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8905" yWindow="-60" windowWidth="28005" windowHeight="12465" tabRatio="775" activeTab="1"/>
  </bookViews>
  <sheets>
    <sheet name="Information" sheetId="55" r:id="rId1"/>
    <sheet name="Graph" sheetId="48" r:id="rId2"/>
    <sheet name="WORLD" sheetId="67" r:id="rId3"/>
    <sheet name="OECD" sheetId="64" r:id="rId4"/>
    <sheet name="NonOECD" sheetId="62" r:id="rId5"/>
    <sheet name="ASEAN" sheetId="69" r:id="rId6"/>
    <sheet name="Brazil" sheetId="70" r:id="rId7"/>
    <sheet name="China" sheetId="72" r:id="rId8"/>
    <sheet name="European Union" sheetId="73" r:id="rId9"/>
    <sheet name="India" sheetId="74" r:id="rId10"/>
    <sheet name="Mexico" sheetId="75" r:id="rId11"/>
    <sheet name="Russia" sheetId="76" r:id="rId12"/>
    <sheet name="South Africa" sheetId="77" r:id="rId13"/>
    <sheet name="United States" sheetId="78" r:id="rId14"/>
  </sheets>
  <calcPr calcId="145621"/>
</workbook>
</file>

<file path=xl/calcChain.xml><?xml version="1.0" encoding="utf-8"?>
<calcChain xmlns="http://schemas.openxmlformats.org/spreadsheetml/2006/main">
  <c r="A50" i="48" l="1"/>
  <c r="A51" i="48"/>
  <c r="A49" i="48"/>
  <c r="AB179" i="48" l="1"/>
  <c r="AB173" i="48"/>
  <c r="AB166" i="48"/>
  <c r="AB165" i="48"/>
  <c r="AB164" i="48"/>
  <c r="AB163" i="48"/>
  <c r="AB162" i="48"/>
  <c r="AB161" i="48"/>
  <c r="AB160" i="48"/>
  <c r="AB159" i="48"/>
  <c r="AB152" i="48"/>
  <c r="AB145" i="48"/>
  <c r="AB138" i="48"/>
  <c r="AB137" i="48"/>
  <c r="AB136" i="48"/>
  <c r="AB135" i="48"/>
  <c r="AB134" i="48"/>
  <c r="AB133" i="48"/>
  <c r="AB132" i="48"/>
  <c r="AB131" i="48"/>
  <c r="AB124" i="48"/>
  <c r="AB117" i="48"/>
  <c r="AB110" i="48"/>
  <c r="AB103" i="48"/>
  <c r="I57" i="48" l="1"/>
  <c r="J57" i="48"/>
  <c r="C57" i="48" l="1"/>
  <c r="D57" i="48"/>
  <c r="E57" i="48"/>
  <c r="F57" i="48"/>
  <c r="G57" i="48"/>
  <c r="H57" i="48"/>
  <c r="B57" i="48"/>
  <c r="V135" i="48"/>
  <c r="B135" i="48" s="1"/>
  <c r="V136" i="48"/>
  <c r="B136" i="48" s="1"/>
  <c r="V137" i="48"/>
  <c r="B137" i="48" s="1"/>
  <c r="V138" i="48"/>
  <c r="B138" i="48" s="1"/>
  <c r="V139" i="48"/>
  <c r="B139" i="48" s="1"/>
  <c r="V140" i="48"/>
  <c r="B140" i="48" s="1"/>
  <c r="V141" i="48"/>
  <c r="B141" i="48" s="1"/>
  <c r="V142" i="48"/>
  <c r="B142" i="48" s="1"/>
  <c r="V143" i="48"/>
  <c r="B143" i="48" s="1"/>
  <c r="V144" i="48"/>
  <c r="B144" i="48" s="1"/>
  <c r="V145" i="48"/>
  <c r="B145" i="48" s="1"/>
  <c r="V146" i="48"/>
  <c r="B146" i="48" s="1"/>
  <c r="V147" i="48"/>
  <c r="B147" i="48" s="1"/>
  <c r="V148" i="48"/>
  <c r="B148" i="48" s="1"/>
  <c r="V149" i="48"/>
  <c r="B149" i="48" s="1"/>
  <c r="V150" i="48"/>
  <c r="B150" i="48" s="1"/>
  <c r="V151" i="48"/>
  <c r="B151" i="48" s="1"/>
  <c r="V152" i="48"/>
  <c r="B152" i="48" s="1"/>
  <c r="V153" i="48"/>
  <c r="B153" i="48" s="1"/>
  <c r="V154" i="48"/>
  <c r="B154" i="48" s="1"/>
  <c r="V155" i="48"/>
  <c r="B155" i="48" s="1"/>
  <c r="V156" i="48"/>
  <c r="B156" i="48" s="1"/>
  <c r="V157" i="48"/>
  <c r="B157" i="48" s="1"/>
  <c r="V158" i="48"/>
  <c r="B158" i="48" s="1"/>
  <c r="V159" i="48"/>
  <c r="B159" i="48" s="1"/>
  <c r="V160" i="48"/>
  <c r="B160" i="48" s="1"/>
  <c r="V161" i="48"/>
  <c r="B161" i="48" s="1"/>
  <c r="V162" i="48"/>
  <c r="B162" i="48" s="1"/>
  <c r="V163" i="48"/>
  <c r="B163" i="48" s="1"/>
  <c r="V164" i="48"/>
  <c r="B164" i="48" s="1"/>
  <c r="V165" i="48"/>
  <c r="B165" i="48" s="1"/>
  <c r="V166" i="48"/>
  <c r="B166" i="48" s="1"/>
  <c r="V167" i="48"/>
  <c r="B167" i="48" s="1"/>
  <c r="V168" i="48"/>
  <c r="B168" i="48" s="1"/>
  <c r="V169" i="48"/>
  <c r="B169" i="48" s="1"/>
  <c r="V170" i="48"/>
  <c r="B170" i="48" s="1"/>
  <c r="V171" i="48"/>
  <c r="B171" i="48" s="1"/>
  <c r="V172" i="48"/>
  <c r="B172" i="48" s="1"/>
  <c r="V173" i="48"/>
  <c r="B173" i="48" s="1"/>
  <c r="V174" i="48"/>
  <c r="B174" i="48" s="1"/>
  <c r="V175" i="48"/>
  <c r="B175" i="48" s="1"/>
  <c r="V176" i="48"/>
  <c r="B176" i="48" s="1"/>
  <c r="V177" i="48"/>
  <c r="B177" i="48" s="1"/>
  <c r="V178" i="48"/>
  <c r="B178" i="48" s="1"/>
  <c r="V179" i="48"/>
  <c r="B179" i="48" s="1"/>
  <c r="V180" i="48"/>
  <c r="B180" i="48" s="1"/>
  <c r="V181" i="48"/>
  <c r="B181" i="48" s="1"/>
  <c r="V182" i="48"/>
  <c r="B182" i="48" s="1"/>
  <c r="V183" i="48"/>
  <c r="B183" i="48" s="1"/>
  <c r="V184" i="48"/>
  <c r="B184" i="48" s="1"/>
  <c r="V185" i="48"/>
  <c r="B185" i="48" s="1"/>
  <c r="V186" i="48"/>
  <c r="B186" i="48" s="1"/>
  <c r="V187" i="48"/>
  <c r="B187" i="48" s="1"/>
  <c r="V188" i="48"/>
  <c r="B188" i="48" s="1"/>
  <c r="V189" i="48"/>
  <c r="B189" i="48" s="1"/>
  <c r="V190" i="48"/>
  <c r="B190" i="48" s="1"/>
  <c r="V191" i="48"/>
  <c r="B191" i="48" s="1"/>
  <c r="V192" i="48"/>
  <c r="B192" i="48" s="1"/>
  <c r="V193" i="48"/>
  <c r="B193" i="48" s="1"/>
  <c r="V194" i="48"/>
  <c r="B194" i="48" s="1"/>
  <c r="V195" i="48"/>
  <c r="B195" i="48" s="1"/>
  <c r="V196" i="48"/>
  <c r="B196" i="48" s="1"/>
  <c r="V197" i="48"/>
  <c r="B197" i="48" s="1"/>
  <c r="V198" i="48"/>
  <c r="B198" i="48" s="1"/>
  <c r="V199" i="48"/>
  <c r="B199" i="48" s="1"/>
  <c r="V200" i="48"/>
  <c r="B200" i="48" s="1"/>
  <c r="V201" i="48"/>
  <c r="B201" i="48" s="1"/>
  <c r="V202" i="48"/>
  <c r="B202" i="48" s="1"/>
  <c r="V203" i="48"/>
  <c r="B203" i="48" s="1"/>
  <c r="V204" i="48"/>
  <c r="B204" i="48" s="1"/>
  <c r="V205" i="48"/>
  <c r="B205" i="48" s="1"/>
  <c r="V206" i="48"/>
  <c r="B206" i="48" s="1"/>
  <c r="V207" i="48"/>
  <c r="B207" i="48" s="1"/>
  <c r="V208" i="48"/>
  <c r="B208" i="48" s="1"/>
  <c r="V209" i="48"/>
  <c r="B209" i="48" s="1"/>
  <c r="V210" i="48"/>
  <c r="B210" i="48" s="1"/>
  <c r="V211" i="48"/>
  <c r="B211" i="48" s="1"/>
  <c r="V212" i="48"/>
  <c r="B212" i="48" s="1"/>
  <c r="V213" i="48"/>
  <c r="B213" i="48" s="1"/>
  <c r="V214" i="48"/>
  <c r="B214" i="48" s="1"/>
  <c r="V215" i="48"/>
  <c r="B215" i="48" s="1"/>
  <c r="V216" i="48"/>
  <c r="B216" i="48" s="1"/>
  <c r="V217" i="48"/>
  <c r="B217" i="48" s="1"/>
  <c r="V218" i="48"/>
  <c r="B218" i="48" s="1"/>
  <c r="V219" i="48"/>
  <c r="B219" i="48" s="1"/>
  <c r="V220" i="48"/>
  <c r="B220" i="48" s="1"/>
  <c r="V221" i="48"/>
  <c r="B221" i="48" s="1"/>
  <c r="V222" i="48"/>
  <c r="B222" i="48" s="1"/>
  <c r="V223" i="48"/>
  <c r="B223" i="48" s="1"/>
  <c r="V224" i="48"/>
  <c r="B224" i="48" s="1"/>
  <c r="V225" i="48"/>
  <c r="B225" i="48" s="1"/>
  <c r="V226" i="48"/>
  <c r="B226" i="48" s="1"/>
  <c r="V227" i="48"/>
  <c r="B227" i="48" s="1"/>
  <c r="V228" i="48"/>
  <c r="B228" i="48" s="1"/>
  <c r="V229" i="48"/>
  <c r="B229" i="48" s="1"/>
  <c r="V230" i="48"/>
  <c r="B230" i="48" s="1"/>
  <c r="V231" i="48"/>
  <c r="B231" i="48" s="1"/>
  <c r="V232" i="48"/>
  <c r="B232" i="48" s="1"/>
  <c r="V233" i="48"/>
  <c r="B233" i="48" s="1"/>
  <c r="V234" i="48"/>
  <c r="B234" i="48" s="1"/>
  <c r="V235" i="48"/>
  <c r="B235" i="48" s="1"/>
  <c r="V236" i="48"/>
  <c r="B236" i="48" s="1"/>
  <c r="V237" i="48"/>
  <c r="B237" i="48" s="1"/>
  <c r="V238" i="48"/>
  <c r="B238" i="48" s="1"/>
  <c r="V239" i="48"/>
  <c r="B239" i="48" s="1"/>
  <c r="V240" i="48"/>
  <c r="B240" i="48" s="1"/>
  <c r="V241" i="48"/>
  <c r="B241" i="48" s="1"/>
  <c r="V242" i="48"/>
  <c r="B242" i="48" s="1"/>
  <c r="V243" i="48"/>
  <c r="B243" i="48" s="1"/>
  <c r="V244" i="48"/>
  <c r="B244" i="48" s="1"/>
  <c r="V245" i="48"/>
  <c r="B245" i="48" s="1"/>
  <c r="V246" i="48"/>
  <c r="B246" i="48" s="1"/>
  <c r="V247" i="48"/>
  <c r="B247" i="48" s="1"/>
  <c r="V248" i="48"/>
  <c r="B248" i="48" s="1"/>
  <c r="V249" i="48"/>
  <c r="B249" i="48" s="1"/>
  <c r="V250" i="48"/>
  <c r="B250" i="48" s="1"/>
  <c r="V251" i="48"/>
  <c r="B251" i="48" s="1"/>
  <c r="V252" i="48"/>
  <c r="B252" i="48" s="1"/>
  <c r="V253" i="48"/>
  <c r="B253" i="48" s="1"/>
  <c r="V254" i="48"/>
  <c r="B254" i="48" s="1"/>
  <c r="V255" i="48"/>
  <c r="B255" i="48" s="1"/>
  <c r="V256" i="48"/>
  <c r="B256" i="48" s="1"/>
  <c r="V257" i="48"/>
  <c r="B257" i="48" s="1"/>
  <c r="V258" i="48"/>
  <c r="B258" i="48" s="1"/>
  <c r="V259" i="48"/>
  <c r="B259" i="48" s="1"/>
  <c r="V260" i="48"/>
  <c r="B260" i="48" s="1"/>
  <c r="V261" i="48"/>
  <c r="B261" i="48" s="1"/>
  <c r="V262" i="48"/>
  <c r="B262" i="48" s="1"/>
  <c r="V263" i="48"/>
  <c r="B263" i="48" s="1"/>
  <c r="V264" i="48"/>
  <c r="B264" i="48" s="1"/>
  <c r="V265" i="48"/>
  <c r="B265" i="48" s="1"/>
  <c r="V266" i="48"/>
  <c r="B266" i="48" s="1"/>
  <c r="V267" i="48"/>
  <c r="B267" i="48" s="1"/>
  <c r="V268" i="48"/>
  <c r="B268" i="48" s="1"/>
  <c r="V269" i="48"/>
  <c r="B269" i="48" s="1"/>
  <c r="V270" i="48"/>
  <c r="B270" i="48" s="1"/>
  <c r="V271" i="48"/>
  <c r="B271" i="48" s="1"/>
  <c r="V272" i="48"/>
  <c r="B272" i="48" s="1"/>
  <c r="V273" i="48"/>
  <c r="B273" i="48" s="1"/>
  <c r="V274" i="48"/>
  <c r="B274" i="48" s="1"/>
  <c r="V275" i="48"/>
  <c r="B275" i="48" s="1"/>
  <c r="V276" i="48"/>
  <c r="B276" i="48" s="1"/>
  <c r="V277" i="48"/>
  <c r="B277" i="48" s="1"/>
  <c r="V278" i="48"/>
  <c r="B278" i="48" s="1"/>
  <c r="V279" i="48"/>
  <c r="B279" i="48" s="1"/>
  <c r="V280" i="48"/>
  <c r="B280" i="48" s="1"/>
  <c r="V281" i="48"/>
  <c r="B281" i="48" s="1"/>
  <c r="V282" i="48"/>
  <c r="B282" i="48" s="1"/>
  <c r="V283" i="48"/>
  <c r="B283" i="48" s="1"/>
  <c r="V284" i="48"/>
  <c r="B284" i="48" s="1"/>
  <c r="V285" i="48"/>
  <c r="B285" i="48" s="1"/>
  <c r="V286" i="48"/>
  <c r="B286" i="48" s="1"/>
  <c r="V287" i="48"/>
  <c r="B287" i="48" s="1"/>
  <c r="V288" i="48"/>
  <c r="B288" i="48" s="1"/>
  <c r="V289" i="48"/>
  <c r="B289" i="48" s="1"/>
  <c r="V290" i="48"/>
  <c r="B290" i="48" s="1"/>
  <c r="V291" i="48"/>
  <c r="B291" i="48" s="1"/>
  <c r="V292" i="48"/>
  <c r="B292" i="48" s="1"/>
  <c r="V293" i="48"/>
  <c r="B293" i="48" s="1"/>
  <c r="V294" i="48"/>
  <c r="B294" i="48" s="1"/>
  <c r="V295" i="48"/>
  <c r="B295" i="48" s="1"/>
  <c r="V296" i="48"/>
  <c r="B296" i="48" s="1"/>
  <c r="V297" i="48"/>
  <c r="B297" i="48" s="1"/>
  <c r="V298" i="48"/>
  <c r="B298" i="48" s="1"/>
  <c r="V299" i="48"/>
  <c r="B299" i="48" s="1"/>
  <c r="V300" i="48"/>
  <c r="B300" i="48" s="1"/>
  <c r="V301" i="48"/>
  <c r="B301" i="48" s="1"/>
  <c r="V302" i="48"/>
  <c r="B302" i="48" s="1"/>
  <c r="V303" i="48"/>
  <c r="B303" i="48" s="1"/>
  <c r="V304" i="48"/>
  <c r="B304" i="48" s="1"/>
  <c r="V305" i="48"/>
  <c r="B305" i="48" s="1"/>
  <c r="V306" i="48"/>
  <c r="B306" i="48" s="1"/>
  <c r="V307" i="48"/>
  <c r="B307" i="48" s="1"/>
  <c r="V308" i="48"/>
  <c r="B308" i="48" s="1"/>
  <c r="V309" i="48"/>
  <c r="B309" i="48" s="1"/>
  <c r="V310" i="48"/>
  <c r="B310" i="48" s="1"/>
  <c r="V311" i="48"/>
  <c r="B311" i="48" s="1"/>
  <c r="V312" i="48"/>
  <c r="B312" i="48" s="1"/>
  <c r="V313" i="48"/>
  <c r="B313" i="48" s="1"/>
  <c r="V314" i="48"/>
  <c r="B314" i="48" s="1"/>
  <c r="V315" i="48"/>
  <c r="B315" i="48" s="1"/>
  <c r="V316" i="48"/>
  <c r="B316" i="48" s="1"/>
  <c r="V317" i="48"/>
  <c r="B317" i="48" s="1"/>
  <c r="V318" i="48"/>
  <c r="B318" i="48" s="1"/>
  <c r="V319" i="48"/>
  <c r="B319" i="48" s="1"/>
  <c r="X291" i="48"/>
  <c r="X298" i="48"/>
  <c r="X299" i="48"/>
  <c r="X300" i="48"/>
  <c r="X301" i="48"/>
  <c r="X302" i="48"/>
  <c r="X303" i="48"/>
  <c r="X304" i="48"/>
  <c r="X305" i="48"/>
  <c r="X312" i="48"/>
  <c r="X319" i="48"/>
  <c r="X271" i="48"/>
  <c r="X277" i="48"/>
  <c r="X284" i="48"/>
  <c r="X236" i="48"/>
  <c r="X243" i="48"/>
  <c r="X250" i="48"/>
  <c r="X257" i="48"/>
  <c r="X258" i="48"/>
  <c r="X259" i="48"/>
  <c r="X260" i="48"/>
  <c r="X261" i="48"/>
  <c r="X262" i="48"/>
  <c r="X263" i="48"/>
  <c r="X264" i="48"/>
  <c r="X215" i="48"/>
  <c r="X222" i="48"/>
  <c r="X223" i="48"/>
  <c r="X224" i="48"/>
  <c r="X225" i="48"/>
  <c r="X226" i="48"/>
  <c r="X227" i="48"/>
  <c r="X228" i="48"/>
  <c r="X229" i="48"/>
  <c r="X194" i="48"/>
  <c r="X201" i="48"/>
  <c r="X208" i="48"/>
  <c r="X173" i="48"/>
  <c r="X180" i="48"/>
  <c r="X181" i="48"/>
  <c r="X182" i="48"/>
  <c r="X183" i="48"/>
  <c r="X184" i="48"/>
  <c r="X185" i="48"/>
  <c r="X186" i="48"/>
  <c r="X187" i="48"/>
  <c r="X138" i="48"/>
  <c r="X145" i="48"/>
  <c r="X146" i="48"/>
  <c r="X147" i="48"/>
  <c r="X148" i="48"/>
  <c r="X149" i="48"/>
  <c r="X150" i="48"/>
  <c r="X151" i="48"/>
  <c r="X152" i="48"/>
  <c r="X159" i="48"/>
  <c r="X166" i="48"/>
  <c r="X104" i="48" l="1"/>
  <c r="X105" i="48"/>
  <c r="X106" i="48"/>
  <c r="X107" i="48"/>
  <c r="X108" i="48"/>
  <c r="X109" i="48"/>
  <c r="X110" i="48"/>
  <c r="X117" i="48"/>
  <c r="X124" i="48"/>
  <c r="X131" i="48"/>
  <c r="X103" i="48" l="1"/>
  <c r="V98" i="48" l="1"/>
  <c r="B98" i="48" s="1"/>
  <c r="V99" i="48"/>
  <c r="B99" i="48" s="1"/>
  <c r="V100" i="48"/>
  <c r="B100" i="48" s="1"/>
  <c r="V101" i="48"/>
  <c r="B101" i="48" s="1"/>
  <c r="V102" i="48"/>
  <c r="B102" i="48" s="1"/>
  <c r="V103" i="48"/>
  <c r="B103" i="48" s="1"/>
  <c r="V104" i="48"/>
  <c r="B104" i="48" s="1"/>
  <c r="V105" i="48"/>
  <c r="B105" i="48" s="1"/>
  <c r="V106" i="48"/>
  <c r="B106" i="48" s="1"/>
  <c r="V107" i="48"/>
  <c r="B107" i="48" s="1"/>
  <c r="V108" i="48"/>
  <c r="B108" i="48" s="1"/>
  <c r="V109" i="48"/>
  <c r="B109" i="48" s="1"/>
  <c r="V110" i="48"/>
  <c r="B110" i="48" s="1"/>
  <c r="V111" i="48"/>
  <c r="B111" i="48" s="1"/>
  <c r="V112" i="48"/>
  <c r="B112" i="48" s="1"/>
  <c r="V113" i="48"/>
  <c r="B113" i="48" s="1"/>
  <c r="V114" i="48"/>
  <c r="B114" i="48" s="1"/>
  <c r="V115" i="48"/>
  <c r="B115" i="48" s="1"/>
  <c r="V116" i="48"/>
  <c r="B116" i="48" s="1"/>
  <c r="V117" i="48"/>
  <c r="B117" i="48" s="1"/>
  <c r="V118" i="48"/>
  <c r="B118" i="48" s="1"/>
  <c r="V119" i="48"/>
  <c r="B119" i="48" s="1"/>
  <c r="V120" i="48"/>
  <c r="B120" i="48" s="1"/>
  <c r="V121" i="48"/>
  <c r="B121" i="48" s="1"/>
  <c r="V122" i="48"/>
  <c r="B122" i="48" s="1"/>
  <c r="V123" i="48"/>
  <c r="B123" i="48" s="1"/>
  <c r="V124" i="48"/>
  <c r="B124" i="48" s="1"/>
  <c r="V125" i="48"/>
  <c r="B125" i="48" s="1"/>
  <c r="V126" i="48"/>
  <c r="B126" i="48" s="1"/>
  <c r="V127" i="48"/>
  <c r="B127" i="48" s="1"/>
  <c r="V128" i="48"/>
  <c r="B128" i="48" s="1"/>
  <c r="V129" i="48"/>
  <c r="B129" i="48" s="1"/>
  <c r="V130" i="48"/>
  <c r="B130" i="48" s="1"/>
  <c r="V131" i="48"/>
  <c r="B131" i="48" s="1"/>
  <c r="V132" i="48"/>
  <c r="B132" i="48" s="1"/>
  <c r="V133" i="48"/>
  <c r="B133" i="48" s="1"/>
  <c r="V134" i="48"/>
  <c r="B134" i="48" s="1"/>
  <c r="V97" i="48"/>
  <c r="W301" i="48" l="1"/>
  <c r="C301" i="48" s="1"/>
  <c r="W305" i="48"/>
  <c r="C305" i="48" s="1"/>
  <c r="W302" i="48"/>
  <c r="C302" i="48" s="1"/>
  <c r="W299" i="48"/>
  <c r="C299" i="48" s="1"/>
  <c r="W303" i="48"/>
  <c r="C303" i="48" s="1"/>
  <c r="W300" i="48"/>
  <c r="C300" i="48" s="1"/>
  <c r="W304" i="48"/>
  <c r="C304" i="48" s="1"/>
  <c r="W146" i="48"/>
  <c r="W150" i="48"/>
  <c r="W147" i="48"/>
  <c r="W151" i="48"/>
  <c r="W148" i="48"/>
  <c r="W152" i="48"/>
  <c r="W149" i="48"/>
  <c r="W226" i="48"/>
  <c r="C226" i="48" s="1"/>
  <c r="W223" i="48"/>
  <c r="C223" i="48" s="1"/>
  <c r="W227" i="48"/>
  <c r="C227" i="48" s="1"/>
  <c r="W224" i="48"/>
  <c r="C224" i="48" s="1"/>
  <c r="W228" i="48"/>
  <c r="C228" i="48" s="1"/>
  <c r="W225" i="48"/>
  <c r="C225" i="48" s="1"/>
  <c r="W229" i="48"/>
  <c r="C229" i="48" s="1"/>
  <c r="C1" i="48" l="1"/>
  <c r="B97" i="48" l="1"/>
  <c r="B95" i="48" l="1"/>
  <c r="X279" i="48" l="1"/>
  <c r="X286" i="48"/>
  <c r="X112" i="48"/>
  <c r="X238" i="48"/>
  <c r="X266" i="48"/>
  <c r="X203" i="48"/>
  <c r="AB102" i="48"/>
  <c r="AB158" i="48"/>
  <c r="X158" i="48"/>
  <c r="X165" i="48"/>
  <c r="X256" i="48"/>
  <c r="X102" i="48"/>
  <c r="X318" i="48"/>
  <c r="AB176" i="48"/>
  <c r="X197" i="48"/>
  <c r="AB174" i="48"/>
  <c r="AB118" i="48"/>
  <c r="X118" i="48"/>
  <c r="AA133" i="48"/>
  <c r="AA132" i="48"/>
  <c r="AA134" i="48"/>
  <c r="AA137" i="48"/>
  <c r="AA136" i="48"/>
  <c r="AA135" i="48"/>
  <c r="AA138" i="48"/>
  <c r="W181" i="48"/>
  <c r="C181" i="48" s="1"/>
  <c r="W185" i="48"/>
  <c r="C185" i="48" s="1"/>
  <c r="W187" i="48"/>
  <c r="C187" i="48" s="1"/>
  <c r="W186" i="48"/>
  <c r="C186" i="48" s="1"/>
  <c r="W184" i="48"/>
  <c r="C184" i="48" s="1"/>
  <c r="W183" i="48"/>
  <c r="C183" i="48" s="1"/>
  <c r="W182" i="48"/>
  <c r="C182" i="48" s="1"/>
  <c r="AB141" i="48"/>
  <c r="AB155" i="48"/>
  <c r="AB127" i="48"/>
  <c r="X267" i="48"/>
  <c r="X169" i="48"/>
  <c r="X246" i="48"/>
  <c r="X176" i="48"/>
  <c r="X253" i="48"/>
  <c r="X155" i="48"/>
  <c r="AB167" i="48"/>
  <c r="AB111" i="48"/>
  <c r="X313" i="48"/>
  <c r="X125" i="48"/>
  <c r="X230" i="48"/>
  <c r="X160" i="48"/>
  <c r="X292" i="48"/>
  <c r="X167" i="48"/>
  <c r="AB149" i="48"/>
  <c r="AB121" i="48"/>
  <c r="X198" i="48"/>
  <c r="AA147" i="48"/>
  <c r="AA146" i="48"/>
  <c r="AA149" i="48"/>
  <c r="C149" i="48" s="1"/>
  <c r="AA150" i="48"/>
  <c r="AA151" i="48"/>
  <c r="AA152" i="48"/>
  <c r="C152" i="48" s="1"/>
  <c r="AA148" i="48"/>
  <c r="W195" i="48"/>
  <c r="W197" i="48"/>
  <c r="C197" i="48" s="1"/>
  <c r="W199" i="48"/>
  <c r="W201" i="48"/>
  <c r="C201" i="48" s="1"/>
  <c r="W196" i="48"/>
  <c r="W198" i="48"/>
  <c r="C198" i="48" s="1"/>
  <c r="W200" i="48"/>
  <c r="X254" i="48"/>
  <c r="X135" i="48"/>
  <c r="X156" i="48"/>
  <c r="X100" i="48"/>
  <c r="X268" i="48"/>
  <c r="X163" i="48"/>
  <c r="AA129" i="48"/>
  <c r="AA130" i="48"/>
  <c r="AA131" i="48"/>
  <c r="AA128" i="48"/>
  <c r="AA126" i="48"/>
  <c r="AA125" i="48"/>
  <c r="AA127" i="48"/>
  <c r="W102" i="48"/>
  <c r="W97" i="48"/>
  <c r="W99" i="48"/>
  <c r="W101" i="48"/>
  <c r="W103" i="48"/>
  <c r="W98" i="48"/>
  <c r="W100" i="48"/>
  <c r="X276" i="48"/>
  <c r="AB171" i="48"/>
  <c r="AB115" i="48"/>
  <c r="AB157" i="48"/>
  <c r="X143" i="48"/>
  <c r="X220" i="48"/>
  <c r="X206" i="48"/>
  <c r="X192" i="48"/>
  <c r="X241" i="48"/>
  <c r="AB105" i="48"/>
  <c r="X119" i="48"/>
  <c r="AB140" i="48"/>
  <c r="AB154" i="48"/>
  <c r="AB112" i="48"/>
  <c r="X210" i="48"/>
  <c r="X231" i="48"/>
  <c r="X307" i="48"/>
  <c r="X168" i="48"/>
  <c r="X217" i="48"/>
  <c r="X133" i="48"/>
  <c r="AB130" i="48"/>
  <c r="AB116" i="48"/>
  <c r="X283" i="48"/>
  <c r="X270" i="48"/>
  <c r="X116" i="48"/>
  <c r="X242" i="48"/>
  <c r="X144" i="48"/>
  <c r="X249" i="48"/>
  <c r="AB120" i="48"/>
  <c r="X120" i="48"/>
  <c r="AB104" i="48"/>
  <c r="X195" i="48"/>
  <c r="AB169" i="48"/>
  <c r="AB113" i="48"/>
  <c r="X232" i="48"/>
  <c r="X127" i="48"/>
  <c r="X204" i="48"/>
  <c r="X162" i="48"/>
  <c r="X280" i="48"/>
  <c r="X141" i="48"/>
  <c r="X244" i="48"/>
  <c r="X153" i="48"/>
  <c r="X216" i="48"/>
  <c r="X278" i="48"/>
  <c r="X265" i="48"/>
  <c r="X111" i="48"/>
  <c r="AB177" i="48"/>
  <c r="X121" i="48"/>
  <c r="AB100" i="48"/>
  <c r="AB142" i="48"/>
  <c r="AB156" i="48"/>
  <c r="X309" i="48"/>
  <c r="X281" i="48"/>
  <c r="X142" i="48"/>
  <c r="X316" i="48"/>
  <c r="X233" i="48"/>
  <c r="X114" i="48"/>
  <c r="W256" i="48"/>
  <c r="C256" i="48" s="1"/>
  <c r="W251" i="48"/>
  <c r="W253" i="48"/>
  <c r="C253" i="48" s="1"/>
  <c r="W255" i="48"/>
  <c r="W257" i="48"/>
  <c r="C257" i="48" s="1"/>
  <c r="W252" i="48"/>
  <c r="W254" i="48"/>
  <c r="C254" i="48" s="1"/>
  <c r="AB150" i="48"/>
  <c r="AB143" i="48"/>
  <c r="X317" i="48"/>
  <c r="X289" i="48"/>
  <c r="X178" i="48"/>
  <c r="X136" i="48"/>
  <c r="X310" i="48"/>
  <c r="X171" i="48"/>
  <c r="AB147" i="48"/>
  <c r="AB119" i="48"/>
  <c r="X196" i="48"/>
  <c r="AB151" i="48"/>
  <c r="AB109" i="48"/>
  <c r="X123" i="48"/>
  <c r="AB168" i="48"/>
  <c r="AB126" i="48"/>
  <c r="X189" i="48"/>
  <c r="X175" i="48"/>
  <c r="X293" i="48"/>
  <c r="X98" i="48"/>
  <c r="X314" i="48"/>
  <c r="X126" i="48"/>
  <c r="AB144" i="48"/>
  <c r="X214" i="48"/>
  <c r="X221" i="48"/>
  <c r="X311" i="48"/>
  <c r="X172" i="48"/>
  <c r="X290" i="48"/>
  <c r="X207" i="48"/>
  <c r="X274" i="48"/>
  <c r="X272" i="48"/>
  <c r="AA164" i="48"/>
  <c r="AA165" i="48"/>
  <c r="AA160" i="48"/>
  <c r="AA166" i="48"/>
  <c r="AA161" i="48"/>
  <c r="AA162" i="48"/>
  <c r="AA163" i="48"/>
  <c r="W259" i="48"/>
  <c r="C259" i="48" s="1"/>
  <c r="W261" i="48"/>
  <c r="C261" i="48" s="1"/>
  <c r="W263" i="48"/>
  <c r="C263" i="48" s="1"/>
  <c r="W258" i="48"/>
  <c r="C258" i="48" s="1"/>
  <c r="W260" i="48"/>
  <c r="C260" i="48" s="1"/>
  <c r="W262" i="48"/>
  <c r="C262" i="48" s="1"/>
  <c r="W264" i="48"/>
  <c r="C264" i="48" s="1"/>
  <c r="AB99" i="48"/>
  <c r="X294" i="48"/>
  <c r="X99" i="48"/>
  <c r="X134" i="48"/>
  <c r="X113" i="48"/>
  <c r="X211" i="48"/>
  <c r="AB153" i="48"/>
  <c r="X202" i="48"/>
  <c r="X139" i="48"/>
  <c r="X188" i="48"/>
  <c r="X209" i="48"/>
  <c r="X251" i="48"/>
  <c r="X97" i="48"/>
  <c r="W276" i="48"/>
  <c r="C276" i="48" s="1"/>
  <c r="W275" i="48"/>
  <c r="W273" i="48"/>
  <c r="W277" i="48"/>
  <c r="C277" i="48" s="1"/>
  <c r="W272" i="48"/>
  <c r="C272" i="48" s="1"/>
  <c r="W274" i="48"/>
  <c r="C274" i="48" s="1"/>
  <c r="AA118" i="48"/>
  <c r="AA124" i="48"/>
  <c r="AA122" i="48"/>
  <c r="AA121" i="48"/>
  <c r="AA120" i="48"/>
  <c r="AA123" i="48"/>
  <c r="AA119" i="48"/>
  <c r="AB170" i="48"/>
  <c r="AB114" i="48"/>
  <c r="X240" i="48"/>
  <c r="X212" i="48"/>
  <c r="X170" i="48"/>
  <c r="X205" i="48"/>
  <c r="X219" i="48"/>
  <c r="AA159" i="48"/>
  <c r="AA158" i="48"/>
  <c r="AA154" i="48"/>
  <c r="AA155" i="48"/>
  <c r="AA156" i="48"/>
  <c r="AA157" i="48"/>
  <c r="AA153" i="48"/>
  <c r="AB178" i="48"/>
  <c r="AB122" i="48"/>
  <c r="X122" i="48"/>
  <c r="AB129" i="48"/>
  <c r="X248" i="48"/>
  <c r="X269" i="48"/>
  <c r="X164" i="48"/>
  <c r="X282" i="48"/>
  <c r="X296" i="48"/>
  <c r="X129" i="48"/>
  <c r="AB175" i="48"/>
  <c r="X273" i="48"/>
  <c r="AB123" i="48"/>
  <c r="X200" i="48"/>
  <c r="AB98" i="48"/>
  <c r="X140" i="48"/>
  <c r="X161" i="48"/>
  <c r="X252" i="48"/>
  <c r="X154" i="48"/>
  <c r="X245" i="48"/>
  <c r="AB172" i="48"/>
  <c r="X193" i="48"/>
  <c r="X179" i="48"/>
  <c r="X297" i="48"/>
  <c r="X130" i="48"/>
  <c r="X235" i="48"/>
  <c r="X137" i="48"/>
  <c r="AB148" i="48"/>
  <c r="AB106" i="48"/>
  <c r="AB146" i="48"/>
  <c r="AA104" i="48"/>
  <c r="AA110" i="48"/>
  <c r="AA105" i="48"/>
  <c r="AA108" i="48"/>
  <c r="AA109" i="48"/>
  <c r="AA106" i="48"/>
  <c r="AA107" i="48"/>
  <c r="W106" i="48"/>
  <c r="W108" i="48"/>
  <c r="W110" i="48"/>
  <c r="W105" i="48"/>
  <c r="W107" i="48"/>
  <c r="W109" i="48"/>
  <c r="C109" i="48" s="1"/>
  <c r="W104" i="48"/>
  <c r="C104" i="48" s="1"/>
  <c r="X287" i="48"/>
  <c r="X239" i="48"/>
  <c r="X315" i="48"/>
  <c r="X218" i="48"/>
  <c r="X308" i="48"/>
  <c r="X190" i="48"/>
  <c r="AB97" i="48"/>
  <c r="AB139" i="48"/>
  <c r="AB125" i="48"/>
  <c r="X132" i="48"/>
  <c r="X285" i="48"/>
  <c r="X174" i="48"/>
  <c r="X306" i="48"/>
  <c r="X237" i="48"/>
  <c r="AB107" i="48"/>
  <c r="X275" i="48"/>
  <c r="W122" i="48"/>
  <c r="W124" i="48"/>
  <c r="C124" i="48" s="1"/>
  <c r="W118" i="48"/>
  <c r="W123" i="48"/>
  <c r="W121" i="48"/>
  <c r="W120" i="48"/>
  <c r="C120" i="48" s="1"/>
  <c r="W119" i="48"/>
  <c r="AB128" i="48"/>
  <c r="X295" i="48"/>
  <c r="X247" i="48"/>
  <c r="X191" i="48"/>
  <c r="X128" i="48"/>
  <c r="X288" i="48"/>
  <c r="X177" i="48"/>
  <c r="AA98" i="48"/>
  <c r="C98" i="48" s="1"/>
  <c r="AA103" i="48"/>
  <c r="C103" i="48" s="1"/>
  <c r="AA97" i="48"/>
  <c r="C97" i="48" s="1"/>
  <c r="AA102" i="48"/>
  <c r="C102" i="48" s="1"/>
  <c r="AA99" i="48"/>
  <c r="C99" i="48" s="1"/>
  <c r="AA100" i="48"/>
  <c r="C100" i="48" s="1"/>
  <c r="AA101" i="48"/>
  <c r="W174" i="48"/>
  <c r="W176" i="48"/>
  <c r="W178" i="48"/>
  <c r="W180" i="48"/>
  <c r="C180" i="48" s="1"/>
  <c r="W175" i="48"/>
  <c r="W177" i="48"/>
  <c r="W179" i="48"/>
  <c r="AB108" i="48"/>
  <c r="X199" i="48"/>
  <c r="AB101" i="48"/>
  <c r="X157" i="48"/>
  <c r="X234" i="48"/>
  <c r="X115" i="48"/>
  <c r="X213" i="48"/>
  <c r="X255" i="48"/>
  <c r="X101" i="48"/>
  <c r="W168" i="48"/>
  <c r="W170" i="48"/>
  <c r="W171" i="48"/>
  <c r="W173" i="48"/>
  <c r="W172" i="48"/>
  <c r="W167" i="48"/>
  <c r="W169" i="48"/>
  <c r="I60" i="48"/>
  <c r="J60" i="48"/>
  <c r="I58" i="48"/>
  <c r="I59" i="48"/>
  <c r="J58" i="48"/>
  <c r="J59" i="48"/>
  <c r="C58" i="48"/>
  <c r="G58" i="48"/>
  <c r="D60" i="48"/>
  <c r="H60" i="48"/>
  <c r="E59" i="48"/>
  <c r="D58" i="48"/>
  <c r="H58" i="48"/>
  <c r="E60" i="48"/>
  <c r="F59" i="48"/>
  <c r="B58" i="48"/>
  <c r="E58" i="48"/>
  <c r="F60" i="48"/>
  <c r="C59" i="48"/>
  <c r="G59" i="48"/>
  <c r="B60" i="48"/>
  <c r="F58" i="48"/>
  <c r="C60" i="48"/>
  <c r="G60" i="48"/>
  <c r="D59" i="48"/>
  <c r="H59" i="48"/>
  <c r="B59" i="48"/>
  <c r="B71" i="48"/>
  <c r="C196" i="48" l="1"/>
  <c r="C195" i="48"/>
  <c r="C273" i="48"/>
  <c r="C255" i="48"/>
  <c r="C275" i="48"/>
  <c r="C200" i="48"/>
  <c r="C199" i="48"/>
  <c r="C252" i="48"/>
  <c r="C251" i="48"/>
  <c r="C108" i="48"/>
  <c r="C122" i="48"/>
  <c r="C150" i="48"/>
  <c r="C105" i="48"/>
  <c r="W209" i="48"/>
  <c r="C209" i="48" s="1"/>
  <c r="W211" i="48"/>
  <c r="C211" i="48" s="1"/>
  <c r="W213" i="48"/>
  <c r="C213" i="48" s="1"/>
  <c r="W215" i="48"/>
  <c r="C215" i="48" s="1"/>
  <c r="W210" i="48"/>
  <c r="C210" i="48" s="1"/>
  <c r="W212" i="48"/>
  <c r="C212" i="48" s="1"/>
  <c r="W214" i="48"/>
  <c r="C214" i="48" s="1"/>
  <c r="W206" i="48"/>
  <c r="C206" i="48" s="1"/>
  <c r="W208" i="48"/>
  <c r="C208" i="48" s="1"/>
  <c r="W203" i="48"/>
  <c r="C203" i="48" s="1"/>
  <c r="W205" i="48"/>
  <c r="C205" i="48" s="1"/>
  <c r="W207" i="48"/>
  <c r="C207" i="48" s="1"/>
  <c r="W202" i="48"/>
  <c r="C202" i="48" s="1"/>
  <c r="W204" i="48"/>
  <c r="C204" i="48" s="1"/>
  <c r="C123" i="48"/>
  <c r="W233" i="48"/>
  <c r="C233" i="48" s="1"/>
  <c r="W236" i="48"/>
  <c r="C236" i="48" s="1"/>
  <c r="W234" i="48"/>
  <c r="C234" i="48" s="1"/>
  <c r="W232" i="48"/>
  <c r="C232" i="48" s="1"/>
  <c r="W235" i="48"/>
  <c r="C235" i="48" s="1"/>
  <c r="W230" i="48"/>
  <c r="C230" i="48" s="1"/>
  <c r="W231" i="48"/>
  <c r="C231" i="48" s="1"/>
  <c r="AA173" i="48"/>
  <c r="C173" i="48" s="1"/>
  <c r="AA169" i="48"/>
  <c r="C169" i="48" s="1"/>
  <c r="AA168" i="48"/>
  <c r="C168" i="48" s="1"/>
  <c r="AA172" i="48"/>
  <c r="C172" i="48" s="1"/>
  <c r="AA167" i="48"/>
  <c r="C167" i="48" s="1"/>
  <c r="AA171" i="48"/>
  <c r="C171" i="48" s="1"/>
  <c r="AA170" i="48"/>
  <c r="C170" i="48" s="1"/>
  <c r="C146" i="48"/>
  <c r="W138" i="48"/>
  <c r="C138" i="48" s="1"/>
  <c r="W133" i="48"/>
  <c r="C133" i="48" s="1"/>
  <c r="W135" i="48"/>
  <c r="C135" i="48" s="1"/>
  <c r="W137" i="48"/>
  <c r="C137" i="48" s="1"/>
  <c r="W132" i="48"/>
  <c r="C132" i="48" s="1"/>
  <c r="W134" i="48"/>
  <c r="C134" i="48" s="1"/>
  <c r="W136" i="48"/>
  <c r="C136" i="48" s="1"/>
  <c r="C107" i="48"/>
  <c r="C106" i="48"/>
  <c r="W128" i="48"/>
  <c r="C128" i="48" s="1"/>
  <c r="W130" i="48"/>
  <c r="C130" i="48" s="1"/>
  <c r="W125" i="48"/>
  <c r="C125" i="48" s="1"/>
  <c r="W127" i="48"/>
  <c r="C127" i="48" s="1"/>
  <c r="W129" i="48"/>
  <c r="C129" i="48" s="1"/>
  <c r="W131" i="48"/>
  <c r="C131" i="48" s="1"/>
  <c r="W126" i="48"/>
  <c r="C126" i="48" s="1"/>
  <c r="W298" i="48"/>
  <c r="C298" i="48" s="1"/>
  <c r="W292" i="48"/>
  <c r="C292" i="48" s="1"/>
  <c r="W293" i="48"/>
  <c r="C293" i="48" s="1"/>
  <c r="W294" i="48"/>
  <c r="C294" i="48" s="1"/>
  <c r="W295" i="48"/>
  <c r="C295" i="48" s="1"/>
  <c r="W296" i="48"/>
  <c r="C296" i="48" s="1"/>
  <c r="W297" i="48"/>
  <c r="C297" i="48" s="1"/>
  <c r="W153" i="48"/>
  <c r="C153" i="48" s="1"/>
  <c r="W159" i="48"/>
  <c r="C159" i="48" s="1"/>
  <c r="W154" i="48"/>
  <c r="C154" i="48" s="1"/>
  <c r="W156" i="48"/>
  <c r="C156" i="48" s="1"/>
  <c r="W158" i="48"/>
  <c r="C158" i="48" s="1"/>
  <c r="W155" i="48"/>
  <c r="C155" i="48" s="1"/>
  <c r="W157" i="48"/>
  <c r="C157" i="48" s="1"/>
  <c r="W268" i="48"/>
  <c r="C268" i="48" s="1"/>
  <c r="W270" i="48"/>
  <c r="C270" i="48" s="1"/>
  <c r="W265" i="48"/>
  <c r="C265" i="48" s="1"/>
  <c r="W267" i="48"/>
  <c r="C267" i="48" s="1"/>
  <c r="W269" i="48"/>
  <c r="C269" i="48" s="1"/>
  <c r="W271" i="48"/>
  <c r="C271" i="48" s="1"/>
  <c r="W266" i="48"/>
  <c r="C266" i="48" s="1"/>
  <c r="C148" i="48"/>
  <c r="C147" i="48"/>
  <c r="C101" i="48"/>
  <c r="W222" i="48"/>
  <c r="C222" i="48" s="1"/>
  <c r="W221" i="48"/>
  <c r="C221" i="48" s="1"/>
  <c r="W216" i="48"/>
  <c r="C216" i="48" s="1"/>
  <c r="W218" i="48"/>
  <c r="C218" i="48" s="1"/>
  <c r="W220" i="48"/>
  <c r="C220" i="48" s="1"/>
  <c r="W217" i="48"/>
  <c r="C217" i="48" s="1"/>
  <c r="W219" i="48"/>
  <c r="C219" i="48" s="1"/>
  <c r="C118" i="48"/>
  <c r="W239" i="48"/>
  <c r="C239" i="48" s="1"/>
  <c r="W243" i="48"/>
  <c r="C243" i="48" s="1"/>
  <c r="W242" i="48"/>
  <c r="C242" i="48" s="1"/>
  <c r="W237" i="48"/>
  <c r="C237" i="48" s="1"/>
  <c r="W240" i="48"/>
  <c r="C240" i="48" s="1"/>
  <c r="W238" i="48"/>
  <c r="C238" i="48" s="1"/>
  <c r="W241" i="48"/>
  <c r="C241" i="48" s="1"/>
  <c r="AA112" i="48"/>
  <c r="AA113" i="48"/>
  <c r="AA116" i="48"/>
  <c r="AA115" i="48"/>
  <c r="AA117" i="48"/>
  <c r="AA114" i="48"/>
  <c r="AA111" i="48"/>
  <c r="W116" i="48"/>
  <c r="C116" i="48" s="1"/>
  <c r="W112" i="48"/>
  <c r="W111" i="48"/>
  <c r="C111" i="48" s="1"/>
  <c r="W117" i="48"/>
  <c r="C117" i="48" s="1"/>
  <c r="W114" i="48"/>
  <c r="W115" i="48"/>
  <c r="W113" i="48"/>
  <c r="W285" i="48"/>
  <c r="C285" i="48" s="1"/>
  <c r="W286" i="48"/>
  <c r="C286" i="48" s="1"/>
  <c r="W287" i="48"/>
  <c r="C287" i="48" s="1"/>
  <c r="W288" i="48"/>
  <c r="C288" i="48" s="1"/>
  <c r="W289" i="48"/>
  <c r="C289" i="48" s="1"/>
  <c r="W290" i="48"/>
  <c r="C290" i="48" s="1"/>
  <c r="W291" i="48"/>
  <c r="C291" i="48" s="1"/>
  <c r="C95" i="48"/>
  <c r="C110" i="48"/>
  <c r="W281" i="48"/>
  <c r="C281" i="48" s="1"/>
  <c r="W283" i="48"/>
  <c r="C283" i="48" s="1"/>
  <c r="W279" i="48"/>
  <c r="C279" i="48" s="1"/>
  <c r="W278" i="48"/>
  <c r="C278" i="48" s="1"/>
  <c r="W280" i="48"/>
  <c r="C280" i="48" s="1"/>
  <c r="W282" i="48"/>
  <c r="C282" i="48" s="1"/>
  <c r="W284" i="48"/>
  <c r="C284" i="48" s="1"/>
  <c r="W140" i="48"/>
  <c r="W142" i="48"/>
  <c r="W144" i="48"/>
  <c r="W139" i="48"/>
  <c r="W141" i="48"/>
  <c r="W143" i="48"/>
  <c r="W145" i="48"/>
  <c r="C119" i="48"/>
  <c r="C121" i="48"/>
  <c r="W165" i="48"/>
  <c r="C165" i="48" s="1"/>
  <c r="W160" i="48"/>
  <c r="C160" i="48" s="1"/>
  <c r="W162" i="48"/>
  <c r="C162" i="48" s="1"/>
  <c r="W164" i="48"/>
  <c r="C164" i="48" s="1"/>
  <c r="W166" i="48"/>
  <c r="C166" i="48" s="1"/>
  <c r="W161" i="48"/>
  <c r="C161" i="48" s="1"/>
  <c r="W163" i="48"/>
  <c r="C163" i="48" s="1"/>
  <c r="AA139" i="48"/>
  <c r="AA145" i="48"/>
  <c r="C145" i="48" s="1"/>
  <c r="AA143" i="48"/>
  <c r="C143" i="48" s="1"/>
  <c r="AA140" i="48"/>
  <c r="C140" i="48" s="1"/>
  <c r="AA141" i="48"/>
  <c r="C141" i="48" s="1"/>
  <c r="AA142" i="48"/>
  <c r="C142" i="48" s="1"/>
  <c r="AA144" i="48"/>
  <c r="C144" i="48" s="1"/>
  <c r="W189" i="48"/>
  <c r="C189" i="48" s="1"/>
  <c r="W191" i="48"/>
  <c r="C191" i="48" s="1"/>
  <c r="W193" i="48"/>
  <c r="C193" i="48" s="1"/>
  <c r="W188" i="48"/>
  <c r="C188" i="48" s="1"/>
  <c r="W190" i="48"/>
  <c r="C190" i="48" s="1"/>
  <c r="W192" i="48"/>
  <c r="C192" i="48" s="1"/>
  <c r="W194" i="48"/>
  <c r="C194" i="48" s="1"/>
  <c r="C151" i="48"/>
  <c r="AA176" i="48"/>
  <c r="C176" i="48" s="1"/>
  <c r="AA178" i="48"/>
  <c r="C178" i="48" s="1"/>
  <c r="AA175" i="48"/>
  <c r="C175" i="48" s="1"/>
  <c r="AA179" i="48"/>
  <c r="C179" i="48" s="1"/>
  <c r="AA177" i="48"/>
  <c r="C177" i="48" s="1"/>
  <c r="AA174" i="48"/>
  <c r="C174" i="48" s="1"/>
  <c r="F48" i="48"/>
  <c r="J48" i="48"/>
  <c r="C48" i="48"/>
  <c r="D48" i="48"/>
  <c r="I48" i="48"/>
  <c r="G48" i="48"/>
  <c r="E48" i="48"/>
  <c r="B48" i="48"/>
  <c r="H48" i="48"/>
  <c r="C115" i="48" l="1"/>
  <c r="C139" i="48"/>
  <c r="C114" i="48"/>
  <c r="C113" i="48"/>
  <c r="C112" i="48"/>
  <c r="W310" i="48"/>
  <c r="C310" i="48" s="1"/>
  <c r="W312" i="48"/>
  <c r="C312" i="48" s="1"/>
  <c r="W307" i="48"/>
  <c r="C307" i="48" s="1"/>
  <c r="W309" i="48"/>
  <c r="C309" i="48" s="1"/>
  <c r="W311" i="48"/>
  <c r="C311" i="48" s="1"/>
  <c r="W306" i="48"/>
  <c r="C306" i="48" s="1"/>
  <c r="W308" i="48"/>
  <c r="C308" i="48" s="1"/>
  <c r="W248" i="48" l="1"/>
  <c r="C248" i="48" s="1"/>
  <c r="W244" i="48"/>
  <c r="C244" i="48" s="1"/>
  <c r="W245" i="48"/>
  <c r="C245" i="48" s="1"/>
  <c r="W250" i="48"/>
  <c r="C250" i="48" s="1"/>
  <c r="W246" i="48"/>
  <c r="C246" i="48" s="1"/>
  <c r="W249" i="48"/>
  <c r="C249" i="48" s="1"/>
  <c r="W247" i="48"/>
  <c r="C247" i="48" s="1"/>
  <c r="B46" i="48" l="1"/>
  <c r="B10" i="48" l="1"/>
  <c r="W316" i="48" l="1"/>
  <c r="C316" i="48" s="1"/>
  <c r="W318" i="48"/>
  <c r="C318" i="48" s="1"/>
  <c r="W315" i="48"/>
  <c r="C315" i="48" s="1"/>
  <c r="W317" i="48"/>
  <c r="C317" i="48" s="1"/>
  <c r="W313" i="48"/>
  <c r="C313" i="48" s="1"/>
  <c r="W319" i="48"/>
  <c r="C319" i="48" s="1"/>
  <c r="W314" i="48"/>
  <c r="C314" i="48" s="1"/>
  <c r="I49" i="48"/>
  <c r="I51" i="48"/>
  <c r="H50" i="48"/>
  <c r="E49" i="48"/>
  <c r="J50" i="48"/>
  <c r="J51" i="48"/>
  <c r="G50" i="48"/>
  <c r="H49" i="48"/>
  <c r="E50" i="48"/>
  <c r="H51" i="48"/>
  <c r="F49" i="48"/>
  <c r="D51" i="48"/>
  <c r="I50" i="48"/>
  <c r="D49" i="48"/>
  <c r="C50" i="48"/>
  <c r="C51" i="48"/>
  <c r="C49" i="48"/>
  <c r="F50" i="48"/>
  <c r="G51" i="48"/>
  <c r="B49" i="48"/>
  <c r="J49" i="48"/>
  <c r="D50" i="48"/>
  <c r="B51" i="48"/>
  <c r="F51" i="48"/>
  <c r="G49" i="48"/>
  <c r="B50" i="48"/>
  <c r="E51" i="48"/>
</calcChain>
</file>

<file path=xl/sharedStrings.xml><?xml version="1.0" encoding="utf-8"?>
<sst xmlns="http://schemas.openxmlformats.org/spreadsheetml/2006/main" count="7123" uniqueCount="129">
  <si>
    <t>Coal</t>
  </si>
  <si>
    <t>Electricity</t>
  </si>
  <si>
    <t>Natural gas</t>
  </si>
  <si>
    <t>WORLD</t>
  </si>
  <si>
    <t>OECD</t>
  </si>
  <si>
    <t>NonOECD</t>
  </si>
  <si>
    <t>Total</t>
  </si>
  <si>
    <t>ASEAN</t>
  </si>
  <si>
    <t>Brazil</t>
  </si>
  <si>
    <t>China</t>
  </si>
  <si>
    <t>India</t>
  </si>
  <si>
    <t>Mexico</t>
  </si>
  <si>
    <t>Russia</t>
  </si>
  <si>
    <t>United States</t>
  </si>
  <si>
    <t>European Union</t>
  </si>
  <si>
    <t>South Africa</t>
  </si>
  <si>
    <t>World</t>
  </si>
  <si>
    <t xml:space="preserve">For further information visit </t>
  </si>
  <si>
    <t>or contact us at</t>
  </si>
  <si>
    <t>etp_project@iea.org</t>
  </si>
  <si>
    <t>DATA</t>
  </si>
  <si>
    <t>4DS</t>
  </si>
  <si>
    <t>2DS</t>
  </si>
  <si>
    <t>cells</t>
  </si>
  <si>
    <t>time</t>
  </si>
  <si>
    <t>selected country</t>
  </si>
  <si>
    <t>selected row</t>
  </si>
  <si>
    <t>Biomass, waste and other renewables</t>
  </si>
  <si>
    <t>Space heating</t>
  </si>
  <si>
    <t>Water heating</t>
  </si>
  <si>
    <t>Space cooling</t>
  </si>
  <si>
    <t>Lighting</t>
  </si>
  <si>
    <t>Appliances and miscellaneous equipments</t>
  </si>
  <si>
    <t>Cooking</t>
  </si>
  <si>
    <t>Oil products</t>
  </si>
  <si>
    <t>Commercial heat</t>
  </si>
  <si>
    <t>Residential</t>
  </si>
  <si>
    <t>Services</t>
  </si>
  <si>
    <t>Total emissions by fuel</t>
  </si>
  <si>
    <t>Total emissions by end-use</t>
  </si>
  <si>
    <t>MEXICO</t>
  </si>
  <si>
    <t>RUSSIA</t>
  </si>
  <si>
    <t>SAFRICA</t>
  </si>
  <si>
    <t>US</t>
  </si>
  <si>
    <t>Buildings</t>
  </si>
  <si>
    <t>Total final energy consumption by end-use</t>
  </si>
  <si>
    <t>1. Select region</t>
  </si>
  <si>
    <t xml:space="preserve">2. Select sector/fuel (or use the spin control to the right) </t>
  </si>
  <si>
    <t>Residential - Lighting, appliances and other equipment (PJ)</t>
  </si>
  <si>
    <t>Services - Lighting, appliances and other equipment (PJ)</t>
  </si>
  <si>
    <t>Buildings - Lighting, appliances and other equipment (PJ)</t>
  </si>
  <si>
    <t>Energy Technology Perspectives 2017</t>
  </si>
  <si>
    <t>Please reference as: 'International Energy Agency, Energy Technology Perspectives 2017 - www.iea.org/etp2017'</t>
  </si>
  <si>
    <r>
      <rPr>
        <b/>
        <i/>
        <sz val="12"/>
        <color indexed="8"/>
        <rFont val="Calibri"/>
        <family val="2"/>
      </rPr>
      <t>Energy Technology Perspectives (ETP)</t>
    </r>
    <r>
      <rPr>
        <sz val="11"/>
        <color theme="1"/>
        <rFont val="Calibri"/>
        <family val="2"/>
        <scheme val="minor"/>
      </rPr>
      <t xml:space="preserve"> is the International Energy Agency’s most ambitious publication on new developments in energy technology. It demonstrates how technologies – from electric vehicles to smart grids – can make a decisive difference in achieving the objective of limiting the global temperature rise to 2°C and enhancing energy security. </t>
    </r>
    <r>
      <rPr>
        <i/>
        <sz val="11"/>
        <color theme="1"/>
        <rFont val="Calibri"/>
        <family val="2"/>
        <scheme val="minor"/>
      </rPr>
      <t>ETP 2017</t>
    </r>
    <r>
      <rPr>
        <sz val="11"/>
        <color theme="1"/>
        <rFont val="Calibri"/>
        <family val="2"/>
        <scheme val="minor"/>
      </rPr>
      <t xml:space="preserve"> presents scenarios and strategies to 2060, with the aim of guiding decision makers on energy trends and what needs to be done to build a clean, secure and competitive energy future.</t>
    </r>
  </si>
  <si>
    <t>Note: 2014 numbers are the result of a bottom-up assessment of energy demand and services and may deviate slightly from those in the summary file, which are based on IEA statistics</t>
  </si>
  <si>
    <r>
      <t xml:space="preserve">For definitions refer to </t>
    </r>
    <r>
      <rPr>
        <i/>
        <sz val="12"/>
        <color theme="1"/>
        <rFont val="Calibri"/>
        <family val="2"/>
        <scheme val="minor"/>
      </rPr>
      <t xml:space="preserve">ETP 2017 </t>
    </r>
    <r>
      <rPr>
        <sz val="12"/>
        <color theme="1"/>
        <rFont val="Calibri"/>
        <family val="2"/>
        <scheme val="minor"/>
      </rPr>
      <t>Annex C</t>
    </r>
  </si>
  <si>
    <t>www.iea.org/etp/etp2017</t>
  </si>
  <si>
    <t>B2DS</t>
  </si>
  <si>
    <t>EU28</t>
  </si>
  <si>
    <t>RTS</t>
  </si>
  <si>
    <r>
      <t xml:space="preserve">The </t>
    </r>
    <r>
      <rPr>
        <b/>
        <sz val="11"/>
        <color theme="1"/>
        <rFont val="Calibri"/>
        <family val="2"/>
        <scheme val="minor"/>
      </rPr>
      <t>Reference Technology Scenario (RTS)</t>
    </r>
    <r>
      <rPr>
        <sz val="11"/>
        <color theme="1"/>
        <rFont val="Calibri"/>
        <family val="2"/>
        <scheme val="minor"/>
      </rPr>
      <t xml:space="preserve"> takes into account today’s commitments by countries to limit emissions and improve energy efficiency, including the NDCs pledged under the Paris Agreement. By factoring in these commitments and recent trends, the RTS already represents a major shift from a historical “business as usual” approach with no meaningful climate policy response. The RTS requires significant changes in policy and technologies in the period to 2060 as well as substantial additional cuts in emissions thereafter. These efforts would result in an average temperature increase of 2.7°C by 2100, at which point temperatures are unlikely to have stabilised and would continue to rise.</t>
    </r>
  </si>
  <si>
    <r>
      <t xml:space="preserve">The ETP model comprises four interlinked technology-rich models, one for each of four sectors: energy supply, buildings, industry and transport. Depending on the sector, this modelling framework covers 28 to 39 world regions or countries, over the period 2014 to 2060. Based on the ETP modelling framework, the scenarios are constructed using a combination of forecasting to reflect known trends in the near term and "backcasting" to develop plausible pathways to a desired long-term outcome. The </t>
    </r>
    <r>
      <rPr>
        <i/>
        <sz val="11"/>
        <color theme="1"/>
        <rFont val="Calibri"/>
        <family val="2"/>
        <scheme val="minor"/>
      </rPr>
      <t xml:space="preserve">ETP </t>
    </r>
    <r>
      <rPr>
        <sz val="11"/>
        <color theme="1"/>
        <rFont val="Calibri"/>
        <family val="2"/>
        <scheme val="minor"/>
      </rPr>
      <t xml:space="preserve">scenarios should not be considered as predictions, but as analyses of the impacts and trade-offs of different technology and policy choices, thereby providing a quantitative approach to support decision making in the energy sector. The </t>
    </r>
    <r>
      <rPr>
        <i/>
        <sz val="11"/>
        <color theme="1"/>
        <rFont val="Calibri"/>
        <family val="2"/>
        <scheme val="minor"/>
      </rPr>
      <t xml:space="preserve">ETP </t>
    </r>
    <r>
      <rPr>
        <sz val="11"/>
        <color theme="1"/>
        <rFont val="Calibri"/>
        <family val="2"/>
        <scheme val="minor"/>
      </rPr>
      <t xml:space="preserve">scenarios are complementary to those explored in the IEA </t>
    </r>
    <r>
      <rPr>
        <i/>
        <sz val="11"/>
        <color theme="1"/>
        <rFont val="Calibri"/>
        <family val="2"/>
        <scheme val="minor"/>
      </rPr>
      <t xml:space="preserve">World Energy Outlook </t>
    </r>
    <r>
      <rPr>
        <sz val="11"/>
        <color theme="1"/>
        <rFont val="Calibri"/>
        <family val="2"/>
        <scheme val="minor"/>
      </rPr>
      <t>series.</t>
    </r>
  </si>
  <si>
    <r>
      <t>The</t>
    </r>
    <r>
      <rPr>
        <b/>
        <sz val="11"/>
        <color theme="1"/>
        <rFont val="Calibri"/>
        <family val="2"/>
        <scheme val="minor"/>
      </rPr>
      <t xml:space="preserve"> 2°C Scenario (2DS)</t>
    </r>
    <r>
      <rPr>
        <sz val="11"/>
        <color theme="1"/>
        <rFont val="Calibri"/>
        <family val="2"/>
        <scheme val="minor"/>
      </rPr>
      <t xml:space="preserve"> lays out an energy system pathway and a CO</t>
    </r>
    <r>
      <rPr>
        <vertAlign val="subscript"/>
        <sz val="11"/>
        <color theme="1"/>
        <rFont val="Calibri"/>
        <family val="2"/>
        <scheme val="minor"/>
      </rPr>
      <t>2</t>
    </r>
    <r>
      <rPr>
        <sz val="11"/>
        <color theme="1"/>
        <rFont val="Calibri"/>
        <family val="2"/>
        <scheme val="minor"/>
      </rPr>
      <t xml:space="preserve"> emissions trajectory consistent with at least a 50% chance of limiting the average global temperature increase to 2°C by 2100. Annual energy-related CO</t>
    </r>
    <r>
      <rPr>
        <vertAlign val="subscript"/>
        <sz val="11"/>
        <color theme="1"/>
        <rFont val="Calibri"/>
        <family val="2"/>
        <scheme val="minor"/>
      </rPr>
      <t>2</t>
    </r>
    <r>
      <rPr>
        <sz val="11"/>
        <color theme="1"/>
        <rFont val="Calibri"/>
        <family val="2"/>
        <scheme val="minor"/>
      </rPr>
      <t xml:space="preserve"> emissions are reduced by 70% from today’s levels by 2060, with cumulative emissions of around 1 170 gigatonnes of CO</t>
    </r>
    <r>
      <rPr>
        <vertAlign val="subscript"/>
        <sz val="11"/>
        <color theme="1"/>
        <rFont val="Calibri"/>
        <family val="2"/>
        <scheme val="minor"/>
      </rPr>
      <t>2</t>
    </r>
    <r>
      <rPr>
        <sz val="11"/>
        <color theme="1"/>
        <rFont val="Calibri"/>
        <family val="2"/>
        <scheme val="minor"/>
      </rPr>
      <t xml:space="preserve"> (GtCO</t>
    </r>
    <r>
      <rPr>
        <vertAlign val="subscript"/>
        <sz val="11"/>
        <color theme="1"/>
        <rFont val="Calibri"/>
        <family val="2"/>
        <scheme val="minor"/>
      </rPr>
      <t>2</t>
    </r>
    <r>
      <rPr>
        <sz val="11"/>
        <color theme="1"/>
        <rFont val="Calibri"/>
        <family val="2"/>
        <scheme val="minor"/>
      </rPr>
      <t>) between 2015 and 2100 (including industrial process emissions). To stay within this range, CO</t>
    </r>
    <r>
      <rPr>
        <vertAlign val="subscript"/>
        <sz val="11"/>
        <color theme="1"/>
        <rFont val="Calibri"/>
        <family val="2"/>
        <scheme val="minor"/>
      </rPr>
      <t>2</t>
    </r>
    <r>
      <rPr>
        <sz val="11"/>
        <color theme="1"/>
        <rFont val="Calibri"/>
        <family val="2"/>
        <scheme val="minor"/>
      </rPr>
      <t xml:space="preserve"> emissions from fuel combustion and industrial processes must continue their decline after 2060, and carbon neutrality in the energy system must be reached before 2100. The 2DS continues to be the ETP’s central climate mitigation scenario, recognising that it represents a highly ambitious and challenging transformation of the global energy sector that relies on a substantially strengthened response compared with today’s efforts.</t>
    </r>
  </si>
  <si>
    <r>
      <t xml:space="preserve">The </t>
    </r>
    <r>
      <rPr>
        <b/>
        <sz val="11"/>
        <color theme="1"/>
        <rFont val="Calibri"/>
        <family val="2"/>
        <scheme val="minor"/>
      </rPr>
      <t>Beyond 2°C Scenario (B2DS)</t>
    </r>
    <r>
      <rPr>
        <sz val="11"/>
        <color theme="1"/>
        <rFont val="Calibri"/>
        <family val="2"/>
        <scheme val="minor"/>
      </rPr>
      <t xml:space="preserve"> explores how far deployment of technologies that are already available or in the innovation pipeline could take us beyond the 2DS. Technology improvements and deployment are pushed to their maximum practicable limits across the energy system in order to achieve net-zero emissions by 2060 and to stay net zero or below thereafter, without requiring unforeseen technology breakthroughs or limiting economic growth. This “technology push” approach results in cumulative emissions from the energy sector of around 750 GtCO</t>
    </r>
    <r>
      <rPr>
        <vertAlign val="subscript"/>
        <sz val="11"/>
        <color theme="1"/>
        <rFont val="Calibri"/>
        <family val="2"/>
        <scheme val="minor"/>
      </rPr>
      <t>2</t>
    </r>
    <r>
      <rPr>
        <sz val="11"/>
        <color theme="1"/>
        <rFont val="Calibri"/>
        <family val="2"/>
        <scheme val="minor"/>
      </rPr>
      <t xml:space="preserve"> between 2015 and 2100, which is consistent with a 50% chance of limiting average future temperature increases to 1.75°C. Energy sector emissions reach net zero around 2060, supported by significant negative emissions through deployment of bioenergy with CCS. The B2DS falls within the Paris Agreement range of ambition, but does not purport to define a specific temperature target for “well below 2°C”.</t>
    </r>
  </si>
  <si>
    <t>World - Reference Technology Scenario</t>
  </si>
  <si>
    <t>World - 2°C Scenario</t>
  </si>
  <si>
    <t>World - Beyond 2°C Scenario</t>
  </si>
  <si>
    <t>Buildings - Total final energy consumption (PJ)</t>
  </si>
  <si>
    <t>Buildings - Total final energy consumption by end-use (PJ)</t>
  </si>
  <si>
    <t>Buildings - Total emissions by fuel (MtCO2)</t>
  </si>
  <si>
    <t>Buildings - Total emissions by end-use (MtCO2)</t>
  </si>
  <si>
    <t>Buildings - Space heating (PJ)</t>
  </si>
  <si>
    <t>Buildings - Water heating (PJ)</t>
  </si>
  <si>
    <t>Buildings - Space cooling (PJ)</t>
  </si>
  <si>
    <t>Buildings - Lighting (PJ)</t>
  </si>
  <si>
    <t>Buildings - Appliances and miscellaneous equipments (PJ)</t>
  </si>
  <si>
    <t>Buildings - Cooking (PJ)</t>
  </si>
  <si>
    <t>Residential - Total final energy consumption (PJ)</t>
  </si>
  <si>
    <t>Residential - Total final energy consumption by end-use (PJ)</t>
  </si>
  <si>
    <t>Residential - Total emissions by fuel (MtCO2)</t>
  </si>
  <si>
    <t>Residential - Total emissions by end-use (MtCO2)</t>
  </si>
  <si>
    <t>Residential - Space heating (PJ)</t>
  </si>
  <si>
    <t>Residential - Water heating (PJ)</t>
  </si>
  <si>
    <t>Residential - Space cooling (PJ)</t>
  </si>
  <si>
    <t>Residential - Lighting (PJ)</t>
  </si>
  <si>
    <t>Residential - Appliances and miscellaneous equipments (PJ)</t>
  </si>
  <si>
    <t>Residential - Cooking (PJ)</t>
  </si>
  <si>
    <t>Services - Total final energy consumption (PJ)</t>
  </si>
  <si>
    <t>Services - Total final energy consumption by end-use (PJ)</t>
  </si>
  <si>
    <t>Services - Total emissions by fuel (MtCO2)</t>
  </si>
  <si>
    <t>Services - Total emissions by end-use (MtCO2)</t>
  </si>
  <si>
    <t>Services - Space heating (PJ)</t>
  </si>
  <si>
    <t>Services - Water heating (PJ)</t>
  </si>
  <si>
    <t>Services - Space cooling (PJ)</t>
  </si>
  <si>
    <t>Services - Lighting (PJ)</t>
  </si>
  <si>
    <t>Services - Appliances and miscellaneous equipments (PJ)</t>
  </si>
  <si>
    <t>United States - Reference Technology Scenario</t>
  </si>
  <si>
    <t>United States - 2°C Scenario</t>
  </si>
  <si>
    <t>United States - Beyond 2°C Scenario</t>
  </si>
  <si>
    <t>South Africa - Reference Technology Scenario</t>
  </si>
  <si>
    <t>South Africa - 2°C Scenario</t>
  </si>
  <si>
    <t>South Africa - Beyond 2°C Scenario</t>
  </si>
  <si>
    <t>Russia - Reference Technology Scenario</t>
  </si>
  <si>
    <t>Russia - 2°C Scenario</t>
  </si>
  <si>
    <t>Russia - Beyond 2°C Scenario</t>
  </si>
  <si>
    <t>Mexico - Reference Technology Scenario</t>
  </si>
  <si>
    <t>Mexico - 2°C Scenario</t>
  </si>
  <si>
    <t>Mexico - Beyond 2°C Scenario</t>
  </si>
  <si>
    <t>India - Reference Technology Scenario</t>
  </si>
  <si>
    <t>India - 2°C Scenario</t>
  </si>
  <si>
    <t>India - Beyond 2°C Scenario</t>
  </si>
  <si>
    <t>European Union - Reference Technology Scenario</t>
  </si>
  <si>
    <t>European Union - 2°C Scenario</t>
  </si>
  <si>
    <t>European Union - Beyond 2°C Scenario</t>
  </si>
  <si>
    <t>China - Reference Technology Scenario</t>
  </si>
  <si>
    <t>China - 2°C Scenario</t>
  </si>
  <si>
    <t>China - Beyond 2°C Scenario</t>
  </si>
  <si>
    <t>Brazil - Reference Technology Scenario</t>
  </si>
  <si>
    <t>Brazil - 2°C Scenario</t>
  </si>
  <si>
    <t>Brazil - Beyond 2°C Scenario</t>
  </si>
  <si>
    <t>ASEAN - Reference Technology Scenario</t>
  </si>
  <si>
    <t>ASEAN - 2°C Scenario</t>
  </si>
  <si>
    <t>ASEAN - Beyond 2°C Scenario</t>
  </si>
  <si>
    <t>NonOECD - Reference Technology Scenario</t>
  </si>
  <si>
    <t>NonOECD - 2°C Scenario</t>
  </si>
  <si>
    <t>NonOECD - Beyond 2°C Scenario</t>
  </si>
  <si>
    <t>OECD - Reference Technology Scenario</t>
  </si>
  <si>
    <t>OECD - 2°C Scenario</t>
  </si>
  <si>
    <t>OECD - Beyond 2°C Scenario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</si>
</sst>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22" x14ac:knownFonts="1">
    <font>
      <sz val="11"/>
      <color theme="1"/>
      <name val="Calibri"/>
      <family val="2"/>
      <scheme val="minor"/>
    </font>
    <font>
      <sz val="12"/>
      <color theme="1"/>
      <name val="Calibri"/>
      <family val="2"/>
      <scheme val="minor"/>
    </font>
    <font>
      <b/>
      <sz val="11"/>
      <color theme="1"/>
      <name val="Calibri"/>
      <family val="2"/>
      <scheme val="minor"/>
    </font>
    <font>
      <b/>
      <sz val="22"/>
      <color theme="0"/>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sz val="14"/>
      <color rgb="FFFF0000"/>
      <name val="Calibri"/>
      <family val="2"/>
      <scheme val="minor"/>
    </font>
    <font>
      <u/>
      <sz val="12"/>
      <color theme="10"/>
      <name val="Calibri"/>
      <family val="2"/>
    </font>
    <font>
      <b/>
      <sz val="12"/>
      <color theme="0"/>
      <name val="Calibri"/>
      <family val="2"/>
      <scheme val="minor"/>
    </font>
    <font>
      <b/>
      <sz val="20"/>
      <color theme="1"/>
      <name val="Calibri"/>
      <family val="2"/>
      <scheme val="minor"/>
    </font>
    <font>
      <sz val="12"/>
      <color theme="0"/>
      <name val="Calibri"/>
      <family val="2"/>
      <scheme val="minor"/>
    </font>
    <font>
      <sz val="11"/>
      <color rgb="FFFF0000"/>
      <name val="Calibri"/>
      <family val="2"/>
      <scheme val="minor"/>
    </font>
    <font>
      <b/>
      <sz val="11"/>
      <color rgb="FFFF0000"/>
      <name val="Calibri"/>
      <family val="2"/>
      <scheme val="minor"/>
    </font>
    <font>
      <b/>
      <i/>
      <sz val="11"/>
      <color rgb="FFFF0000"/>
      <name val="Calibri"/>
      <family val="2"/>
      <scheme val="minor"/>
    </font>
    <font>
      <b/>
      <sz val="22"/>
      <color rgb="FFFF0000"/>
      <name val="Calibri"/>
      <family val="2"/>
      <scheme val="minor"/>
    </font>
    <font>
      <i/>
      <sz val="11"/>
      <name val="Calibri"/>
      <family val="2"/>
      <scheme val="minor"/>
    </font>
    <font>
      <b/>
      <i/>
      <sz val="12"/>
      <color indexed="8"/>
      <name val="Calibri"/>
      <family val="2"/>
    </font>
    <font>
      <i/>
      <sz val="11"/>
      <color theme="1"/>
      <name val="Calibri"/>
      <family val="2"/>
      <scheme val="minor"/>
    </font>
    <font>
      <i/>
      <sz val="12"/>
      <color theme="1"/>
      <name val="Calibri"/>
      <family val="2"/>
      <scheme val="minor"/>
    </font>
    <font>
      <vertAlign val="subscrip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2"/>
        <bgColor indexed="64"/>
      </patternFill>
    </fill>
    <fill>
      <patternFill patternType="solid">
        <fgColor theme="8"/>
        <bgColor indexed="64"/>
      </patternFill>
    </fill>
  </fills>
  <borders count="4">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3">
    <xf numFmtId="0" fontId="0" fillId="0" borderId="0"/>
    <xf numFmtId="0" fontId="1" fillId="0" borderId="0"/>
    <xf numFmtId="0" fontId="9" fillId="0" borderId="0" applyNumberFormat="0" applyFill="0" applyBorder="0" applyAlignment="0" applyProtection="0">
      <alignment vertical="top"/>
      <protection locked="0"/>
    </xf>
  </cellStyleXfs>
  <cellXfs count="52">
    <xf numFmtId="0" fontId="0" fillId="0" borderId="0" xfId="0"/>
    <xf numFmtId="164" fontId="0" fillId="2" borderId="0" xfId="0" applyNumberFormat="1" applyFill="1"/>
    <xf numFmtId="164" fontId="2" fillId="2" borderId="0" xfId="0" applyNumberFormat="1" applyFont="1" applyFill="1"/>
    <xf numFmtId="164" fontId="3" fillId="3" borderId="0" xfId="0" applyNumberFormat="1" applyFont="1" applyFill="1" applyAlignment="1">
      <alignment horizontal="left" vertical="center"/>
    </xf>
    <xf numFmtId="164" fontId="4" fillId="4" borderId="0" xfId="0" applyNumberFormat="1" applyFont="1" applyFill="1"/>
    <xf numFmtId="164" fontId="5" fillId="4" borderId="0" xfId="0" applyNumberFormat="1" applyFont="1" applyFill="1"/>
    <xf numFmtId="164" fontId="5" fillId="2" borderId="0" xfId="0" applyNumberFormat="1" applyFont="1" applyFill="1"/>
    <xf numFmtId="1" fontId="6" fillId="4" borderId="0" xfId="0" applyNumberFormat="1" applyFont="1" applyFill="1" applyAlignment="1">
      <alignment vertical="center"/>
    </xf>
    <xf numFmtId="1" fontId="7" fillId="4" borderId="0" xfId="0" applyNumberFormat="1" applyFont="1" applyFill="1" applyAlignment="1">
      <alignment vertical="center"/>
    </xf>
    <xf numFmtId="0" fontId="0" fillId="2" borderId="0" xfId="0" applyFill="1"/>
    <xf numFmtId="0" fontId="0" fillId="2" borderId="0" xfId="0" applyFont="1" applyFill="1"/>
    <xf numFmtId="164" fontId="3" fillId="4" borderId="0" xfId="0" applyNumberFormat="1" applyFont="1" applyFill="1" applyAlignment="1">
      <alignment horizontal="left" vertical="center"/>
    </xf>
    <xf numFmtId="0" fontId="1" fillId="2" borderId="0" xfId="1" applyFill="1"/>
    <xf numFmtId="0" fontId="9" fillId="2" borderId="0" xfId="2" applyFill="1" applyAlignment="1" applyProtection="1"/>
    <xf numFmtId="164" fontId="10" fillId="4" borderId="0" xfId="0" applyNumberFormat="1" applyFont="1" applyFill="1"/>
    <xf numFmtId="164" fontId="12" fillId="4" borderId="0" xfId="0" applyNumberFormat="1" applyFont="1" applyFill="1"/>
    <xf numFmtId="0" fontId="1" fillId="2" borderId="0" xfId="0" applyFont="1" applyFill="1"/>
    <xf numFmtId="0" fontId="2" fillId="2" borderId="1" xfId="0" applyFont="1" applyFill="1" applyBorder="1"/>
    <xf numFmtId="0" fontId="2" fillId="2" borderId="2" xfId="0" applyFont="1" applyFill="1" applyBorder="1"/>
    <xf numFmtId="0" fontId="2" fillId="2" borderId="3" xfId="0" applyFont="1" applyFill="1" applyBorder="1"/>
    <xf numFmtId="1" fontId="15" fillId="2" borderId="0" xfId="0" applyNumberFormat="1" applyFont="1" applyFill="1"/>
    <xf numFmtId="1" fontId="14" fillId="2" borderId="0" xfId="0" applyNumberFormat="1" applyFont="1" applyFill="1"/>
    <xf numFmtId="164" fontId="13" fillId="2" borderId="0" xfId="0" applyNumberFormat="1" applyFont="1" applyFill="1"/>
    <xf numFmtId="164" fontId="14" fillId="2" borderId="0" xfId="0" applyNumberFormat="1" applyFont="1" applyFill="1"/>
    <xf numFmtId="164" fontId="16" fillId="3" borderId="0" xfId="0" applyNumberFormat="1" applyFont="1" applyFill="1" applyAlignment="1">
      <alignment horizontal="left" vertical="center"/>
    </xf>
    <xf numFmtId="1" fontId="8" fillId="4" borderId="0" xfId="0" applyNumberFormat="1" applyFont="1" applyFill="1" applyAlignment="1">
      <alignment vertical="center"/>
    </xf>
    <xf numFmtId="164" fontId="13" fillId="4" borderId="0" xfId="0" applyNumberFormat="1" applyFont="1" applyFill="1"/>
    <xf numFmtId="0" fontId="13" fillId="2" borderId="0" xfId="0" applyFont="1" applyFill="1"/>
    <xf numFmtId="1" fontId="14" fillId="3" borderId="0" xfId="0" applyNumberFormat="1" applyFont="1" applyFill="1"/>
    <xf numFmtId="1" fontId="15" fillId="3" borderId="0" xfId="0" applyNumberFormat="1" applyFont="1" applyFill="1"/>
    <xf numFmtId="1" fontId="7" fillId="3" borderId="0" xfId="0" applyNumberFormat="1" applyFont="1" applyFill="1" applyAlignment="1">
      <alignment vertical="center"/>
    </xf>
    <xf numFmtId="164" fontId="14" fillId="5" borderId="0" xfId="0" applyNumberFormat="1" applyFont="1" applyFill="1"/>
    <xf numFmtId="164" fontId="13" fillId="5" borderId="0" xfId="0" applyNumberFormat="1" applyFont="1" applyFill="1"/>
    <xf numFmtId="164" fontId="4" fillId="5" borderId="0" xfId="0" applyNumberFormat="1" applyFont="1" applyFill="1"/>
    <xf numFmtId="164" fontId="5" fillId="5" borderId="0" xfId="0" applyNumberFormat="1" applyFont="1" applyFill="1"/>
    <xf numFmtId="1" fontId="0" fillId="2" borderId="0" xfId="0" applyNumberFormat="1" applyFill="1"/>
    <xf numFmtId="0" fontId="17" fillId="0" borderId="0" xfId="0" applyFont="1" applyBorder="1"/>
    <xf numFmtId="164" fontId="0" fillId="2" borderId="0" xfId="0" applyNumberFormat="1" applyFont="1" applyFill="1"/>
    <xf numFmtId="0" fontId="14" fillId="4" borderId="0" xfId="0" applyFont="1" applyFill="1" applyAlignment="1"/>
    <xf numFmtId="164" fontId="13" fillId="3" borderId="0" xfId="0" applyNumberFormat="1" applyFont="1" applyFill="1"/>
    <xf numFmtId="164" fontId="14" fillId="4" borderId="0" xfId="0" applyNumberFormat="1" applyFont="1" applyFill="1"/>
    <xf numFmtId="1" fontId="4" fillId="3" borderId="0" xfId="0" applyNumberFormat="1" applyFont="1" applyFill="1" applyAlignment="1">
      <alignment vertical="center"/>
    </xf>
    <xf numFmtId="164" fontId="7" fillId="5" borderId="0" xfId="0" applyNumberFormat="1" applyFont="1" applyFill="1"/>
    <xf numFmtId="164" fontId="7" fillId="4" borderId="0" xfId="0" applyNumberFormat="1" applyFont="1" applyFill="1"/>
    <xf numFmtId="164" fontId="4" fillId="2" borderId="0" xfId="0" applyNumberFormat="1" applyFont="1" applyFill="1"/>
    <xf numFmtId="1" fontId="14" fillId="2" borderId="0" xfId="0" applyNumberFormat="1" applyFont="1" applyFill="1" applyAlignment="1">
      <alignment horizontal="center" vertical="center"/>
    </xf>
    <xf numFmtId="1" fontId="15" fillId="2" borderId="0" xfId="0" applyNumberFormat="1" applyFont="1" applyFill="1" applyAlignment="1">
      <alignment horizontal="center" vertical="center"/>
    </xf>
    <xf numFmtId="0" fontId="17" fillId="2" borderId="0" xfId="0" applyFont="1" applyFill="1" applyBorder="1" applyAlignment="1">
      <alignment horizontal="left" vertical="top" wrapText="1"/>
    </xf>
    <xf numFmtId="0" fontId="0" fillId="0" borderId="0" xfId="0" applyFill="1" applyAlignment="1">
      <alignment horizontal="left" vertical="top" wrapText="1"/>
    </xf>
    <xf numFmtId="0" fontId="8" fillId="2" borderId="0" xfId="0" applyFont="1" applyFill="1" applyBorder="1" applyAlignment="1">
      <alignment horizontal="left" vertical="top"/>
    </xf>
    <xf numFmtId="0" fontId="0" fillId="2" borderId="0" xfId="0" applyFill="1" applyAlignment="1">
      <alignment horizontal="left" vertical="top" wrapText="1"/>
    </xf>
    <xf numFmtId="0" fontId="11" fillId="2" borderId="0" xfId="0" applyFont="1" applyFill="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03605653944418E-2"/>
          <c:y val="2.73240123830675E-2"/>
          <c:w val="0.9233856460750417"/>
          <c:h val="0.75767268857573777"/>
        </c:manualLayout>
      </c:layout>
      <c:scatterChart>
        <c:scatterStyle val="lineMarker"/>
        <c:varyColors val="0"/>
        <c:ser>
          <c:idx val="0"/>
          <c:order val="0"/>
          <c:tx>
            <c:strRef>
              <c:f>Graph!$A$49</c:f>
              <c:strCache>
                <c:ptCount val="1"/>
                <c:pt idx="0">
                  <c:v>RTS</c:v>
                </c:pt>
              </c:strCache>
            </c:strRef>
          </c:tx>
          <c:spPr>
            <a:ln w="50800">
              <a:solidFill>
                <a:schemeClr val="accent6"/>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Graph!$B$49:$J$49</c:f>
              <c:numCache>
                <c:formatCode>#\ ##0</c:formatCode>
                <c:ptCount val="9"/>
                <c:pt idx="0">
                  <c:v>123056.70827400402</c:v>
                </c:pt>
                <c:pt idx="1">
                  <c:v>135428.33158199894</c:v>
                </c:pt>
                <c:pt idx="2">
                  <c:v>140613.69382975565</c:v>
                </c:pt>
                <c:pt idx="3">
                  <c:v>145612.85805783642</c:v>
                </c:pt>
                <c:pt idx="4">
                  <c:v>150228.36402532447</c:v>
                </c:pt>
                <c:pt idx="5">
                  <c:v>154112.29203114763</c:v>
                </c:pt>
                <c:pt idx="6">
                  <c:v>157263.88285959259</c:v>
                </c:pt>
                <c:pt idx="7">
                  <c:v>160102.89359046819</c:v>
                </c:pt>
                <c:pt idx="8">
                  <c:v>161841.15549516576</c:v>
                </c:pt>
              </c:numCache>
            </c:numRef>
          </c:yVal>
          <c:smooth val="0"/>
          <c:extLst xmlns:c16r2="http://schemas.microsoft.com/office/drawing/2015/06/chart">
            <c:ext xmlns:c16="http://schemas.microsoft.com/office/drawing/2014/chart" uri="{C3380CC4-5D6E-409C-BE32-E72D297353CC}">
              <c16:uniqueId val="{00000000-354A-4DB4-8661-6E34CDB3D9C7}"/>
            </c:ext>
          </c:extLst>
        </c:ser>
        <c:ser>
          <c:idx val="1"/>
          <c:order val="1"/>
          <c:tx>
            <c:strRef>
              <c:f>Graph!$A$50</c:f>
              <c:strCache>
                <c:ptCount val="1"/>
                <c:pt idx="0">
                  <c:v>2DS</c:v>
                </c:pt>
              </c:strCache>
            </c:strRef>
          </c:tx>
          <c:spPr>
            <a:ln w="50800">
              <a:solidFill>
                <a:schemeClr val="bg2"/>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Graph!$B$50:$J$50</c:f>
              <c:numCache>
                <c:formatCode>#\ ##0</c:formatCode>
                <c:ptCount val="9"/>
                <c:pt idx="0">
                  <c:v>123056.70827400402</c:v>
                </c:pt>
                <c:pt idx="1">
                  <c:v>127918.57579882542</c:v>
                </c:pt>
                <c:pt idx="2">
                  <c:v>128577.46168121067</c:v>
                </c:pt>
                <c:pt idx="3">
                  <c:v>129770.94115890677</c:v>
                </c:pt>
                <c:pt idx="4">
                  <c:v>130597.52656250654</c:v>
                </c:pt>
                <c:pt idx="5">
                  <c:v>130732.70471832428</c:v>
                </c:pt>
                <c:pt idx="6">
                  <c:v>130640.99641334712</c:v>
                </c:pt>
                <c:pt idx="7">
                  <c:v>130417.25315289099</c:v>
                </c:pt>
                <c:pt idx="8">
                  <c:v>129426.58693792093</c:v>
                </c:pt>
              </c:numCache>
            </c:numRef>
          </c:yVal>
          <c:smooth val="0"/>
          <c:extLst xmlns:c16r2="http://schemas.microsoft.com/office/drawing/2015/06/chart">
            <c:ext xmlns:c16="http://schemas.microsoft.com/office/drawing/2014/chart" uri="{C3380CC4-5D6E-409C-BE32-E72D297353CC}">
              <c16:uniqueId val="{00000001-354A-4DB4-8661-6E34CDB3D9C7}"/>
            </c:ext>
          </c:extLst>
        </c:ser>
        <c:ser>
          <c:idx val="2"/>
          <c:order val="2"/>
          <c:tx>
            <c:strRef>
              <c:f>Graph!$A$51</c:f>
              <c:strCache>
                <c:ptCount val="1"/>
                <c:pt idx="0">
                  <c:v>B2DS</c:v>
                </c:pt>
              </c:strCache>
            </c:strRef>
          </c:tx>
          <c:spPr>
            <a:ln w="50800">
              <a:solidFill>
                <a:schemeClr val="accent1"/>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Graph!$B$51:$J$51</c:f>
              <c:numCache>
                <c:formatCode>#\ ##0</c:formatCode>
                <c:ptCount val="9"/>
                <c:pt idx="0">
                  <c:v>123056.70827400402</c:v>
                </c:pt>
                <c:pt idx="1">
                  <c:v>122561.51954417527</c:v>
                </c:pt>
                <c:pt idx="2">
                  <c:v>119140.24114587044</c:v>
                </c:pt>
                <c:pt idx="3">
                  <c:v>117975.83134316855</c:v>
                </c:pt>
                <c:pt idx="4">
                  <c:v>117072.34228336524</c:v>
                </c:pt>
                <c:pt idx="5">
                  <c:v>115908.12960917375</c:v>
                </c:pt>
                <c:pt idx="6">
                  <c:v>114709.75825387574</c:v>
                </c:pt>
                <c:pt idx="7">
                  <c:v>114478.86449829655</c:v>
                </c:pt>
                <c:pt idx="8">
                  <c:v>114092.67739440163</c:v>
                </c:pt>
              </c:numCache>
            </c:numRef>
          </c:yVal>
          <c:smooth val="0"/>
          <c:extLst xmlns:c16r2="http://schemas.microsoft.com/office/drawing/2015/06/chart">
            <c:ext xmlns:c16="http://schemas.microsoft.com/office/drawing/2014/chart" uri="{C3380CC4-5D6E-409C-BE32-E72D297353CC}">
              <c16:uniqueId val="{00000002-354A-4DB4-8661-6E34CDB3D9C7}"/>
            </c:ext>
          </c:extLst>
        </c:ser>
        <c:dLbls>
          <c:showLegendKey val="0"/>
          <c:showVal val="0"/>
          <c:showCatName val="0"/>
          <c:showSerName val="0"/>
          <c:showPercent val="0"/>
          <c:showBubbleSize val="0"/>
        </c:dLbls>
        <c:axId val="166166528"/>
        <c:axId val="166168064"/>
      </c:scatterChart>
      <c:valAx>
        <c:axId val="166166528"/>
        <c:scaling>
          <c:orientation val="minMax"/>
          <c:max val="2060"/>
          <c:min val="2010"/>
        </c:scaling>
        <c:delete val="0"/>
        <c:axPos val="b"/>
        <c:numFmt formatCode="General" sourceLinked="1"/>
        <c:majorTickMark val="out"/>
        <c:minorTickMark val="none"/>
        <c:tickLblPos val="nextTo"/>
        <c:spPr>
          <a:ln>
            <a:solidFill>
              <a:schemeClr val="tx1"/>
            </a:solidFill>
          </a:ln>
        </c:spPr>
        <c:txPr>
          <a:bodyPr/>
          <a:lstStyle/>
          <a:p>
            <a:pPr>
              <a:defRPr sz="1200"/>
            </a:pPr>
            <a:endParaRPr lang="en-US"/>
          </a:p>
        </c:txPr>
        <c:crossAx val="166168064"/>
        <c:crosses val="autoZero"/>
        <c:crossBetween val="midCat"/>
      </c:valAx>
      <c:valAx>
        <c:axId val="166168064"/>
        <c:scaling>
          <c:orientation val="minMax"/>
          <c:min val="0"/>
        </c:scaling>
        <c:delete val="0"/>
        <c:axPos val="l"/>
        <c:majorGridlines>
          <c:spPr>
            <a:ln w="12700" cap="rnd">
              <a:prstDash val="sysDot"/>
            </a:ln>
          </c:spPr>
        </c:majorGridlines>
        <c:numFmt formatCode="#\ ##0" sourceLinked="0"/>
        <c:majorTickMark val="out"/>
        <c:minorTickMark val="none"/>
        <c:tickLblPos val="nextTo"/>
        <c:spPr>
          <a:ln>
            <a:noFill/>
          </a:ln>
        </c:spPr>
        <c:txPr>
          <a:bodyPr/>
          <a:lstStyle/>
          <a:p>
            <a:pPr>
              <a:defRPr sz="1200"/>
            </a:pPr>
            <a:endParaRPr lang="en-US"/>
          </a:p>
        </c:txPr>
        <c:crossAx val="166166528"/>
        <c:crosses val="autoZero"/>
        <c:crossBetween val="midCat"/>
      </c:valAx>
    </c:plotArea>
    <c:legend>
      <c:legendPos val="b"/>
      <c:layout>
        <c:manualLayout>
          <c:xMode val="edge"/>
          <c:yMode val="edge"/>
          <c:x val="6.040794775964748E-2"/>
          <c:y val="0.89878122834645668"/>
          <c:w val="0.92496883969553845"/>
          <c:h val="6.4467494447809748E-2"/>
        </c:manualLayout>
      </c:layout>
      <c:overlay val="0"/>
      <c:txPr>
        <a:bodyPr/>
        <a:lstStyle/>
        <a:p>
          <a:pPr>
            <a:defRPr sz="2000"/>
          </a:pPr>
          <a:endParaRPr lang="en-US"/>
        </a:p>
      </c:txPr>
    </c:legend>
    <c:plotVisOnly val="1"/>
    <c:dispBlanksAs val="gap"/>
    <c:showDLblsOverMax val="0"/>
  </c:chart>
  <c:spPr>
    <a:ln>
      <a:noFill/>
    </a:ln>
  </c:spPr>
  <c:printSettings>
    <c:headerFooter/>
    <c:pageMargins b="0.7500000000000111" l="0.70000000000000062" r="0.70000000000000062" t="0.7500000000000111" header="0.30000000000000032" footer="0.30000000000000032"/>
    <c:pageSetup/>
  </c:printSettings>
</c:chartSpace>
</file>

<file path=xl/ctrlProps/ctrlProp1.xml><?xml version="1.0" encoding="utf-8"?>
<formControlPr xmlns="http://schemas.microsoft.com/office/spreadsheetml/2009/9/main" objectType="Drop" dropLines="12" dropStyle="combo" dx="16" fmlaLink="$A$71" fmlaRange="$A$72:$A$83" noThreeD="1" val="0"/>
</file>

<file path=xl/ctrlProps/ctrlProp2.xml><?xml version="1.0" encoding="utf-8"?>
<formControlPr xmlns="http://schemas.microsoft.com/office/spreadsheetml/2009/9/main" objectType="Spin" dx="16" fmlaLink="$A$95" max="223" min="1" page="10" val="7"/>
</file>

<file path=xl/ctrlProps/ctrlProp3.xml><?xml version="1.0" encoding="utf-8"?>
<formControlPr xmlns="http://schemas.microsoft.com/office/spreadsheetml/2009/9/main" objectType="Drop" dropLines="50" dropStyle="combo" dx="16" fmlaLink="$A$95" fmlaRange="$C$97:$C$319" noThreeD="1" sel="7"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457200</xdr:colOff>
      <xdr:row>9</xdr:row>
      <xdr:rowOff>704850</xdr:rowOff>
    </xdr:from>
    <xdr:to>
      <xdr:col>14</xdr:col>
      <xdr:colOff>790575</xdr:colOff>
      <xdr:row>40</xdr:row>
      <xdr:rowOff>142875</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3</xdr:row>
          <xdr:rowOff>85725</xdr:rowOff>
        </xdr:from>
        <xdr:to>
          <xdr:col>2</xdr:col>
          <xdr:colOff>561975</xdr:colOff>
          <xdr:row>4</xdr:row>
          <xdr:rowOff>95250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114300</xdr:colOff>
          <xdr:row>6</xdr:row>
          <xdr:rowOff>85725</xdr:rowOff>
        </xdr:from>
        <xdr:to>
          <xdr:col>9</xdr:col>
          <xdr:colOff>333375</xdr:colOff>
          <xdr:row>8</xdr:row>
          <xdr:rowOff>0</xdr:rowOff>
        </xdr:to>
        <xdr:sp macro="" textlink="">
          <xdr:nvSpPr>
            <xdr:cNvPr id="1031" name="Spinner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114300</xdr:rowOff>
        </xdr:from>
        <xdr:to>
          <xdr:col>9</xdr:col>
          <xdr:colOff>28575</xdr:colOff>
          <xdr:row>7</xdr:row>
          <xdr:rowOff>123825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ea.org/etp/etp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sheetPr>
  <dimension ref="B1:D16"/>
  <sheetViews>
    <sheetView zoomScaleNormal="100" workbookViewId="0">
      <selection activeCell="G5" sqref="G5"/>
    </sheetView>
  </sheetViews>
  <sheetFormatPr defaultRowHeight="15" x14ac:dyDescent="0.25"/>
  <cols>
    <col min="1" max="1" width="2.28515625" style="10" customWidth="1"/>
    <col min="2" max="4" width="50.85546875" style="10" customWidth="1"/>
    <col min="5" max="16384" width="9.140625" style="10"/>
  </cols>
  <sheetData>
    <row r="1" spans="2:4" s="11" customFormat="1" ht="45.75" customHeight="1" x14ac:dyDescent="0.25">
      <c r="B1" s="11" t="s">
        <v>51</v>
      </c>
    </row>
    <row r="3" spans="2:4" ht="18.75" customHeight="1" x14ac:dyDescent="0.25">
      <c r="B3" s="49" t="s">
        <v>52</v>
      </c>
      <c r="C3" s="49"/>
      <c r="D3" s="49"/>
    </row>
    <row r="4" spans="2:4" ht="69" customHeight="1" x14ac:dyDescent="0.25">
      <c r="B4" s="50" t="s">
        <v>53</v>
      </c>
      <c r="C4" s="50"/>
      <c r="D4" s="50"/>
    </row>
    <row r="5" spans="2:4" ht="93" customHeight="1" x14ac:dyDescent="0.25">
      <c r="B5" s="50" t="s">
        <v>61</v>
      </c>
      <c r="C5" s="50"/>
      <c r="D5" s="50"/>
    </row>
    <row r="6" spans="2:4" ht="76.5" customHeight="1" x14ac:dyDescent="0.25">
      <c r="B6" s="48" t="s">
        <v>60</v>
      </c>
      <c r="C6" s="48"/>
      <c r="D6" s="48"/>
    </row>
    <row r="7" spans="2:4" ht="102" customHeight="1" x14ac:dyDescent="0.25">
      <c r="B7" s="48" t="s">
        <v>62</v>
      </c>
      <c r="C7" s="48"/>
      <c r="D7" s="48"/>
    </row>
    <row r="8" spans="2:4" ht="95.25" customHeight="1" x14ac:dyDescent="0.25">
      <c r="B8" s="48" t="s">
        <v>63</v>
      </c>
      <c r="C8" s="48"/>
      <c r="D8" s="48"/>
    </row>
    <row r="9" spans="2:4" x14ac:dyDescent="0.25">
      <c r="B9" s="36"/>
    </row>
    <row r="10" spans="2:4" ht="29.25" customHeight="1" x14ac:dyDescent="0.25">
      <c r="B10" s="47" t="s">
        <v>54</v>
      </c>
      <c r="C10" s="47"/>
      <c r="D10" s="47"/>
    </row>
    <row r="11" spans="2:4" x14ac:dyDescent="0.25">
      <c r="B11" s="36"/>
    </row>
    <row r="12" spans="2:4" ht="15.75" x14ac:dyDescent="0.25">
      <c r="B12" s="12" t="s">
        <v>55</v>
      </c>
    </row>
    <row r="13" spans="2:4" ht="15.75" x14ac:dyDescent="0.25">
      <c r="B13" s="12" t="s">
        <v>17</v>
      </c>
    </row>
    <row r="14" spans="2:4" ht="15.75" x14ac:dyDescent="0.25">
      <c r="B14" s="13" t="s">
        <v>56</v>
      </c>
    </row>
    <row r="15" spans="2:4" ht="15.75" x14ac:dyDescent="0.25">
      <c r="B15" s="12" t="s">
        <v>18</v>
      </c>
    </row>
    <row r="16" spans="2:4" ht="15.75" x14ac:dyDescent="0.25">
      <c r="B16" s="12" t="s">
        <v>19</v>
      </c>
    </row>
  </sheetData>
  <mergeCells count="7">
    <mergeCell ref="B10:D10"/>
    <mergeCell ref="B8:D8"/>
    <mergeCell ref="B3:D3"/>
    <mergeCell ref="B4:D4"/>
    <mergeCell ref="B5:D5"/>
    <mergeCell ref="B6:D6"/>
    <mergeCell ref="B7:D7"/>
  </mergeCells>
  <hyperlinks>
    <hyperlink ref="B14" r:id="rId1"/>
  </hyperlinks>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8"/>
  </sheetPr>
  <dimension ref="A1:AO110"/>
  <sheetViews>
    <sheetView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108</v>
      </c>
      <c r="T1" s="3" t="s">
        <v>109</v>
      </c>
      <c r="AG1" s="3" t="s">
        <v>110</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10</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608.51403563641986</v>
      </c>
      <c r="G5" s="1">
        <v>579.77613081051027</v>
      </c>
      <c r="H5" s="1">
        <v>531.09195340631163</v>
      </c>
      <c r="I5" s="1">
        <v>450.93405436112636</v>
      </c>
      <c r="J5" s="1">
        <v>348.64640380897987</v>
      </c>
      <c r="K5" s="1">
        <v>230.33319938909318</v>
      </c>
      <c r="L5" s="1">
        <v>101.14141532233276</v>
      </c>
      <c r="M5" s="1">
        <v>71.484487263409903</v>
      </c>
      <c r="N5" s="1">
        <v>49.019854616546553</v>
      </c>
      <c r="R5" s="1" t="s">
        <v>0</v>
      </c>
      <c r="S5" s="1">
        <v>608.51403563641986</v>
      </c>
      <c r="T5" s="1">
        <v>510.32062477439899</v>
      </c>
      <c r="U5" s="1">
        <v>411.6785971058631</v>
      </c>
      <c r="V5" s="1">
        <v>325.37390164769391</v>
      </c>
      <c r="W5" s="1">
        <v>233.05356067659673</v>
      </c>
      <c r="X5" s="1">
        <v>138.41888276470925</v>
      </c>
      <c r="Y5" s="1">
        <v>43.61597995993035</v>
      </c>
      <c r="Z5" s="1">
        <v>28.918997045940316</v>
      </c>
      <c r="AA5" s="1">
        <v>19.090823502775493</v>
      </c>
      <c r="AE5" s="1" t="s">
        <v>0</v>
      </c>
      <c r="AF5" s="1">
        <v>608.51403563641986</v>
      </c>
      <c r="AG5" s="1">
        <v>381.42993510410872</v>
      </c>
      <c r="AH5" s="1">
        <v>223.36732113490308</v>
      </c>
      <c r="AI5" s="1">
        <v>119.69527412602453</v>
      </c>
      <c r="AJ5" s="1">
        <v>19.524745745914824</v>
      </c>
      <c r="AK5" s="1">
        <v>21.561142600783665</v>
      </c>
      <c r="AL5" s="1">
        <v>22.745191958991828</v>
      </c>
      <c r="AM5" s="1">
        <v>23.228392572747847</v>
      </c>
      <c r="AN5" s="1">
        <v>23.556746361671802</v>
      </c>
    </row>
    <row r="6" spans="1:41" x14ac:dyDescent="0.25">
      <c r="A6" s="22"/>
      <c r="B6" s="22" t="s">
        <v>6</v>
      </c>
      <c r="C6" s="27" t="s">
        <v>34</v>
      </c>
      <c r="E6" s="9" t="s">
        <v>34</v>
      </c>
      <c r="F6" s="1">
        <v>1200.4933346842936</v>
      </c>
      <c r="G6" s="1">
        <v>1461.4445041524314</v>
      </c>
      <c r="H6" s="1">
        <v>1589.4762211702327</v>
      </c>
      <c r="I6" s="1">
        <v>1784.8668775278877</v>
      </c>
      <c r="J6" s="1">
        <v>1987.0260610077191</v>
      </c>
      <c r="K6" s="1">
        <v>2101.4889180667947</v>
      </c>
      <c r="L6" s="1">
        <v>2162.969696590354</v>
      </c>
      <c r="M6" s="1">
        <v>2122.454474322893</v>
      </c>
      <c r="N6" s="1">
        <v>2019.5444831073548</v>
      </c>
      <c r="R6" s="1" t="s">
        <v>34</v>
      </c>
      <c r="S6" s="1">
        <v>1200.4933346842936</v>
      </c>
      <c r="T6" s="1">
        <v>1371.9611063581463</v>
      </c>
      <c r="U6" s="1">
        <v>1383.033767654048</v>
      </c>
      <c r="V6" s="1">
        <v>1431.374586195009</v>
      </c>
      <c r="W6" s="1">
        <v>1496.8604905634406</v>
      </c>
      <c r="X6" s="1">
        <v>1510.6617365076631</v>
      </c>
      <c r="Y6" s="1">
        <v>1483.9083001824354</v>
      </c>
      <c r="Z6" s="1">
        <v>1379.606746332078</v>
      </c>
      <c r="AA6" s="1">
        <v>1252.3932013313129</v>
      </c>
      <c r="AE6" s="1" t="s">
        <v>34</v>
      </c>
      <c r="AF6" s="1">
        <v>1200.4933346842936</v>
      </c>
      <c r="AG6" s="1">
        <v>1093.919433861736</v>
      </c>
      <c r="AH6" s="1">
        <v>815.2880974656822</v>
      </c>
      <c r="AI6" s="1">
        <v>581.93205331727893</v>
      </c>
      <c r="AJ6" s="1">
        <v>424.40951064880915</v>
      </c>
      <c r="AK6" s="1">
        <v>336.73889913089084</v>
      </c>
      <c r="AL6" s="1">
        <v>284.89454840713233</v>
      </c>
      <c r="AM6" s="1">
        <v>253.02021836171099</v>
      </c>
      <c r="AN6" s="1">
        <v>215.46173254415316</v>
      </c>
    </row>
    <row r="7" spans="1:41" x14ac:dyDescent="0.25">
      <c r="A7" s="22"/>
      <c r="B7" s="22" t="s">
        <v>6</v>
      </c>
      <c r="C7" s="27" t="s">
        <v>2</v>
      </c>
      <c r="E7" s="9" t="s">
        <v>2</v>
      </c>
      <c r="F7" s="1">
        <v>72.14773309200001</v>
      </c>
      <c r="G7" s="1">
        <v>128.53443579239382</v>
      </c>
      <c r="H7" s="1">
        <v>169.46155735343581</v>
      </c>
      <c r="I7" s="1">
        <v>214.19942412716068</v>
      </c>
      <c r="J7" s="1">
        <v>262.91180241278965</v>
      </c>
      <c r="K7" s="1">
        <v>306.49576535664841</v>
      </c>
      <c r="L7" s="1">
        <v>349.44512516259999</v>
      </c>
      <c r="M7" s="1">
        <v>378.00941080099375</v>
      </c>
      <c r="N7" s="1">
        <v>397.68421507281971</v>
      </c>
      <c r="R7" s="1" t="s">
        <v>2</v>
      </c>
      <c r="S7" s="1">
        <v>72.14773309200001</v>
      </c>
      <c r="T7" s="1">
        <v>120.32743888467397</v>
      </c>
      <c r="U7" s="1">
        <v>159.74890687981809</v>
      </c>
      <c r="V7" s="1">
        <v>197.93378624430994</v>
      </c>
      <c r="W7" s="1">
        <v>239.20329959782461</v>
      </c>
      <c r="X7" s="1">
        <v>273.44509422977706</v>
      </c>
      <c r="Y7" s="1">
        <v>303.59144157717617</v>
      </c>
      <c r="Z7" s="1">
        <v>313.31163620987218</v>
      </c>
      <c r="AA7" s="1">
        <v>301.59575816646947</v>
      </c>
      <c r="AE7" s="1" t="s">
        <v>2</v>
      </c>
      <c r="AF7" s="1">
        <v>72.14773309200001</v>
      </c>
      <c r="AG7" s="1">
        <v>75.590428434477843</v>
      </c>
      <c r="AH7" s="1">
        <v>51.956121493709283</v>
      </c>
      <c r="AI7" s="1">
        <v>33.112041093689925</v>
      </c>
      <c r="AJ7" s="1">
        <v>18.158846755207307</v>
      </c>
      <c r="AK7" s="1">
        <v>10.819116194051125</v>
      </c>
      <c r="AL7" s="1">
        <v>7.6371624210537679</v>
      </c>
      <c r="AM7" s="1">
        <v>6.5583914228472553</v>
      </c>
      <c r="AN7" s="1">
        <v>5.2313949679293987</v>
      </c>
    </row>
    <row r="8" spans="1:41" x14ac:dyDescent="0.25">
      <c r="A8" s="22"/>
      <c r="B8" s="22" t="s">
        <v>6</v>
      </c>
      <c r="C8" s="27" t="s">
        <v>1</v>
      </c>
      <c r="E8" s="9" t="s">
        <v>1</v>
      </c>
      <c r="F8" s="1">
        <v>1334.0264831680634</v>
      </c>
      <c r="G8" s="1">
        <v>2991.8540451785875</v>
      </c>
      <c r="H8" s="1">
        <v>4376.1950079164562</v>
      </c>
      <c r="I8" s="1">
        <v>5884.9742596231608</v>
      </c>
      <c r="J8" s="1">
        <v>7276.9302225955917</v>
      </c>
      <c r="K8" s="1">
        <v>8488.0368310375306</v>
      </c>
      <c r="L8" s="1">
        <v>9505.1751369868743</v>
      </c>
      <c r="M8" s="1">
        <v>10396.05696826169</v>
      </c>
      <c r="N8" s="1">
        <v>11182.631779162244</v>
      </c>
      <c r="R8" s="1" t="s">
        <v>1</v>
      </c>
      <c r="S8" s="1">
        <v>1334.0264831680634</v>
      </c>
      <c r="T8" s="1">
        <v>2744.1834426300738</v>
      </c>
      <c r="U8" s="1">
        <v>3819.6931135772106</v>
      </c>
      <c r="V8" s="1">
        <v>4910.1899524089731</v>
      </c>
      <c r="W8" s="1">
        <v>5850.6005549535075</v>
      </c>
      <c r="X8" s="1">
        <v>6618.0764224719887</v>
      </c>
      <c r="Y8" s="1">
        <v>7224.866863395504</v>
      </c>
      <c r="Z8" s="1">
        <v>7787.4384529124718</v>
      </c>
      <c r="AA8" s="1">
        <v>8285.4281357908912</v>
      </c>
      <c r="AE8" s="1" t="s">
        <v>1</v>
      </c>
      <c r="AF8" s="1">
        <v>1334.0264831680634</v>
      </c>
      <c r="AG8" s="1">
        <v>2734.9312164430903</v>
      </c>
      <c r="AH8" s="1">
        <v>3784.169853664293</v>
      </c>
      <c r="AI8" s="1">
        <v>4917.5503468777551</v>
      </c>
      <c r="AJ8" s="1">
        <v>5901.0159739156952</v>
      </c>
      <c r="AK8" s="1">
        <v>6593.0092768882541</v>
      </c>
      <c r="AL8" s="1">
        <v>7101.3215536012558</v>
      </c>
      <c r="AM8" s="1">
        <v>7594.7672518514009</v>
      </c>
      <c r="AN8" s="1">
        <v>8036.4178490634458</v>
      </c>
    </row>
    <row r="9" spans="1:41" x14ac:dyDescent="0.25">
      <c r="A9" s="22"/>
      <c r="B9" s="22" t="s">
        <v>6</v>
      </c>
      <c r="C9" s="27" t="s">
        <v>27</v>
      </c>
      <c r="E9" s="9" t="s">
        <v>27</v>
      </c>
      <c r="F9" s="1">
        <v>6039.0029230053678</v>
      </c>
      <c r="G9" s="1">
        <v>6009.6887286739129</v>
      </c>
      <c r="H9" s="1">
        <v>5505.9564473110177</v>
      </c>
      <c r="I9" s="1">
        <v>4828.6822103082004</v>
      </c>
      <c r="J9" s="1">
        <v>4112.0924623733008</v>
      </c>
      <c r="K9" s="1">
        <v>3462.9599373769279</v>
      </c>
      <c r="L9" s="1">
        <v>2831.1804753012993</v>
      </c>
      <c r="M9" s="1">
        <v>2350.9995339911475</v>
      </c>
      <c r="N9" s="1">
        <v>2021.1584775672302</v>
      </c>
      <c r="R9" s="1" t="s">
        <v>27</v>
      </c>
      <c r="S9" s="1">
        <v>6039.0029230053678</v>
      </c>
      <c r="T9" s="1">
        <v>6046.7785683832917</v>
      </c>
      <c r="U9" s="1">
        <v>5620.9295587351926</v>
      </c>
      <c r="V9" s="1">
        <v>4955.991041134379</v>
      </c>
      <c r="W9" s="1">
        <v>4250.6536046000047</v>
      </c>
      <c r="X9" s="1">
        <v>3608.6433380438857</v>
      </c>
      <c r="Y9" s="1">
        <v>2983.342959366712</v>
      </c>
      <c r="Z9" s="1">
        <v>2512.3905326893755</v>
      </c>
      <c r="AA9" s="1">
        <v>2205.0299545051666</v>
      </c>
      <c r="AE9" s="1" t="s">
        <v>27</v>
      </c>
      <c r="AF9" s="1">
        <v>6039.0029230053678</v>
      </c>
      <c r="AG9" s="1">
        <v>6074.1700705861567</v>
      </c>
      <c r="AH9" s="1">
        <v>5696.82623736192</v>
      </c>
      <c r="AI9" s="1">
        <v>5075.955574379469</v>
      </c>
      <c r="AJ9" s="1">
        <v>4397.0826607707877</v>
      </c>
      <c r="AK9" s="1">
        <v>3772.3654330567815</v>
      </c>
      <c r="AL9" s="1">
        <v>3158.7996464820676</v>
      </c>
      <c r="AM9" s="1">
        <v>2686.3639817263465</v>
      </c>
      <c r="AN9" s="1">
        <v>2364.2178094990259</v>
      </c>
    </row>
    <row r="10" spans="1:41" x14ac:dyDescent="0.25">
      <c r="A10" s="22"/>
      <c r="B10" s="22" t="s">
        <v>6</v>
      </c>
      <c r="C10" s="27" t="s">
        <v>35</v>
      </c>
      <c r="E10" s="9" t="s">
        <v>35</v>
      </c>
      <c r="F10" s="1">
        <v>0</v>
      </c>
      <c r="G10" s="1">
        <v>0</v>
      </c>
      <c r="H10" s="1">
        <v>0</v>
      </c>
      <c r="I10" s="1">
        <v>0</v>
      </c>
      <c r="J10" s="1">
        <v>0</v>
      </c>
      <c r="K10" s="1">
        <v>0</v>
      </c>
      <c r="L10" s="1">
        <v>0</v>
      </c>
      <c r="M10" s="1">
        <v>0</v>
      </c>
      <c r="N10" s="1">
        <v>0</v>
      </c>
      <c r="R10" s="1" t="s">
        <v>35</v>
      </c>
      <c r="S10" s="1">
        <v>0</v>
      </c>
      <c r="T10" s="1">
        <v>0</v>
      </c>
      <c r="U10" s="1">
        <v>0</v>
      </c>
      <c r="V10" s="1">
        <v>0</v>
      </c>
      <c r="W10" s="1">
        <v>0</v>
      </c>
      <c r="X10" s="1">
        <v>0</v>
      </c>
      <c r="Y10" s="1">
        <v>0</v>
      </c>
      <c r="Z10" s="1">
        <v>0</v>
      </c>
      <c r="AA10" s="1">
        <v>0</v>
      </c>
      <c r="AE10" s="1" t="s">
        <v>35</v>
      </c>
      <c r="AF10" s="1">
        <v>0</v>
      </c>
      <c r="AG10" s="1">
        <v>0</v>
      </c>
      <c r="AH10" s="1">
        <v>0</v>
      </c>
      <c r="AI10" s="1">
        <v>0</v>
      </c>
      <c r="AJ10" s="1">
        <v>0</v>
      </c>
      <c r="AK10" s="1">
        <v>0</v>
      </c>
      <c r="AL10" s="1">
        <v>0</v>
      </c>
      <c r="AM10" s="1">
        <v>0</v>
      </c>
      <c r="AN10" s="1">
        <v>0</v>
      </c>
    </row>
    <row r="11" spans="1:41" x14ac:dyDescent="0.25">
      <c r="A11" s="22"/>
      <c r="C11" s="23"/>
      <c r="E11" s="2" t="s">
        <v>6</v>
      </c>
      <c r="F11" s="2">
        <v>9254.1845095861445</v>
      </c>
      <c r="G11" s="2">
        <v>11171.297844607836</v>
      </c>
      <c r="H11" s="2">
        <v>12172.181187157454</v>
      </c>
      <c r="I11" s="2">
        <v>13163.656825947535</v>
      </c>
      <c r="J11" s="2">
        <v>13987.606952198381</v>
      </c>
      <c r="K11" s="2">
        <v>14589.314651226996</v>
      </c>
      <c r="L11" s="2">
        <v>14949.91184936346</v>
      </c>
      <c r="M11" s="2">
        <v>15319.004874640133</v>
      </c>
      <c r="N11" s="2">
        <v>15670.038809526195</v>
      </c>
      <c r="R11" s="2" t="s">
        <v>6</v>
      </c>
      <c r="S11" s="2">
        <v>9254.1845095861445</v>
      </c>
      <c r="T11" s="2">
        <v>10793.571181030584</v>
      </c>
      <c r="U11" s="2">
        <v>11395.083943952133</v>
      </c>
      <c r="V11" s="2">
        <v>11820.863267630364</v>
      </c>
      <c r="W11" s="2">
        <v>12070.371510391375</v>
      </c>
      <c r="X11" s="2">
        <v>12149.245474018026</v>
      </c>
      <c r="Y11" s="2">
        <v>12039.325544481757</v>
      </c>
      <c r="Z11" s="2">
        <v>12021.66636518974</v>
      </c>
      <c r="AA11" s="2">
        <v>12063.537873296616</v>
      </c>
      <c r="AE11" s="2" t="s">
        <v>6</v>
      </c>
      <c r="AF11" s="2">
        <v>9254.1845095861445</v>
      </c>
      <c r="AG11" s="2">
        <v>10360.041084429569</v>
      </c>
      <c r="AH11" s="2">
        <v>10571.607631120507</v>
      </c>
      <c r="AI11" s="2">
        <v>10728.245289794217</v>
      </c>
      <c r="AJ11" s="2">
        <v>10760.191737836414</v>
      </c>
      <c r="AK11" s="2">
        <v>10734.493867870762</v>
      </c>
      <c r="AL11" s="2">
        <v>10575.398102870502</v>
      </c>
      <c r="AM11" s="2">
        <v>10563.938235935053</v>
      </c>
      <c r="AN11" s="2">
        <v>10644.885532436227</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1"/>
      <c r="E14" s="9" t="s">
        <v>28</v>
      </c>
      <c r="F14" s="1">
        <v>1092.0666752841139</v>
      </c>
      <c r="G14" s="1">
        <v>1359.9108905749742</v>
      </c>
      <c r="H14" s="1">
        <v>1389.9133511962946</v>
      </c>
      <c r="I14" s="1">
        <v>1384.0523560163949</v>
      </c>
      <c r="J14" s="1">
        <v>1352.3960829589482</v>
      </c>
      <c r="K14" s="1">
        <v>1287.29730940783</v>
      </c>
      <c r="L14" s="1">
        <v>1199.7876647739499</v>
      </c>
      <c r="M14" s="1">
        <v>1142.7630572955341</v>
      </c>
      <c r="N14" s="1">
        <v>1086.1030702086523</v>
      </c>
      <c r="R14" s="1" t="s">
        <v>28</v>
      </c>
      <c r="S14" s="1">
        <v>1092.0666752841139</v>
      </c>
      <c r="T14" s="1">
        <v>1281.2422145390105</v>
      </c>
      <c r="U14" s="1">
        <v>1268.9492425163887</v>
      </c>
      <c r="V14" s="1">
        <v>1206.5575129401814</v>
      </c>
      <c r="W14" s="1">
        <v>1124.2407349034399</v>
      </c>
      <c r="X14" s="1">
        <v>1017.8397118139278</v>
      </c>
      <c r="Y14" s="1">
        <v>900.55575091198989</v>
      </c>
      <c r="Z14" s="1">
        <v>810.66179313799773</v>
      </c>
      <c r="AA14" s="1">
        <v>728.30148051189337</v>
      </c>
      <c r="AE14" s="1" t="s">
        <v>28</v>
      </c>
      <c r="AF14" s="1">
        <v>1092.0666752841139</v>
      </c>
      <c r="AG14" s="1">
        <v>1128.3864821970706</v>
      </c>
      <c r="AH14" s="1">
        <v>994.14048418640289</v>
      </c>
      <c r="AI14" s="1">
        <v>882.7300698086367</v>
      </c>
      <c r="AJ14" s="1">
        <v>758.49274215201285</v>
      </c>
      <c r="AK14" s="1">
        <v>649.5932809527385</v>
      </c>
      <c r="AL14" s="1">
        <v>535.72816713949521</v>
      </c>
      <c r="AM14" s="1">
        <v>465.21847034751306</v>
      </c>
      <c r="AN14" s="1">
        <v>406.08698151965825</v>
      </c>
    </row>
    <row r="15" spans="1:41" x14ac:dyDescent="0.25">
      <c r="A15" s="22"/>
      <c r="B15" s="22" t="s">
        <v>29</v>
      </c>
      <c r="C15" s="1"/>
      <c r="E15" s="9" t="s">
        <v>29</v>
      </c>
      <c r="F15" s="1">
        <v>2298.4507886014057</v>
      </c>
      <c r="G15" s="1">
        <v>2441.7538437299904</v>
      </c>
      <c r="H15" s="1">
        <v>2424.1754370874191</v>
      </c>
      <c r="I15" s="1">
        <v>2352.3260521934726</v>
      </c>
      <c r="J15" s="1">
        <v>2264.0809874021188</v>
      </c>
      <c r="K15" s="1">
        <v>2167.5027475897323</v>
      </c>
      <c r="L15" s="1">
        <v>2066.5541810958539</v>
      </c>
      <c r="M15" s="1">
        <v>2012.8587278605678</v>
      </c>
      <c r="N15" s="1">
        <v>1993.0634259158346</v>
      </c>
      <c r="R15" s="1" t="s">
        <v>29</v>
      </c>
      <c r="S15" s="1">
        <v>2298.4507886014057</v>
      </c>
      <c r="T15" s="1">
        <v>2421.1547177336324</v>
      </c>
      <c r="U15" s="1">
        <v>2391.310045311121</v>
      </c>
      <c r="V15" s="1">
        <v>2301.9510405663304</v>
      </c>
      <c r="W15" s="1">
        <v>2184.9806022630769</v>
      </c>
      <c r="X15" s="1">
        <v>2054.412102666859</v>
      </c>
      <c r="Y15" s="1">
        <v>1914.7549675309424</v>
      </c>
      <c r="Z15" s="1">
        <v>1820.2409742236014</v>
      </c>
      <c r="AA15" s="1">
        <v>1762.6857642923287</v>
      </c>
      <c r="AE15" s="1" t="s">
        <v>29</v>
      </c>
      <c r="AF15" s="1">
        <v>2298.4507886014057</v>
      </c>
      <c r="AG15" s="1">
        <v>2395.1682430780402</v>
      </c>
      <c r="AH15" s="1">
        <v>2325.4019224097324</v>
      </c>
      <c r="AI15" s="1">
        <v>2188.271088714604</v>
      </c>
      <c r="AJ15" s="1">
        <v>2020.820802120063</v>
      </c>
      <c r="AK15" s="1">
        <v>1847.8578824411566</v>
      </c>
      <c r="AL15" s="1">
        <v>1661.8299102294147</v>
      </c>
      <c r="AM15" s="1">
        <v>1535.7641560159307</v>
      </c>
      <c r="AN15" s="1">
        <v>1468.7162562974418</v>
      </c>
    </row>
    <row r="16" spans="1:41" x14ac:dyDescent="0.25">
      <c r="A16" s="22"/>
      <c r="B16" s="22" t="s">
        <v>30</v>
      </c>
      <c r="C16" s="1"/>
      <c r="E16" s="9" t="s">
        <v>30</v>
      </c>
      <c r="F16" s="1">
        <v>324.6676964915485</v>
      </c>
      <c r="G16" s="1">
        <v>1076.0844367315524</v>
      </c>
      <c r="H16" s="1">
        <v>1806.532977321109</v>
      </c>
      <c r="I16" s="1">
        <v>2603.7403357325666</v>
      </c>
      <c r="J16" s="1">
        <v>3261.1355228738221</v>
      </c>
      <c r="K16" s="1">
        <v>3768.8621310659692</v>
      </c>
      <c r="L16" s="1">
        <v>4117.6896962302126</v>
      </c>
      <c r="M16" s="1">
        <v>4381.9626661883358</v>
      </c>
      <c r="N16" s="1">
        <v>4564.8569388032265</v>
      </c>
      <c r="R16" s="1" t="s">
        <v>30</v>
      </c>
      <c r="S16" s="1">
        <v>324.6676964915485</v>
      </c>
      <c r="T16" s="1">
        <v>959.09014432094955</v>
      </c>
      <c r="U16" s="1">
        <v>1459.3818147156162</v>
      </c>
      <c r="V16" s="1">
        <v>1924.6694254541956</v>
      </c>
      <c r="W16" s="1">
        <v>2265.6859681405203</v>
      </c>
      <c r="X16" s="1">
        <v>2507.5055476895022</v>
      </c>
      <c r="Y16" s="1">
        <v>2638.5623914180046</v>
      </c>
      <c r="Z16" s="1">
        <v>2734.8871182764346</v>
      </c>
      <c r="AA16" s="1">
        <v>2795.3109387971822</v>
      </c>
      <c r="AE16" s="1" t="s">
        <v>30</v>
      </c>
      <c r="AF16" s="1">
        <v>324.6676964915485</v>
      </c>
      <c r="AG16" s="1">
        <v>837.07805182248012</v>
      </c>
      <c r="AH16" s="1">
        <v>1253.6716877113261</v>
      </c>
      <c r="AI16" s="1">
        <v>1665.1547276771284</v>
      </c>
      <c r="AJ16" s="1">
        <v>1979.2326710783548</v>
      </c>
      <c r="AK16" s="1">
        <v>2213.124195648953</v>
      </c>
      <c r="AL16" s="1">
        <v>2351.6557317793599</v>
      </c>
      <c r="AM16" s="1">
        <v>2459.1356440353679</v>
      </c>
      <c r="AN16" s="1">
        <v>2529.144031926458</v>
      </c>
    </row>
    <row r="17" spans="1:41" x14ac:dyDescent="0.25">
      <c r="A17" s="22"/>
      <c r="B17" s="22" t="s">
        <v>31</v>
      </c>
      <c r="C17" s="1"/>
      <c r="E17" s="9" t="s">
        <v>31</v>
      </c>
      <c r="F17" s="1">
        <v>665.40355568319899</v>
      </c>
      <c r="G17" s="1">
        <v>687.64621075712296</v>
      </c>
      <c r="H17" s="1">
        <v>736.68586839878299</v>
      </c>
      <c r="I17" s="1">
        <v>825.96715722420458</v>
      </c>
      <c r="J17" s="1">
        <v>917.99908319419728</v>
      </c>
      <c r="K17" s="1">
        <v>991.45127225600913</v>
      </c>
      <c r="L17" s="1">
        <v>1052.9355996226639</v>
      </c>
      <c r="M17" s="1">
        <v>1101.3566758163702</v>
      </c>
      <c r="N17" s="1">
        <v>1138.9776948338426</v>
      </c>
      <c r="R17" s="1" t="s">
        <v>31</v>
      </c>
      <c r="S17" s="1">
        <v>665.40355568319899</v>
      </c>
      <c r="T17" s="1">
        <v>643.83319765892577</v>
      </c>
      <c r="U17" s="1">
        <v>662.00472880162556</v>
      </c>
      <c r="V17" s="1">
        <v>727.18753363839812</v>
      </c>
      <c r="W17" s="1">
        <v>792.54374204604187</v>
      </c>
      <c r="X17" s="1">
        <v>837.98782721294219</v>
      </c>
      <c r="Y17" s="1">
        <v>870.02304136302928</v>
      </c>
      <c r="Z17" s="1">
        <v>893.50871043233974</v>
      </c>
      <c r="AA17" s="1">
        <v>907.61909296722592</v>
      </c>
      <c r="AE17" s="1" t="s">
        <v>31</v>
      </c>
      <c r="AF17" s="1">
        <v>665.40355568319899</v>
      </c>
      <c r="AG17" s="1">
        <v>571.33566122528327</v>
      </c>
      <c r="AH17" s="1">
        <v>529.21146034373874</v>
      </c>
      <c r="AI17" s="1">
        <v>567.25625318695916</v>
      </c>
      <c r="AJ17" s="1">
        <v>607.46504192123348</v>
      </c>
      <c r="AK17" s="1">
        <v>632.85186181150073</v>
      </c>
      <c r="AL17" s="1">
        <v>649.19519632079118</v>
      </c>
      <c r="AM17" s="1">
        <v>673.64229916962688</v>
      </c>
      <c r="AN17" s="1">
        <v>693.28136372094866</v>
      </c>
    </row>
    <row r="18" spans="1:41" x14ac:dyDescent="0.25">
      <c r="A18" s="22"/>
      <c r="B18" s="22" t="s">
        <v>32</v>
      </c>
      <c r="C18" s="1"/>
      <c r="E18" s="9" t="s">
        <v>32</v>
      </c>
      <c r="F18" s="1">
        <v>655.68276649252675</v>
      </c>
      <c r="G18" s="1">
        <v>1154.2807158267674</v>
      </c>
      <c r="H18" s="1">
        <v>1483.8444574995015</v>
      </c>
      <c r="I18" s="1">
        <v>1925.1319802006756</v>
      </c>
      <c r="J18" s="1">
        <v>2417.0354070341746</v>
      </c>
      <c r="K18" s="1">
        <v>2926.6898525430615</v>
      </c>
      <c r="L18" s="1">
        <v>3417.1959546600783</v>
      </c>
      <c r="M18" s="1">
        <v>3880.3861379344526</v>
      </c>
      <c r="N18" s="1">
        <v>4310.9281165506854</v>
      </c>
      <c r="R18" s="1" t="s">
        <v>32</v>
      </c>
      <c r="S18" s="1">
        <v>655.68276649252675</v>
      </c>
      <c r="T18" s="1">
        <v>1058.5807620027661</v>
      </c>
      <c r="U18" s="1">
        <v>1334.8782581898165</v>
      </c>
      <c r="V18" s="1">
        <v>1678.7476111742667</v>
      </c>
      <c r="W18" s="1">
        <v>2053.6386811591346</v>
      </c>
      <c r="X18" s="1">
        <v>2433.5623876446712</v>
      </c>
      <c r="Y18" s="1">
        <v>2789.8045235354411</v>
      </c>
      <c r="Z18" s="1">
        <v>3149.255720983801</v>
      </c>
      <c r="AA18" s="1">
        <v>3488.2497551818442</v>
      </c>
      <c r="AE18" s="1" t="s">
        <v>32</v>
      </c>
      <c r="AF18" s="1">
        <v>655.68276649252675</v>
      </c>
      <c r="AG18" s="1">
        <v>1034.0330466938642</v>
      </c>
      <c r="AH18" s="1">
        <v>1282.1248463984339</v>
      </c>
      <c r="AI18" s="1">
        <v>1605.3995199375195</v>
      </c>
      <c r="AJ18" s="1">
        <v>1965.0847032203308</v>
      </c>
      <c r="AK18" s="1">
        <v>2341.3699082624285</v>
      </c>
      <c r="AL18" s="1">
        <v>2706.4814289992169</v>
      </c>
      <c r="AM18" s="1">
        <v>3069.4259681341764</v>
      </c>
      <c r="AN18" s="1">
        <v>3412.8303856543307</v>
      </c>
    </row>
    <row r="19" spans="1:41" x14ac:dyDescent="0.25">
      <c r="A19" s="22"/>
      <c r="B19" s="22" t="s">
        <v>33</v>
      </c>
      <c r="C19" s="1"/>
      <c r="E19" s="9" t="s">
        <v>33</v>
      </c>
      <c r="F19" s="1">
        <v>4217.9130270333508</v>
      </c>
      <c r="G19" s="1">
        <v>4451.6217469874282</v>
      </c>
      <c r="H19" s="1">
        <v>4331.0290956543467</v>
      </c>
      <c r="I19" s="1">
        <v>4072.4389445802203</v>
      </c>
      <c r="J19" s="1">
        <v>3774.9598687351199</v>
      </c>
      <c r="K19" s="1">
        <v>3447.511338364392</v>
      </c>
      <c r="L19" s="1">
        <v>3095.7487529807026</v>
      </c>
      <c r="M19" s="1">
        <v>2799.677609544874</v>
      </c>
      <c r="N19" s="1">
        <v>2576.1095632139527</v>
      </c>
      <c r="R19" s="1" t="s">
        <v>33</v>
      </c>
      <c r="S19" s="1">
        <v>4217.9130270333508</v>
      </c>
      <c r="T19" s="1">
        <v>4429.6701447753021</v>
      </c>
      <c r="U19" s="1">
        <v>4278.5598544175646</v>
      </c>
      <c r="V19" s="1">
        <v>3981.7501438569925</v>
      </c>
      <c r="W19" s="1">
        <v>3649.2817818791618</v>
      </c>
      <c r="X19" s="1">
        <v>3297.9378969901218</v>
      </c>
      <c r="Y19" s="1">
        <v>2925.62486972235</v>
      </c>
      <c r="Z19" s="1">
        <v>2613.1120481355647</v>
      </c>
      <c r="AA19" s="1">
        <v>2381.3708415461433</v>
      </c>
      <c r="AE19" s="1" t="s">
        <v>33</v>
      </c>
      <c r="AF19" s="1">
        <v>4217.9130270333508</v>
      </c>
      <c r="AG19" s="1">
        <v>4394.0395994128321</v>
      </c>
      <c r="AH19" s="1">
        <v>4187.0572300708745</v>
      </c>
      <c r="AI19" s="1">
        <v>3819.4336304693697</v>
      </c>
      <c r="AJ19" s="1">
        <v>3429.0957773444193</v>
      </c>
      <c r="AK19" s="1">
        <v>3049.6967387539844</v>
      </c>
      <c r="AL19" s="1">
        <v>2670.5076684022229</v>
      </c>
      <c r="AM19" s="1">
        <v>2360.7516982324387</v>
      </c>
      <c r="AN19" s="1">
        <v>2134.8265133173882</v>
      </c>
    </row>
    <row r="20" spans="1:41" x14ac:dyDescent="0.25">
      <c r="A20" s="22"/>
      <c r="C20" s="23"/>
      <c r="E20" s="2" t="s">
        <v>6</v>
      </c>
      <c r="F20" s="2">
        <v>9254.1845095861445</v>
      </c>
      <c r="G20" s="2">
        <v>11171.297844607836</v>
      </c>
      <c r="H20" s="2">
        <v>12172.181187157454</v>
      </c>
      <c r="I20" s="2">
        <v>13163.656825947533</v>
      </c>
      <c r="J20" s="2">
        <v>13987.606952198381</v>
      </c>
      <c r="K20" s="2">
        <v>14589.314651226992</v>
      </c>
      <c r="L20" s="2">
        <v>14949.911849363461</v>
      </c>
      <c r="M20" s="2">
        <v>15319.004874640133</v>
      </c>
      <c r="N20" s="2">
        <v>15670.038809526195</v>
      </c>
      <c r="R20" s="2" t="s">
        <v>6</v>
      </c>
      <c r="S20" s="2">
        <v>9254.1845095861445</v>
      </c>
      <c r="T20" s="2">
        <v>10793.571181030587</v>
      </c>
      <c r="U20" s="2">
        <v>11395.083943952133</v>
      </c>
      <c r="V20" s="2">
        <v>11820.863267630364</v>
      </c>
      <c r="W20" s="2">
        <v>12070.371510391375</v>
      </c>
      <c r="X20" s="2">
        <v>12149.245474018026</v>
      </c>
      <c r="Y20" s="2">
        <v>12039.325544481755</v>
      </c>
      <c r="Z20" s="2">
        <v>12021.66636518974</v>
      </c>
      <c r="AA20" s="2">
        <v>12063.537873296616</v>
      </c>
      <c r="AE20" s="2" t="s">
        <v>6</v>
      </c>
      <c r="AF20" s="2">
        <v>9254.1845095861445</v>
      </c>
      <c r="AG20" s="2">
        <v>10360.041084429569</v>
      </c>
      <c r="AH20" s="2">
        <v>10571.607631120507</v>
      </c>
      <c r="AI20" s="2">
        <v>10728.245289794217</v>
      </c>
      <c r="AJ20" s="2">
        <v>10760.191737836414</v>
      </c>
      <c r="AK20" s="2">
        <v>10734.493867870762</v>
      </c>
      <c r="AL20" s="2">
        <v>10575.3981028705</v>
      </c>
      <c r="AM20" s="2">
        <v>10563.938235935053</v>
      </c>
      <c r="AN20" s="2">
        <v>10644.885532436225</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57.570660991911794</v>
      </c>
      <c r="G23" s="1">
        <v>54.851808049399239</v>
      </c>
      <c r="H23" s="1">
        <v>50.245866183036384</v>
      </c>
      <c r="I23" s="1">
        <v>42.662239575430057</v>
      </c>
      <c r="J23" s="1">
        <v>32.984948159402251</v>
      </c>
      <c r="K23" s="1">
        <v>21.791501527722964</v>
      </c>
      <c r="L23" s="1">
        <v>9.5688477056644494</v>
      </c>
      <c r="M23" s="1">
        <v>6.7630472617090422</v>
      </c>
      <c r="N23" s="1">
        <v>4.6376998174750064</v>
      </c>
      <c r="R23" s="1" t="s">
        <v>0</v>
      </c>
      <c r="S23" s="1">
        <v>57.570660991911794</v>
      </c>
      <c r="T23" s="1">
        <v>48.280719861031208</v>
      </c>
      <c r="U23" s="1">
        <v>38.948335722149764</v>
      </c>
      <c r="V23" s="1">
        <v>30.783169311426015</v>
      </c>
      <c r="W23" s="1">
        <v>22.048871100627871</v>
      </c>
      <c r="X23" s="1">
        <v>13.095616711933271</v>
      </c>
      <c r="Y23" s="1">
        <v>4.1264468016370657</v>
      </c>
      <c r="Z23" s="1">
        <v>2.735985823920549</v>
      </c>
      <c r="AA23" s="1">
        <v>1.8061560844446856</v>
      </c>
      <c r="AE23" s="1" t="s">
        <v>0</v>
      </c>
      <c r="AF23" s="1">
        <v>57.570660991911794</v>
      </c>
      <c r="AG23" s="1">
        <v>36.08655215829058</v>
      </c>
      <c r="AH23" s="1">
        <v>21.132469538323594</v>
      </c>
      <c r="AI23" s="1">
        <v>11.324202311679404</v>
      </c>
      <c r="AJ23" s="1">
        <v>1.8472088603769572</v>
      </c>
      <c r="AK23" s="1">
        <v>2.0398695158605014</v>
      </c>
      <c r="AL23" s="1">
        <v>2.1518907679714743</v>
      </c>
      <c r="AM23" s="1">
        <v>2.1976057015580719</v>
      </c>
      <c r="AN23" s="1">
        <v>2.2286707938328627</v>
      </c>
    </row>
    <row r="24" spans="1:41" x14ac:dyDescent="0.25">
      <c r="A24" s="22"/>
      <c r="B24" s="22" t="s">
        <v>6</v>
      </c>
      <c r="C24" s="27" t="s">
        <v>34</v>
      </c>
      <c r="E24" s="9" t="s">
        <v>34</v>
      </c>
      <c r="F24" s="1">
        <v>78.437802700006785</v>
      </c>
      <c r="G24" s="1">
        <v>93.349829771455177</v>
      </c>
      <c r="H24" s="1">
        <v>100.52234149161798</v>
      </c>
      <c r="I24" s="1">
        <v>112.71088635904172</v>
      </c>
      <c r="J24" s="1">
        <v>125.45899534311553</v>
      </c>
      <c r="K24" s="1">
        <v>132.68989336976347</v>
      </c>
      <c r="L24" s="1">
        <v>136.57738946380991</v>
      </c>
      <c r="M24" s="1">
        <v>134.01557131266776</v>
      </c>
      <c r="N24" s="1">
        <v>127.51594702890839</v>
      </c>
      <c r="R24" s="1" t="s">
        <v>34</v>
      </c>
      <c r="S24" s="1">
        <v>78.437802700006785</v>
      </c>
      <c r="T24" s="1">
        <v>87.659695648866602</v>
      </c>
      <c r="U24" s="1">
        <v>87.478529098892224</v>
      </c>
      <c r="V24" s="1">
        <v>90.38556987258653</v>
      </c>
      <c r="W24" s="1">
        <v>94.50335511007539</v>
      </c>
      <c r="X24" s="1">
        <v>95.374357522743054</v>
      </c>
      <c r="Y24" s="1">
        <v>93.686018398895499</v>
      </c>
      <c r="Z24" s="1">
        <v>87.091940042055512</v>
      </c>
      <c r="AA24" s="1">
        <v>79.05202822919955</v>
      </c>
      <c r="AE24" s="1" t="s">
        <v>34</v>
      </c>
      <c r="AF24" s="1">
        <v>78.437802700006785</v>
      </c>
      <c r="AG24" s="1">
        <v>69.985938878120635</v>
      </c>
      <c r="AH24" s="1">
        <v>51.618352820935939</v>
      </c>
      <c r="AI24" s="1">
        <v>36.745949017897601</v>
      </c>
      <c r="AJ24" s="1">
        <v>26.786538327150431</v>
      </c>
      <c r="AK24" s="1">
        <v>21.247825851882961</v>
      </c>
      <c r="AL24" s="1">
        <v>17.968982962698391</v>
      </c>
      <c r="AM24" s="1">
        <v>15.95859242059718</v>
      </c>
      <c r="AN24" s="1">
        <v>13.589688579717846</v>
      </c>
    </row>
    <row r="25" spans="1:41" x14ac:dyDescent="0.25">
      <c r="A25" s="22"/>
      <c r="B25" s="22" t="s">
        <v>6</v>
      </c>
      <c r="C25" s="27" t="s">
        <v>2</v>
      </c>
      <c r="E25" s="9" t="s">
        <v>2</v>
      </c>
      <c r="F25" s="1">
        <v>4.0478557798999697</v>
      </c>
      <c r="G25" s="1">
        <v>7.2114373735758335</v>
      </c>
      <c r="H25" s="1">
        <v>9.5076576214702513</v>
      </c>
      <c r="I25" s="1">
        <v>12.017680110596762</v>
      </c>
      <c r="J25" s="1">
        <v>14.750692965549804</v>
      </c>
      <c r="K25" s="1">
        <v>17.195975564911294</v>
      </c>
      <c r="L25" s="1">
        <v>19.605653691760189</v>
      </c>
      <c r="M25" s="1">
        <v>21.208255793930832</v>
      </c>
      <c r="N25" s="1">
        <v>22.312112655082061</v>
      </c>
      <c r="R25" s="1" t="s">
        <v>2</v>
      </c>
      <c r="S25" s="1">
        <v>4.0478557798999697</v>
      </c>
      <c r="T25" s="1">
        <v>6.7509829913685211</v>
      </c>
      <c r="U25" s="1">
        <v>8.9627283953828822</v>
      </c>
      <c r="V25" s="1">
        <v>11.105094870615634</v>
      </c>
      <c r="W25" s="1">
        <v>13.42052504426591</v>
      </c>
      <c r="X25" s="1">
        <v>15.341664356271064</v>
      </c>
      <c r="Y25" s="1">
        <v>17.033028188831626</v>
      </c>
      <c r="Z25" s="1">
        <v>17.578380680718499</v>
      </c>
      <c r="AA25" s="1">
        <v>16.921060171505587</v>
      </c>
      <c r="AE25" s="1" t="s">
        <v>2</v>
      </c>
      <c r="AF25" s="1">
        <v>4.0478557798999697</v>
      </c>
      <c r="AG25" s="1">
        <v>4.2410085463592235</v>
      </c>
      <c r="AH25" s="1">
        <v>2.9150033920167084</v>
      </c>
      <c r="AI25" s="1">
        <v>1.8577543767655824</v>
      </c>
      <c r="AJ25" s="1">
        <v>1.0188039130855815</v>
      </c>
      <c r="AK25" s="1">
        <v>0.60700759597885778</v>
      </c>
      <c r="AL25" s="1">
        <v>0.42848376134946375</v>
      </c>
      <c r="AM25" s="1">
        <v>0.36795920661798753</v>
      </c>
      <c r="AN25" s="1">
        <v>0.2935079378151757</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140.05631947181854</v>
      </c>
      <c r="G29" s="2">
        <v>155.41307519443023</v>
      </c>
      <c r="H29" s="2">
        <v>160.27586529612464</v>
      </c>
      <c r="I29" s="2">
        <v>167.39080604506853</v>
      </c>
      <c r="J29" s="2">
        <v>173.19463646806759</v>
      </c>
      <c r="K29" s="2">
        <v>171.67737046239773</v>
      </c>
      <c r="L29" s="2">
        <v>165.75189086123453</v>
      </c>
      <c r="M29" s="2">
        <v>161.98687436830761</v>
      </c>
      <c r="N29" s="2">
        <v>154.46575950146547</v>
      </c>
      <c r="R29" s="2" t="s">
        <v>6</v>
      </c>
      <c r="S29" s="2">
        <v>140.05631947181854</v>
      </c>
      <c r="T29" s="2">
        <v>142.69139850126632</v>
      </c>
      <c r="U29" s="2">
        <v>135.38959321642488</v>
      </c>
      <c r="V29" s="2">
        <v>132.27383405462817</v>
      </c>
      <c r="W29" s="2">
        <v>129.97275125496915</v>
      </c>
      <c r="X29" s="2">
        <v>123.8116385909474</v>
      </c>
      <c r="Y29" s="2">
        <v>114.84549338936418</v>
      </c>
      <c r="Z29" s="2">
        <v>107.40630654669455</v>
      </c>
      <c r="AA29" s="2">
        <v>97.779244485149817</v>
      </c>
      <c r="AE29" s="2" t="s">
        <v>6</v>
      </c>
      <c r="AF29" s="2">
        <v>140.05631947181854</v>
      </c>
      <c r="AG29" s="2">
        <v>110.31349958277043</v>
      </c>
      <c r="AH29" s="2">
        <v>75.665825751276245</v>
      </c>
      <c r="AI29" s="2">
        <v>49.927905706342585</v>
      </c>
      <c r="AJ29" s="2">
        <v>29.652551100612968</v>
      </c>
      <c r="AK29" s="2">
        <v>23.89470296372232</v>
      </c>
      <c r="AL29" s="2">
        <v>20.549357492019329</v>
      </c>
      <c r="AM29" s="2">
        <v>18.524157328773242</v>
      </c>
      <c r="AN29" s="2">
        <v>16.111867311365884</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56.084792386971095</v>
      </c>
      <c r="G32" s="1">
        <v>62.048322341171946</v>
      </c>
      <c r="H32" s="1">
        <v>60.823540839902535</v>
      </c>
      <c r="I32" s="1">
        <v>55.569494069324143</v>
      </c>
      <c r="J32" s="1">
        <v>48.223103280560707</v>
      </c>
      <c r="K32" s="1">
        <v>39.178784737676139</v>
      </c>
      <c r="L32" s="1">
        <v>28.85990581125283</v>
      </c>
      <c r="M32" s="1">
        <v>26.068712435225748</v>
      </c>
      <c r="N32" s="1">
        <v>23.310651504189632</v>
      </c>
      <c r="R32" s="1" t="s">
        <v>28</v>
      </c>
      <c r="S32" s="1">
        <v>56.084792386971095</v>
      </c>
      <c r="T32" s="1">
        <v>55.075593185384228</v>
      </c>
      <c r="U32" s="1">
        <v>48.554890779666053</v>
      </c>
      <c r="V32" s="1">
        <v>41.586530997649632</v>
      </c>
      <c r="W32" s="1">
        <v>33.410520603465322</v>
      </c>
      <c r="X32" s="1">
        <v>24.531053341041417</v>
      </c>
      <c r="Y32" s="1">
        <v>15.336865985800483</v>
      </c>
      <c r="Z32" s="1">
        <v>11.761669595902793</v>
      </c>
      <c r="AA32" s="1">
        <v>8.6872306468241032</v>
      </c>
      <c r="AE32" s="1" t="s">
        <v>28</v>
      </c>
      <c r="AF32" s="1">
        <v>56.084792386971095</v>
      </c>
      <c r="AG32" s="1">
        <v>39.773984731665252</v>
      </c>
      <c r="AH32" s="1">
        <v>24.013948825781856</v>
      </c>
      <c r="AI32" s="1">
        <v>13.14757419478644</v>
      </c>
      <c r="AJ32" s="1">
        <v>2.3048593487962443</v>
      </c>
      <c r="AK32" s="1">
        <v>1.156787598080447</v>
      </c>
      <c r="AL32" s="1">
        <v>4.1953550313745112E-2</v>
      </c>
      <c r="AM32" s="1">
        <v>1.0757922554572256E-2</v>
      </c>
      <c r="AN32" s="1">
        <v>1.1766876525224838E-4</v>
      </c>
    </row>
    <row r="33" spans="1:41" x14ac:dyDescent="0.25">
      <c r="A33" s="22"/>
      <c r="B33" s="27" t="s">
        <v>29</v>
      </c>
      <c r="C33" s="27" t="s">
        <v>29</v>
      </c>
      <c r="E33" s="9" t="s">
        <v>29</v>
      </c>
      <c r="F33" s="1">
        <v>17.2363052429899</v>
      </c>
      <c r="G33" s="1">
        <v>20.334849446902574</v>
      </c>
      <c r="H33" s="1">
        <v>20.606007304759473</v>
      </c>
      <c r="I33" s="1">
        <v>22.035270310370336</v>
      </c>
      <c r="J33" s="1">
        <v>24.210536035396874</v>
      </c>
      <c r="K33" s="1">
        <v>25.721982932194152</v>
      </c>
      <c r="L33" s="1">
        <v>26.656005901981587</v>
      </c>
      <c r="M33" s="1">
        <v>25.880357179391332</v>
      </c>
      <c r="N33" s="1">
        <v>24.120311748345912</v>
      </c>
      <c r="R33" s="1" t="s">
        <v>29</v>
      </c>
      <c r="S33" s="1">
        <v>17.2363052429899</v>
      </c>
      <c r="T33" s="1">
        <v>18.439459969809565</v>
      </c>
      <c r="U33" s="1">
        <v>17.217976054520403</v>
      </c>
      <c r="V33" s="1">
        <v>17.155170640871624</v>
      </c>
      <c r="W33" s="1">
        <v>18.205984371777831</v>
      </c>
      <c r="X33" s="1">
        <v>18.829458141360309</v>
      </c>
      <c r="Y33" s="1">
        <v>18.864857774953219</v>
      </c>
      <c r="Z33" s="1">
        <v>17.672967617292109</v>
      </c>
      <c r="AA33" s="1">
        <v>15.315200110373732</v>
      </c>
      <c r="AE33" s="1" t="s">
        <v>29</v>
      </c>
      <c r="AF33" s="1">
        <v>17.2363052429899</v>
      </c>
      <c r="AG33" s="1">
        <v>10.76364233339519</v>
      </c>
      <c r="AH33" s="1">
        <v>5.5794847817896125</v>
      </c>
      <c r="AI33" s="1">
        <v>3.4752462852893071</v>
      </c>
      <c r="AJ33" s="1">
        <v>2.409549968839765</v>
      </c>
      <c r="AK33" s="1">
        <v>1.6409109616529038</v>
      </c>
      <c r="AL33" s="1">
        <v>0.58192119990884839</v>
      </c>
      <c r="AM33" s="1">
        <v>0.11103916630398272</v>
      </c>
      <c r="AN33" s="1">
        <v>1.0556654953778814E-3</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19.411453744130448</v>
      </c>
      <c r="G35" s="1">
        <v>6.4732129110482397</v>
      </c>
      <c r="H35" s="1">
        <v>1.3781084058452591</v>
      </c>
      <c r="I35" s="1">
        <v>0.14409552792140354</v>
      </c>
      <c r="J35" s="1">
        <v>6.5867495417498883E-3</v>
      </c>
      <c r="K35" s="1">
        <v>3.1347605168520481E-4</v>
      </c>
      <c r="L35" s="1">
        <v>1.7622792909541008E-4</v>
      </c>
      <c r="M35" s="1">
        <v>0</v>
      </c>
      <c r="N35" s="1">
        <v>0</v>
      </c>
      <c r="R35" s="1" t="s">
        <v>31</v>
      </c>
      <c r="S35" s="1">
        <v>19.411453744130448</v>
      </c>
      <c r="T35" s="1">
        <v>6.3733680818226723</v>
      </c>
      <c r="U35" s="1">
        <v>1.3407042097248913</v>
      </c>
      <c r="V35" s="1">
        <v>0.13630203415373326</v>
      </c>
      <c r="W35" s="1">
        <v>5.91395548152528E-3</v>
      </c>
      <c r="X35" s="1">
        <v>9.1839789602124488E-5</v>
      </c>
      <c r="Y35" s="1">
        <v>3.8991241416738239E-7</v>
      </c>
      <c r="Z35" s="1">
        <v>0</v>
      </c>
      <c r="AA35" s="1">
        <v>0</v>
      </c>
      <c r="AE35" s="1" t="s">
        <v>31</v>
      </c>
      <c r="AF35" s="1">
        <v>19.411453744130448</v>
      </c>
      <c r="AG35" s="1">
        <v>6.3733680818226723</v>
      </c>
      <c r="AH35" s="1">
        <v>1.3407042097248913</v>
      </c>
      <c r="AI35" s="1">
        <v>0.13630203415373326</v>
      </c>
      <c r="AJ35" s="1">
        <v>5.91395548152528E-3</v>
      </c>
      <c r="AK35" s="1">
        <v>9.1839789602124488E-5</v>
      </c>
      <c r="AL35" s="1">
        <v>3.8991241416738239E-7</v>
      </c>
      <c r="AM35" s="1">
        <v>0</v>
      </c>
      <c r="AN35" s="1">
        <v>0</v>
      </c>
    </row>
    <row r="36" spans="1:41" x14ac:dyDescent="0.25">
      <c r="A36" s="22"/>
      <c r="B36" s="27" t="s">
        <v>32</v>
      </c>
      <c r="C36" s="27" t="s">
        <v>32</v>
      </c>
      <c r="E36" s="9" t="s">
        <v>32</v>
      </c>
      <c r="F36" s="1">
        <v>0.27310814632311903</v>
      </c>
      <c r="G36" s="1">
        <v>0.82446963750818703</v>
      </c>
      <c r="H36" s="1">
        <v>1.5117725819675816</v>
      </c>
      <c r="I36" s="1">
        <v>2.0157716198823574</v>
      </c>
      <c r="J36" s="1">
        <v>2.5611890980747365</v>
      </c>
      <c r="K36" s="1">
        <v>3.1234536723901378</v>
      </c>
      <c r="L36" s="1">
        <v>3.6769559032375905</v>
      </c>
      <c r="M36" s="1">
        <v>3.7191711601591528</v>
      </c>
      <c r="N36" s="1">
        <v>3.6879426922424123</v>
      </c>
      <c r="R36" s="1" t="s">
        <v>32</v>
      </c>
      <c r="S36" s="1">
        <v>0.27310814632311903</v>
      </c>
      <c r="T36" s="1">
        <v>0.90454794022961904</v>
      </c>
      <c r="U36" s="1">
        <v>1.7664140303430655</v>
      </c>
      <c r="V36" s="1">
        <v>1.9973994338518257</v>
      </c>
      <c r="W36" s="1">
        <v>2.1770158010455671</v>
      </c>
      <c r="X36" s="1">
        <v>2.2980845049857952</v>
      </c>
      <c r="Y36" s="1">
        <v>2.3583837391555935</v>
      </c>
      <c r="Z36" s="1">
        <v>2.0272161775781687</v>
      </c>
      <c r="AA36" s="1">
        <v>1.6116288341624978</v>
      </c>
      <c r="AE36" s="1" t="s">
        <v>32</v>
      </c>
      <c r="AF36" s="1">
        <v>0.27310814632311903</v>
      </c>
      <c r="AG36" s="1">
        <v>0.41119212281187195</v>
      </c>
      <c r="AH36" s="1">
        <v>0.58880467678102177</v>
      </c>
      <c r="AI36" s="1">
        <v>0.60067495727784326</v>
      </c>
      <c r="AJ36" s="1">
        <v>0.57652999193200072</v>
      </c>
      <c r="AK36" s="1">
        <v>0.51728916452812645</v>
      </c>
      <c r="AL36" s="1">
        <v>0.42660659436327453</v>
      </c>
      <c r="AM36" s="1">
        <v>0.36795832507040871</v>
      </c>
      <c r="AN36" s="1">
        <v>0.2935079378151757</v>
      </c>
    </row>
    <row r="37" spans="1:41" x14ac:dyDescent="0.25">
      <c r="A37" s="22"/>
      <c r="B37" s="27" t="s">
        <v>33</v>
      </c>
      <c r="C37" s="27" t="s">
        <v>33</v>
      </c>
      <c r="E37" s="9" t="s">
        <v>33</v>
      </c>
      <c r="F37" s="1">
        <v>47.050659951403986</v>
      </c>
      <c r="G37" s="1">
        <v>65.732220857799319</v>
      </c>
      <c r="H37" s="1">
        <v>75.956436163649755</v>
      </c>
      <c r="I37" s="1">
        <v>87.626174517570291</v>
      </c>
      <c r="J37" s="1">
        <v>98.193221304493491</v>
      </c>
      <c r="K37" s="1">
        <v>103.65283564408561</v>
      </c>
      <c r="L37" s="1">
        <v>106.55884701683345</v>
      </c>
      <c r="M37" s="1">
        <v>106.31863359353142</v>
      </c>
      <c r="N37" s="1">
        <v>103.34685355668749</v>
      </c>
      <c r="R37" s="1" t="s">
        <v>33</v>
      </c>
      <c r="S37" s="1">
        <v>47.050659951403986</v>
      </c>
      <c r="T37" s="1">
        <v>61.898429324020235</v>
      </c>
      <c r="U37" s="1">
        <v>66.50960814217045</v>
      </c>
      <c r="V37" s="1">
        <v>71.398430948101364</v>
      </c>
      <c r="W37" s="1">
        <v>76.173316523198906</v>
      </c>
      <c r="X37" s="1">
        <v>78.152950763770278</v>
      </c>
      <c r="Y37" s="1">
        <v>78.285385499542485</v>
      </c>
      <c r="Z37" s="1">
        <v>75.944453155921494</v>
      </c>
      <c r="AA37" s="1">
        <v>72.165184893789487</v>
      </c>
      <c r="AE37" s="1" t="s">
        <v>33</v>
      </c>
      <c r="AF37" s="1">
        <v>47.050659951403986</v>
      </c>
      <c r="AG37" s="1">
        <v>52.991312313075461</v>
      </c>
      <c r="AH37" s="1">
        <v>44.142883257198861</v>
      </c>
      <c r="AI37" s="1">
        <v>32.568108234835265</v>
      </c>
      <c r="AJ37" s="1">
        <v>24.355697835563433</v>
      </c>
      <c r="AK37" s="1">
        <v>20.579623399671242</v>
      </c>
      <c r="AL37" s="1">
        <v>19.498875757521049</v>
      </c>
      <c r="AM37" s="1">
        <v>18.034401914844274</v>
      </c>
      <c r="AN37" s="1">
        <v>15.817186039290078</v>
      </c>
    </row>
    <row r="38" spans="1:41" x14ac:dyDescent="0.25">
      <c r="A38" s="22"/>
      <c r="C38" s="23"/>
      <c r="E38" s="2" t="s">
        <v>6</v>
      </c>
      <c r="F38" s="2">
        <v>140.05631947181857</v>
      </c>
      <c r="G38" s="2">
        <v>155.41307519443026</v>
      </c>
      <c r="H38" s="2">
        <v>160.27586529612461</v>
      </c>
      <c r="I38" s="2">
        <v>167.39080604506853</v>
      </c>
      <c r="J38" s="2">
        <v>173.19463646806756</v>
      </c>
      <c r="K38" s="2">
        <v>171.67737046239773</v>
      </c>
      <c r="L38" s="2">
        <v>165.75189086123456</v>
      </c>
      <c r="M38" s="2">
        <v>161.98687436830767</v>
      </c>
      <c r="N38" s="2">
        <v>154.46575950146547</v>
      </c>
      <c r="R38" s="2" t="s">
        <v>6</v>
      </c>
      <c r="S38" s="2">
        <v>140.05631947181857</v>
      </c>
      <c r="T38" s="2">
        <v>142.69139850126632</v>
      </c>
      <c r="U38" s="2">
        <v>135.38959321642488</v>
      </c>
      <c r="V38" s="2">
        <v>132.2738340546282</v>
      </c>
      <c r="W38" s="2">
        <v>129.97275125496915</v>
      </c>
      <c r="X38" s="2">
        <v>123.81163859094741</v>
      </c>
      <c r="Y38" s="2">
        <v>114.84549338936419</v>
      </c>
      <c r="Z38" s="2">
        <v>107.40630654669457</v>
      </c>
      <c r="AA38" s="2">
        <v>97.779244485149817</v>
      </c>
      <c r="AE38" s="2" t="s">
        <v>6</v>
      </c>
      <c r="AF38" s="2">
        <v>140.05631947181857</v>
      </c>
      <c r="AG38" s="2">
        <v>110.31349958277045</v>
      </c>
      <c r="AH38" s="2">
        <v>75.665825751276245</v>
      </c>
      <c r="AI38" s="2">
        <v>49.927905706342585</v>
      </c>
      <c r="AJ38" s="2">
        <v>29.652551100612968</v>
      </c>
      <c r="AK38" s="2">
        <v>23.89470296372232</v>
      </c>
      <c r="AL38" s="2">
        <v>20.549357492019332</v>
      </c>
      <c r="AM38" s="2">
        <v>18.524157328773239</v>
      </c>
      <c r="AN38" s="2">
        <v>16.111867311365884</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142.59437123641987</v>
      </c>
      <c r="G41" s="1">
        <v>102.80630009582339</v>
      </c>
      <c r="H41" s="1">
        <v>87.956647490050202</v>
      </c>
      <c r="I41" s="1">
        <v>80.026602351127394</v>
      </c>
      <c r="J41" s="1">
        <v>69.591481452053586</v>
      </c>
      <c r="K41" s="1">
        <v>55.898067842963926</v>
      </c>
      <c r="L41" s="1">
        <v>37.525298387824719</v>
      </c>
      <c r="M41" s="1">
        <v>21.967132250554574</v>
      </c>
      <c r="N41" s="1">
        <v>13.296060936955117</v>
      </c>
      <c r="R41" s="1" t="s">
        <v>0</v>
      </c>
      <c r="S41" s="1">
        <v>142.59437123641987</v>
      </c>
      <c r="T41" s="1">
        <v>86.673447105464703</v>
      </c>
      <c r="U41" s="1">
        <v>59.535729905838387</v>
      </c>
      <c r="V41" s="1">
        <v>43.548320558066806</v>
      </c>
      <c r="W41" s="1">
        <v>32.034650778478245</v>
      </c>
      <c r="X41" s="1">
        <v>22.848165980851903</v>
      </c>
      <c r="Y41" s="1">
        <v>12.928418682992055</v>
      </c>
      <c r="Z41" s="1">
        <v>5.8120010462539629</v>
      </c>
      <c r="AA41" s="1">
        <v>2.9908541251532044</v>
      </c>
      <c r="AE41" s="1" t="s">
        <v>0</v>
      </c>
      <c r="AF41" s="1">
        <v>142.59437123641987</v>
      </c>
      <c r="AG41" s="1">
        <v>70.218358748552703</v>
      </c>
      <c r="AH41" s="1">
        <v>36.516003845094033</v>
      </c>
      <c r="AI41" s="1">
        <v>22.771132481443686</v>
      </c>
      <c r="AJ41" s="1">
        <v>19.524745745914824</v>
      </c>
      <c r="AK41" s="1">
        <v>21.561142600783665</v>
      </c>
      <c r="AL41" s="1">
        <v>22.745191958991828</v>
      </c>
      <c r="AM41" s="1">
        <v>23.228392572747847</v>
      </c>
      <c r="AN41" s="1">
        <v>23.556746361671802</v>
      </c>
    </row>
    <row r="42" spans="1:41" x14ac:dyDescent="0.25">
      <c r="A42" s="22" t="s">
        <v>36</v>
      </c>
      <c r="B42" s="22" t="s">
        <v>6</v>
      </c>
      <c r="C42" s="27" t="s">
        <v>34</v>
      </c>
      <c r="E42" s="9" t="s">
        <v>34</v>
      </c>
      <c r="F42" s="1">
        <v>1061.6217841642936</v>
      </c>
      <c r="G42" s="1">
        <v>1247.549036333291</v>
      </c>
      <c r="H42" s="1">
        <v>1326.1774815273247</v>
      </c>
      <c r="I42" s="1">
        <v>1480.3515451205092</v>
      </c>
      <c r="J42" s="1">
        <v>1645.4672972995077</v>
      </c>
      <c r="K42" s="1">
        <v>1728.2371557410399</v>
      </c>
      <c r="L42" s="1">
        <v>1764.3703232175421</v>
      </c>
      <c r="M42" s="1">
        <v>1740.4660473840456</v>
      </c>
      <c r="N42" s="1">
        <v>1660.495411930694</v>
      </c>
      <c r="R42" s="1" t="s">
        <v>34</v>
      </c>
      <c r="S42" s="1">
        <v>1061.6217841642936</v>
      </c>
      <c r="T42" s="1">
        <v>1184.9538084028827</v>
      </c>
      <c r="U42" s="1">
        <v>1167.488940353724</v>
      </c>
      <c r="V42" s="1">
        <v>1201.4419498670836</v>
      </c>
      <c r="W42" s="1">
        <v>1258.114434208064</v>
      </c>
      <c r="X42" s="1">
        <v>1268.7056265529411</v>
      </c>
      <c r="Y42" s="1">
        <v>1244.3500650145068</v>
      </c>
      <c r="Z42" s="1">
        <v>1180.326518144989</v>
      </c>
      <c r="AA42" s="1">
        <v>1095.2564773655517</v>
      </c>
      <c r="AE42" s="1" t="s">
        <v>34</v>
      </c>
      <c r="AF42" s="1">
        <v>1061.6217841642936</v>
      </c>
      <c r="AG42" s="1">
        <v>977.2026378621963</v>
      </c>
      <c r="AH42" s="1">
        <v>732.26806013879548</v>
      </c>
      <c r="AI42" s="1">
        <v>516.03122840654419</v>
      </c>
      <c r="AJ42" s="1">
        <v>379.56973815123871</v>
      </c>
      <c r="AK42" s="1">
        <v>313.69602540004416</v>
      </c>
      <c r="AL42" s="1">
        <v>284.89454840713233</v>
      </c>
      <c r="AM42" s="1">
        <v>253.02021836171099</v>
      </c>
      <c r="AN42" s="1">
        <v>215.46173254415316</v>
      </c>
    </row>
    <row r="43" spans="1:41" x14ac:dyDescent="0.25">
      <c r="A43" s="22" t="s">
        <v>36</v>
      </c>
      <c r="B43" s="22" t="s">
        <v>6</v>
      </c>
      <c r="C43" s="27" t="s">
        <v>2</v>
      </c>
      <c r="E43" s="9" t="s">
        <v>2</v>
      </c>
      <c r="F43" s="1">
        <v>41.066981424000005</v>
      </c>
      <c r="G43" s="1">
        <v>76.452313861060276</v>
      </c>
      <c r="H43" s="1">
        <v>101.87134389634595</v>
      </c>
      <c r="I43" s="1">
        <v>133.91417602079369</v>
      </c>
      <c r="J43" s="1">
        <v>168.56192710400018</v>
      </c>
      <c r="K43" s="1">
        <v>196.51279385015067</v>
      </c>
      <c r="L43" s="1">
        <v>222.04742665520973</v>
      </c>
      <c r="M43" s="1">
        <v>241.25189844836953</v>
      </c>
      <c r="N43" s="1">
        <v>252.2408356605923</v>
      </c>
      <c r="R43" s="1" t="s">
        <v>2</v>
      </c>
      <c r="S43" s="1">
        <v>41.066981424000005</v>
      </c>
      <c r="T43" s="1">
        <v>75.411016943089393</v>
      </c>
      <c r="U43" s="1">
        <v>101.0963749750793</v>
      </c>
      <c r="V43" s="1">
        <v>135.1010405489661</v>
      </c>
      <c r="W43" s="1">
        <v>173.51005719948625</v>
      </c>
      <c r="X43" s="1">
        <v>206.24326272421715</v>
      </c>
      <c r="Y43" s="1">
        <v>236.24008621074142</v>
      </c>
      <c r="Z43" s="1">
        <v>251.81340063342174</v>
      </c>
      <c r="AA43" s="1">
        <v>247.27359895275055</v>
      </c>
      <c r="AE43" s="1" t="s">
        <v>2</v>
      </c>
      <c r="AF43" s="1">
        <v>41.066981424000005</v>
      </c>
      <c r="AG43" s="1">
        <v>53.0972405212311</v>
      </c>
      <c r="AH43" s="1">
        <v>39.925547519794755</v>
      </c>
      <c r="AI43" s="1">
        <v>21.208874364581359</v>
      </c>
      <c r="AJ43" s="1">
        <v>7.4415916575728112</v>
      </c>
      <c r="AK43" s="1">
        <v>1.194850627028377</v>
      </c>
      <c r="AL43" s="1">
        <v>3.3458045457351135E-2</v>
      </c>
      <c r="AM43" s="1">
        <v>1.5712432182271678E-5</v>
      </c>
      <c r="AN43" s="1">
        <v>0</v>
      </c>
    </row>
    <row r="44" spans="1:41" x14ac:dyDescent="0.25">
      <c r="A44" s="22" t="s">
        <v>36</v>
      </c>
      <c r="B44" s="22" t="s">
        <v>6</v>
      </c>
      <c r="C44" s="27" t="s">
        <v>1</v>
      </c>
      <c r="E44" s="9" t="s">
        <v>1</v>
      </c>
      <c r="F44" s="1">
        <v>821.05137356806324</v>
      </c>
      <c r="G44" s="1">
        <v>2058.5172968279567</v>
      </c>
      <c r="H44" s="1">
        <v>3206.7173515500763</v>
      </c>
      <c r="I44" s="1">
        <v>4476.8385104693134</v>
      </c>
      <c r="J44" s="1">
        <v>5638.8317812360146</v>
      </c>
      <c r="K44" s="1">
        <v>6636.8291484489837</v>
      </c>
      <c r="L44" s="1">
        <v>7464.3797980002873</v>
      </c>
      <c r="M44" s="1">
        <v>8195.2287412839069</v>
      </c>
      <c r="N44" s="1">
        <v>8857.075954030779</v>
      </c>
      <c r="R44" s="1" t="s">
        <v>1</v>
      </c>
      <c r="S44" s="1">
        <v>821.05137356806324</v>
      </c>
      <c r="T44" s="1">
        <v>1903.5931676894286</v>
      </c>
      <c r="U44" s="1">
        <v>2818.5252380199991</v>
      </c>
      <c r="V44" s="1">
        <v>3750.2278178992588</v>
      </c>
      <c r="W44" s="1">
        <v>4544.7737160888673</v>
      </c>
      <c r="X44" s="1">
        <v>5183.8040154867731</v>
      </c>
      <c r="Y44" s="1">
        <v>5683.1918411983388</v>
      </c>
      <c r="Z44" s="1">
        <v>6133.3650909465978</v>
      </c>
      <c r="AA44" s="1">
        <v>6550.1605730834235</v>
      </c>
      <c r="AE44" s="1" t="s">
        <v>1</v>
      </c>
      <c r="AF44" s="1">
        <v>821.05137356806324</v>
      </c>
      <c r="AG44" s="1">
        <v>1920.2716322228052</v>
      </c>
      <c r="AH44" s="1">
        <v>2859.1048638689517</v>
      </c>
      <c r="AI44" s="1">
        <v>3847.4713571016446</v>
      </c>
      <c r="AJ44" s="1">
        <v>4699.8606971385598</v>
      </c>
      <c r="AK44" s="1">
        <v>5346.2136508688163</v>
      </c>
      <c r="AL44" s="1">
        <v>5826.4201784418046</v>
      </c>
      <c r="AM44" s="1">
        <v>6239.2631187167008</v>
      </c>
      <c r="AN44" s="1">
        <v>6625.3211854701131</v>
      </c>
    </row>
    <row r="45" spans="1:41" x14ac:dyDescent="0.25">
      <c r="A45" s="22" t="s">
        <v>36</v>
      </c>
      <c r="B45" s="22" t="s">
        <v>6</v>
      </c>
      <c r="C45" s="27" t="s">
        <v>27</v>
      </c>
      <c r="E45" s="9" t="s">
        <v>27</v>
      </c>
      <c r="F45" s="1">
        <v>5751.4391382813674</v>
      </c>
      <c r="G45" s="1">
        <v>5682.1567322497576</v>
      </c>
      <c r="H45" s="1">
        <v>5216.6046829014076</v>
      </c>
      <c r="I45" s="1">
        <v>4492.6454469131759</v>
      </c>
      <c r="J45" s="1">
        <v>3736.4880127459019</v>
      </c>
      <c r="K45" s="1">
        <v>3056.9607899645857</v>
      </c>
      <c r="L45" s="1">
        <v>2405.3582098392462</v>
      </c>
      <c r="M45" s="1">
        <v>1901.0219585299355</v>
      </c>
      <c r="N45" s="1">
        <v>1552.4649497207238</v>
      </c>
      <c r="R45" s="1" t="s">
        <v>27</v>
      </c>
      <c r="S45" s="1">
        <v>5751.4391382813674</v>
      </c>
      <c r="T45" s="1">
        <v>5690.3233306941693</v>
      </c>
      <c r="U45" s="1">
        <v>5232.6935175519047</v>
      </c>
      <c r="V45" s="1">
        <v>4519.4638462868634</v>
      </c>
      <c r="W45" s="1">
        <v>3778.0047419248663</v>
      </c>
      <c r="X45" s="1">
        <v>3113.5094544358353</v>
      </c>
      <c r="Y45" s="1">
        <v>2479.9360908669578</v>
      </c>
      <c r="Z45" s="1">
        <v>1997.0714386544173</v>
      </c>
      <c r="AA45" s="1">
        <v>1678.9435686217569</v>
      </c>
      <c r="AE45" s="1" t="s">
        <v>27</v>
      </c>
      <c r="AF45" s="1">
        <v>5751.4391382813674</v>
      </c>
      <c r="AG45" s="1">
        <v>5710.7535877361679</v>
      </c>
      <c r="AH45" s="1">
        <v>5294.485991997607</v>
      </c>
      <c r="AI45" s="1">
        <v>4625.0269269903438</v>
      </c>
      <c r="AJ45" s="1">
        <v>3910.6768565048169</v>
      </c>
      <c r="AK45" s="1">
        <v>3260.6151238461653</v>
      </c>
      <c r="AL45" s="1">
        <v>2635.6512325080812</v>
      </c>
      <c r="AM45" s="1">
        <v>2153.0046159001249</v>
      </c>
      <c r="AN45" s="1">
        <v>1822.821638951046</v>
      </c>
    </row>
    <row r="46" spans="1:41" x14ac:dyDescent="0.25">
      <c r="A46" s="22" t="s">
        <v>36</v>
      </c>
      <c r="B46" s="22" t="s">
        <v>6</v>
      </c>
      <c r="C46" s="27" t="s">
        <v>35</v>
      </c>
      <c r="E46" s="9" t="s">
        <v>35</v>
      </c>
      <c r="F46" s="1">
        <v>0</v>
      </c>
      <c r="G46" s="1">
        <v>0</v>
      </c>
      <c r="H46" s="1">
        <v>0</v>
      </c>
      <c r="I46" s="1">
        <v>0</v>
      </c>
      <c r="J46" s="1">
        <v>0</v>
      </c>
      <c r="K46" s="1">
        <v>0</v>
      </c>
      <c r="L46" s="1">
        <v>0</v>
      </c>
      <c r="M46" s="1">
        <v>0</v>
      </c>
      <c r="N46" s="1">
        <v>0</v>
      </c>
      <c r="R46" s="1" t="s">
        <v>35</v>
      </c>
      <c r="S46" s="1">
        <v>0</v>
      </c>
      <c r="T46" s="1">
        <v>0</v>
      </c>
      <c r="U46" s="1">
        <v>0</v>
      </c>
      <c r="V46" s="1">
        <v>0</v>
      </c>
      <c r="W46" s="1">
        <v>0</v>
      </c>
      <c r="X46" s="1">
        <v>0</v>
      </c>
      <c r="Y46" s="1">
        <v>0</v>
      </c>
      <c r="Z46" s="1">
        <v>0</v>
      </c>
      <c r="AA46" s="1">
        <v>0</v>
      </c>
      <c r="AE46" s="1" t="s">
        <v>35</v>
      </c>
      <c r="AF46" s="1">
        <v>0</v>
      </c>
      <c r="AG46" s="1">
        <v>0</v>
      </c>
      <c r="AH46" s="1">
        <v>0</v>
      </c>
      <c r="AI46" s="1">
        <v>0</v>
      </c>
      <c r="AJ46" s="1">
        <v>0</v>
      </c>
      <c r="AK46" s="1">
        <v>0</v>
      </c>
      <c r="AL46" s="1">
        <v>0</v>
      </c>
      <c r="AM46" s="1">
        <v>0</v>
      </c>
      <c r="AN46" s="1">
        <v>0</v>
      </c>
    </row>
    <row r="47" spans="1:41" x14ac:dyDescent="0.25">
      <c r="A47" s="22" t="s">
        <v>36</v>
      </c>
      <c r="C47" s="23"/>
      <c r="E47" s="2" t="s">
        <v>6</v>
      </c>
      <c r="F47" s="2">
        <v>7817.7736486741442</v>
      </c>
      <c r="G47" s="2">
        <v>9167.4816793678892</v>
      </c>
      <c r="H47" s="2">
        <v>9939.3275073652039</v>
      </c>
      <c r="I47" s="2">
        <v>10663.776280874919</v>
      </c>
      <c r="J47" s="2">
        <v>11258.940499837478</v>
      </c>
      <c r="K47" s="2">
        <v>11674.437955847723</v>
      </c>
      <c r="L47" s="2">
        <v>11893.681056100111</v>
      </c>
      <c r="M47" s="2">
        <v>12099.935777896811</v>
      </c>
      <c r="N47" s="2">
        <v>12335.573212279745</v>
      </c>
      <c r="R47" s="2" t="s">
        <v>6</v>
      </c>
      <c r="S47" s="2">
        <v>7817.7736486741442</v>
      </c>
      <c r="T47" s="2">
        <v>8940.9547708350347</v>
      </c>
      <c r="U47" s="2">
        <v>9379.3398008065451</v>
      </c>
      <c r="V47" s="2">
        <v>9649.7829751602385</v>
      </c>
      <c r="W47" s="2">
        <v>9786.4376001997625</v>
      </c>
      <c r="X47" s="2">
        <v>9795.1105251806184</v>
      </c>
      <c r="Y47" s="2">
        <v>9656.6465019735369</v>
      </c>
      <c r="Z47" s="2">
        <v>9568.3884494256799</v>
      </c>
      <c r="AA47" s="2">
        <v>9574.6250721486358</v>
      </c>
      <c r="AE47" s="2" t="s">
        <v>6</v>
      </c>
      <c r="AF47" s="2">
        <v>7817.7736486741442</v>
      </c>
      <c r="AG47" s="2">
        <v>8731.5434570909529</v>
      </c>
      <c r="AH47" s="2">
        <v>8962.3004673702435</v>
      </c>
      <c r="AI47" s="2">
        <v>9032.5095193445577</v>
      </c>
      <c r="AJ47" s="2">
        <v>9017.0736291981029</v>
      </c>
      <c r="AK47" s="2">
        <v>8943.2807933428376</v>
      </c>
      <c r="AL47" s="2">
        <v>8769.7446093614672</v>
      </c>
      <c r="AM47" s="2">
        <v>8668.516361263717</v>
      </c>
      <c r="AN47" s="2">
        <v>8687.1613033269841</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418.38608762491378</v>
      </c>
      <c r="G50" s="1">
        <v>487.92566733532277</v>
      </c>
      <c r="H50" s="1">
        <v>474.35070085344915</v>
      </c>
      <c r="I50" s="1">
        <v>446.25363835869462</v>
      </c>
      <c r="J50" s="1">
        <v>418.20903815059233</v>
      </c>
      <c r="K50" s="1">
        <v>379.1592748314086</v>
      </c>
      <c r="L50" s="1">
        <v>336.70218844731193</v>
      </c>
      <c r="M50" s="1">
        <v>300.24986136623073</v>
      </c>
      <c r="N50" s="1">
        <v>272.6006293104046</v>
      </c>
      <c r="R50" s="1" t="s">
        <v>28</v>
      </c>
      <c r="S50" s="1">
        <v>418.38608762491378</v>
      </c>
      <c r="T50" s="1">
        <v>481.2412854097314</v>
      </c>
      <c r="U50" s="1">
        <v>457.27868124413999</v>
      </c>
      <c r="V50" s="1">
        <v>416.52236340751733</v>
      </c>
      <c r="W50" s="1">
        <v>376.59153082173219</v>
      </c>
      <c r="X50" s="1">
        <v>328.51550507918091</v>
      </c>
      <c r="Y50" s="1">
        <v>281.48860549995226</v>
      </c>
      <c r="Z50" s="1">
        <v>240.3660086793362</v>
      </c>
      <c r="AA50" s="1">
        <v>209.5746019590147</v>
      </c>
      <c r="AE50" s="1" t="s">
        <v>28</v>
      </c>
      <c r="AF50" s="1">
        <v>418.38608762491378</v>
      </c>
      <c r="AG50" s="1">
        <v>474.31700019900745</v>
      </c>
      <c r="AH50" s="1">
        <v>439.19207183566994</v>
      </c>
      <c r="AI50" s="1">
        <v>387.6778268587189</v>
      </c>
      <c r="AJ50" s="1">
        <v>338.93547548975255</v>
      </c>
      <c r="AK50" s="1">
        <v>285.7605372552942</v>
      </c>
      <c r="AL50" s="1">
        <v>233.29494419305948</v>
      </c>
      <c r="AM50" s="1">
        <v>190.86024626582358</v>
      </c>
      <c r="AN50" s="1">
        <v>161.14627568329882</v>
      </c>
    </row>
    <row r="51" spans="1:41" x14ac:dyDescent="0.25">
      <c r="A51" s="22" t="s">
        <v>36</v>
      </c>
      <c r="B51" s="22" t="s">
        <v>29</v>
      </c>
      <c r="C51" s="27"/>
      <c r="E51" s="37" t="s">
        <v>29</v>
      </c>
      <c r="F51" s="1">
        <v>2135.7753876478059</v>
      </c>
      <c r="G51" s="1">
        <v>2249.8311922226872</v>
      </c>
      <c r="H51" s="1">
        <v>2201.6743501521964</v>
      </c>
      <c r="I51" s="1">
        <v>2090.1312691929825</v>
      </c>
      <c r="J51" s="1">
        <v>1963.3824434251646</v>
      </c>
      <c r="K51" s="1">
        <v>1830.259487961599</v>
      </c>
      <c r="L51" s="1">
        <v>1695.2746655921933</v>
      </c>
      <c r="M51" s="1">
        <v>1591.7626836531515</v>
      </c>
      <c r="N51" s="1">
        <v>1519.741737124662</v>
      </c>
      <c r="R51" s="1" t="s">
        <v>29</v>
      </c>
      <c r="S51" s="1">
        <v>2135.7753876478059</v>
      </c>
      <c r="T51" s="1">
        <v>2238.6681676896419</v>
      </c>
      <c r="U51" s="1">
        <v>2183.7070573606779</v>
      </c>
      <c r="V51" s="1">
        <v>2060.7266332128734</v>
      </c>
      <c r="W51" s="1">
        <v>1912.1726991123501</v>
      </c>
      <c r="X51" s="1">
        <v>1752.6748482527514</v>
      </c>
      <c r="Y51" s="1">
        <v>1587.1298183376448</v>
      </c>
      <c r="Z51" s="1">
        <v>1453.3658233822218</v>
      </c>
      <c r="AA51" s="1">
        <v>1355.5106680143599</v>
      </c>
      <c r="AE51" s="1" t="s">
        <v>29</v>
      </c>
      <c r="AF51" s="1">
        <v>2135.7753876478059</v>
      </c>
      <c r="AG51" s="1">
        <v>2224.6312657160402</v>
      </c>
      <c r="AH51" s="1">
        <v>2142.4249931896525</v>
      </c>
      <c r="AI51" s="1">
        <v>1982.7185737749728</v>
      </c>
      <c r="AJ51" s="1">
        <v>1797.5754658536703</v>
      </c>
      <c r="AK51" s="1">
        <v>1603.738662071069</v>
      </c>
      <c r="AL51" s="1">
        <v>1400.5277480428344</v>
      </c>
      <c r="AM51" s="1">
        <v>1241.1188357280321</v>
      </c>
      <c r="AN51" s="1">
        <v>1139.7268007102007</v>
      </c>
    </row>
    <row r="52" spans="1:41" x14ac:dyDescent="0.25">
      <c r="A52" s="22" t="s">
        <v>36</v>
      </c>
      <c r="B52" s="22" t="s">
        <v>30</v>
      </c>
      <c r="C52" s="27"/>
      <c r="E52" s="37" t="s">
        <v>30</v>
      </c>
      <c r="F52" s="1">
        <v>240.53311313154848</v>
      </c>
      <c r="G52" s="1">
        <v>924.22266867351993</v>
      </c>
      <c r="H52" s="1">
        <v>1623.540789102294</v>
      </c>
      <c r="I52" s="1">
        <v>2385.3599717924576</v>
      </c>
      <c r="J52" s="1">
        <v>3008.3665556347432</v>
      </c>
      <c r="K52" s="1">
        <v>3483.7438727368703</v>
      </c>
      <c r="L52" s="1">
        <v>3803.0633121679189</v>
      </c>
      <c r="M52" s="1">
        <v>4032.5313600361937</v>
      </c>
      <c r="N52" s="1">
        <v>4203.4160726495993</v>
      </c>
      <c r="R52" s="1" t="s">
        <v>30</v>
      </c>
      <c r="S52" s="1">
        <v>240.53311313154848</v>
      </c>
      <c r="T52" s="1">
        <v>821.47252021261647</v>
      </c>
      <c r="U52" s="1">
        <v>1303.2195978665591</v>
      </c>
      <c r="V52" s="1">
        <v>1750.7876677176555</v>
      </c>
      <c r="W52" s="1">
        <v>2075.770324587188</v>
      </c>
      <c r="X52" s="1">
        <v>2303.6143079522785</v>
      </c>
      <c r="Y52" s="1">
        <v>2423.1437713579526</v>
      </c>
      <c r="Z52" s="1">
        <v>2497.0659886207227</v>
      </c>
      <c r="AA52" s="1">
        <v>2551.3619628464435</v>
      </c>
      <c r="AE52" s="1" t="s">
        <v>30</v>
      </c>
      <c r="AF52" s="1">
        <v>240.53311313154848</v>
      </c>
      <c r="AG52" s="1">
        <v>725.90262793266106</v>
      </c>
      <c r="AH52" s="1">
        <v>1133.4386218728241</v>
      </c>
      <c r="AI52" s="1">
        <v>1525.420911655428</v>
      </c>
      <c r="AJ52" s="1">
        <v>1821.3310982412797</v>
      </c>
      <c r="AK52" s="1">
        <v>2038.9707380661364</v>
      </c>
      <c r="AL52" s="1">
        <v>2163.7086579154088</v>
      </c>
      <c r="AM52" s="1">
        <v>2244.3082463884411</v>
      </c>
      <c r="AN52" s="1">
        <v>2302.2565156633432</v>
      </c>
    </row>
    <row r="53" spans="1:41" x14ac:dyDescent="0.25">
      <c r="A53" s="22" t="s">
        <v>36</v>
      </c>
      <c r="B53" s="22" t="s">
        <v>31</v>
      </c>
      <c r="C53" s="27"/>
      <c r="E53" s="37" t="s">
        <v>31</v>
      </c>
      <c r="F53" s="1">
        <v>475.73272340319897</v>
      </c>
      <c r="G53" s="1">
        <v>372.89237433799343</v>
      </c>
      <c r="H53" s="1">
        <v>356.55093926386678</v>
      </c>
      <c r="I53" s="1">
        <v>382.12014213455257</v>
      </c>
      <c r="J53" s="1">
        <v>413.52311227703865</v>
      </c>
      <c r="K53" s="1">
        <v>430.51860023161714</v>
      </c>
      <c r="L53" s="1">
        <v>440.36482901737617</v>
      </c>
      <c r="M53" s="1">
        <v>446.9166725890928</v>
      </c>
      <c r="N53" s="1">
        <v>449.4356177298456</v>
      </c>
      <c r="R53" s="1" t="s">
        <v>31</v>
      </c>
      <c r="S53" s="1">
        <v>475.73272340319897</v>
      </c>
      <c r="T53" s="1">
        <v>350.27894234372508</v>
      </c>
      <c r="U53" s="1">
        <v>324.64869336754685</v>
      </c>
      <c r="V53" s="1">
        <v>343.02501911248999</v>
      </c>
      <c r="W53" s="1">
        <v>367.8760161812101</v>
      </c>
      <c r="X53" s="1">
        <v>380.10915195330142</v>
      </c>
      <c r="Y53" s="1">
        <v>386.75239122923307</v>
      </c>
      <c r="Z53" s="1">
        <v>390.76248080898222</v>
      </c>
      <c r="AA53" s="1">
        <v>392.55217305320247</v>
      </c>
      <c r="AE53" s="1" t="s">
        <v>31</v>
      </c>
      <c r="AF53" s="1">
        <v>475.73272340319897</v>
      </c>
      <c r="AG53" s="1">
        <v>315.63651588737127</v>
      </c>
      <c r="AH53" s="1">
        <v>276.78319237084975</v>
      </c>
      <c r="AI53" s="1">
        <v>288.59185339503313</v>
      </c>
      <c r="AJ53" s="1">
        <v>308.13822289405579</v>
      </c>
      <c r="AK53" s="1">
        <v>318.55862783134194</v>
      </c>
      <c r="AL53" s="1">
        <v>325.45242110869088</v>
      </c>
      <c r="AM53" s="1">
        <v>331.50829665968325</v>
      </c>
      <c r="AN53" s="1">
        <v>335.52950326016071</v>
      </c>
    </row>
    <row r="54" spans="1:41" x14ac:dyDescent="0.25">
      <c r="A54" s="22" t="s">
        <v>36</v>
      </c>
      <c r="B54" s="22" t="s">
        <v>32</v>
      </c>
      <c r="C54" s="27"/>
      <c r="E54" s="37" t="s">
        <v>32</v>
      </c>
      <c r="F54" s="1">
        <v>329.43330983332675</v>
      </c>
      <c r="G54" s="1">
        <v>680.98802981093741</v>
      </c>
      <c r="H54" s="1">
        <v>952.18163233905204</v>
      </c>
      <c r="I54" s="1">
        <v>1287.472314816011</v>
      </c>
      <c r="J54" s="1">
        <v>1680.4994816148192</v>
      </c>
      <c r="K54" s="1">
        <v>2103.2453817218366</v>
      </c>
      <c r="L54" s="1">
        <v>2522.527307894607</v>
      </c>
      <c r="M54" s="1">
        <v>2928.7975907072696</v>
      </c>
      <c r="N54" s="1">
        <v>3314.2695922512794</v>
      </c>
      <c r="R54" s="1" t="s">
        <v>32</v>
      </c>
      <c r="S54" s="1">
        <v>329.43330983332675</v>
      </c>
      <c r="T54" s="1">
        <v>619.62371040401899</v>
      </c>
      <c r="U54" s="1">
        <v>831.92591655005731</v>
      </c>
      <c r="V54" s="1">
        <v>1096.9711478527101</v>
      </c>
      <c r="W54" s="1">
        <v>1404.7452476181206</v>
      </c>
      <c r="X54" s="1">
        <v>1732.2588149529849</v>
      </c>
      <c r="Y54" s="1">
        <v>2052.5070458264036</v>
      </c>
      <c r="Z54" s="1">
        <v>2373.7160997988531</v>
      </c>
      <c r="AA54" s="1">
        <v>2684.2548247294731</v>
      </c>
      <c r="AE54" s="1" t="s">
        <v>32</v>
      </c>
      <c r="AF54" s="1">
        <v>329.43330983332675</v>
      </c>
      <c r="AG54" s="1">
        <v>597.01644794304195</v>
      </c>
      <c r="AH54" s="1">
        <v>783.40435803037349</v>
      </c>
      <c r="AI54" s="1">
        <v>1028.6667231910349</v>
      </c>
      <c r="AJ54" s="1">
        <v>1321.9975893749256</v>
      </c>
      <c r="AK54" s="1">
        <v>1646.5554893650124</v>
      </c>
      <c r="AL54" s="1">
        <v>1976.253169699251</v>
      </c>
      <c r="AM54" s="1">
        <v>2299.9690379892982</v>
      </c>
      <c r="AN54" s="1">
        <v>2613.6756946925925</v>
      </c>
    </row>
    <row r="55" spans="1:41" x14ac:dyDescent="0.25">
      <c r="A55" s="22" t="s">
        <v>36</v>
      </c>
      <c r="B55" s="22" t="s">
        <v>33</v>
      </c>
      <c r="C55" s="27"/>
      <c r="E55" s="37" t="s">
        <v>33</v>
      </c>
      <c r="F55" s="1">
        <v>4217.9130270333508</v>
      </c>
      <c r="G55" s="1">
        <v>4451.6217469874282</v>
      </c>
      <c r="H55" s="1">
        <v>4331.0290956543467</v>
      </c>
      <c r="I55" s="1">
        <v>4072.4389445802203</v>
      </c>
      <c r="J55" s="1">
        <v>3774.9598687351199</v>
      </c>
      <c r="K55" s="1">
        <v>3447.511338364392</v>
      </c>
      <c r="L55" s="1">
        <v>3095.7487529807026</v>
      </c>
      <c r="M55" s="1">
        <v>2799.677609544874</v>
      </c>
      <c r="N55" s="1">
        <v>2576.1095632139527</v>
      </c>
      <c r="R55" s="1" t="s">
        <v>33</v>
      </c>
      <c r="S55" s="1">
        <v>4217.9130270333508</v>
      </c>
      <c r="T55" s="1">
        <v>4429.6701447753021</v>
      </c>
      <c r="U55" s="1">
        <v>4278.5598544175646</v>
      </c>
      <c r="V55" s="1">
        <v>3981.7501438569925</v>
      </c>
      <c r="W55" s="1">
        <v>3649.2817818791618</v>
      </c>
      <c r="X55" s="1">
        <v>3297.9378969901218</v>
      </c>
      <c r="Y55" s="1">
        <v>2925.62486972235</v>
      </c>
      <c r="Z55" s="1">
        <v>2613.1120481355647</v>
      </c>
      <c r="AA55" s="1">
        <v>2381.3708415461433</v>
      </c>
      <c r="AE55" s="1" t="s">
        <v>33</v>
      </c>
      <c r="AF55" s="1">
        <v>4217.9130270333508</v>
      </c>
      <c r="AG55" s="1">
        <v>4394.0395994128321</v>
      </c>
      <c r="AH55" s="1">
        <v>4187.0572300708745</v>
      </c>
      <c r="AI55" s="1">
        <v>3819.4336304693697</v>
      </c>
      <c r="AJ55" s="1">
        <v>3429.0957773444193</v>
      </c>
      <c r="AK55" s="1">
        <v>3049.6967387539844</v>
      </c>
      <c r="AL55" s="1">
        <v>2670.5076684022229</v>
      </c>
      <c r="AM55" s="1">
        <v>2360.7516982324387</v>
      </c>
      <c r="AN55" s="1">
        <v>2134.8265133173882</v>
      </c>
    </row>
    <row r="56" spans="1:41" x14ac:dyDescent="0.25">
      <c r="A56" s="22" t="s">
        <v>36</v>
      </c>
      <c r="C56" s="23"/>
      <c r="E56" s="2" t="s">
        <v>6</v>
      </c>
      <c r="F56" s="2">
        <v>7817.7736486741451</v>
      </c>
      <c r="G56" s="2">
        <v>9167.4816793678892</v>
      </c>
      <c r="H56" s="2">
        <v>9939.3275073652057</v>
      </c>
      <c r="I56" s="2">
        <v>10663.776280874918</v>
      </c>
      <c r="J56" s="2">
        <v>11258.940499837478</v>
      </c>
      <c r="K56" s="2">
        <v>11674.437955847723</v>
      </c>
      <c r="L56" s="2">
        <v>11893.681056100109</v>
      </c>
      <c r="M56" s="2">
        <v>12099.935777896811</v>
      </c>
      <c r="N56" s="2">
        <v>12335.573212279744</v>
      </c>
      <c r="R56" s="2" t="s">
        <v>6</v>
      </c>
      <c r="S56" s="2">
        <v>7817.7736486741451</v>
      </c>
      <c r="T56" s="2">
        <v>8940.9547708350365</v>
      </c>
      <c r="U56" s="2">
        <v>9379.3398008065451</v>
      </c>
      <c r="V56" s="2">
        <v>9649.7829751602385</v>
      </c>
      <c r="W56" s="2">
        <v>9786.4376001997625</v>
      </c>
      <c r="X56" s="2">
        <v>9795.1105251806184</v>
      </c>
      <c r="Y56" s="2">
        <v>9656.6465019735369</v>
      </c>
      <c r="Z56" s="2">
        <v>9568.3884494256818</v>
      </c>
      <c r="AA56" s="2">
        <v>9574.6250721486358</v>
      </c>
      <c r="AE56" s="2" t="s">
        <v>6</v>
      </c>
      <c r="AF56" s="2">
        <v>7817.7736486741451</v>
      </c>
      <c r="AG56" s="2">
        <v>8731.5434570909547</v>
      </c>
      <c r="AH56" s="2">
        <v>8962.3004673702453</v>
      </c>
      <c r="AI56" s="2">
        <v>9032.5095193445577</v>
      </c>
      <c r="AJ56" s="2">
        <v>9017.0736291981029</v>
      </c>
      <c r="AK56" s="2">
        <v>8943.2807933428376</v>
      </c>
      <c r="AL56" s="2">
        <v>8769.7446093614672</v>
      </c>
      <c r="AM56" s="2">
        <v>8668.516361263717</v>
      </c>
      <c r="AN56" s="2">
        <v>8687.1613033269841</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13.490653830557953</v>
      </c>
      <c r="G59" s="1">
        <v>9.7263601232457173</v>
      </c>
      <c r="H59" s="1">
        <v>8.3214552797271644</v>
      </c>
      <c r="I59" s="1">
        <v>7.5712048111968713</v>
      </c>
      <c r="J59" s="1">
        <v>6.583952632104757</v>
      </c>
      <c r="K59" s="1">
        <v>5.2884379413278371</v>
      </c>
      <c r="L59" s="1">
        <v>3.5502159450543536</v>
      </c>
      <c r="M59" s="1">
        <v>2.0782796282398173</v>
      </c>
      <c r="N59" s="1">
        <v>1.2579217107600118</v>
      </c>
      <c r="R59" s="1" t="s">
        <v>0</v>
      </c>
      <c r="S59" s="1">
        <v>13.490653830557953</v>
      </c>
      <c r="T59" s="1">
        <v>8.2000534878220677</v>
      </c>
      <c r="U59" s="1">
        <v>5.6325920563695018</v>
      </c>
      <c r="V59" s="1">
        <v>4.120045640349919</v>
      </c>
      <c r="W59" s="1">
        <v>3.030753461640737</v>
      </c>
      <c r="X59" s="1">
        <v>2.1616329960160252</v>
      </c>
      <c r="Y59" s="1">
        <v>1.223139591811722</v>
      </c>
      <c r="Z59" s="1">
        <v>0.54986528218462272</v>
      </c>
      <c r="AA59" s="1">
        <v>0.28296052158496943</v>
      </c>
      <c r="AE59" s="1" t="s">
        <v>0</v>
      </c>
      <c r="AF59" s="1">
        <v>13.490653830557953</v>
      </c>
      <c r="AG59" s="1">
        <v>6.6432606154983231</v>
      </c>
      <c r="AH59" s="1">
        <v>3.4547280013789634</v>
      </c>
      <c r="AI59" s="1">
        <v>2.1543449644839132</v>
      </c>
      <c r="AJ59" s="1">
        <v>1.8472088603769572</v>
      </c>
      <c r="AK59" s="1">
        <v>2.0398695158605014</v>
      </c>
      <c r="AL59" s="1">
        <v>2.1518907679714743</v>
      </c>
      <c r="AM59" s="1">
        <v>2.1976057015580719</v>
      </c>
      <c r="AN59" s="1">
        <v>2.2286707938328627</v>
      </c>
    </row>
    <row r="60" spans="1:41" x14ac:dyDescent="0.25">
      <c r="A60" s="22" t="s">
        <v>36</v>
      </c>
      <c r="B60" s="22" t="s">
        <v>6</v>
      </c>
      <c r="C60" s="27" t="s">
        <v>34</v>
      </c>
      <c r="E60" s="9" t="s">
        <v>34</v>
      </c>
      <c r="F60" s="1">
        <v>69.625299485654523</v>
      </c>
      <c r="G60" s="1">
        <v>79.776462939779407</v>
      </c>
      <c r="H60" s="1">
        <v>83.813944553946726</v>
      </c>
      <c r="I60" s="1">
        <v>93.386969144816533</v>
      </c>
      <c r="J60" s="1">
        <v>103.78437810295368</v>
      </c>
      <c r="K60" s="1">
        <v>109.00410356658382</v>
      </c>
      <c r="L60" s="1">
        <v>111.2830923530362</v>
      </c>
      <c r="M60" s="1">
        <v>109.77537072702548</v>
      </c>
      <c r="N60" s="1">
        <v>104.7314308194575</v>
      </c>
      <c r="R60" s="1" t="s">
        <v>34</v>
      </c>
      <c r="S60" s="1">
        <v>69.625299485654523</v>
      </c>
      <c r="T60" s="1">
        <v>75.792596821445144</v>
      </c>
      <c r="U60" s="1">
        <v>73.800497303981516</v>
      </c>
      <c r="V60" s="1">
        <v>75.794517283795059</v>
      </c>
      <c r="W60" s="1">
        <v>79.353020997958765</v>
      </c>
      <c r="X60" s="1">
        <v>80.020320005886248</v>
      </c>
      <c r="Y60" s="1">
        <v>78.484145088365352</v>
      </c>
      <c r="Z60" s="1">
        <v>74.446026283047999</v>
      </c>
      <c r="AA60" s="1">
        <v>69.080454642991029</v>
      </c>
      <c r="AE60" s="1" t="s">
        <v>34</v>
      </c>
      <c r="AF60" s="1">
        <v>69.625299485654523</v>
      </c>
      <c r="AG60" s="1">
        <v>62.579330857518819</v>
      </c>
      <c r="AH60" s="1">
        <v>46.350071858713456</v>
      </c>
      <c r="AI60" s="1">
        <v>32.56401809554734</v>
      </c>
      <c r="AJ60" s="1">
        <v>23.941098510384254</v>
      </c>
      <c r="AK60" s="1">
        <v>19.785572438130266</v>
      </c>
      <c r="AL60" s="1">
        <v>17.968982962698391</v>
      </c>
      <c r="AM60" s="1">
        <v>15.95859242059718</v>
      </c>
      <c r="AN60" s="1">
        <v>13.589688579717846</v>
      </c>
    </row>
    <row r="61" spans="1:41" x14ac:dyDescent="0.25">
      <c r="A61" s="22" t="s">
        <v>36</v>
      </c>
      <c r="B61" s="22" t="s">
        <v>6</v>
      </c>
      <c r="C61" s="27" t="s">
        <v>2</v>
      </c>
      <c r="E61" s="9" t="s">
        <v>2</v>
      </c>
      <c r="F61" s="1">
        <v>2.3040670994916628</v>
      </c>
      <c r="G61" s="1">
        <v>4.2893647144061724</v>
      </c>
      <c r="H61" s="1">
        <v>5.715501936438879</v>
      </c>
      <c r="I61" s="1">
        <v>7.5132682370642314</v>
      </c>
      <c r="J61" s="1">
        <v>9.4571837763626405</v>
      </c>
      <c r="K61" s="1">
        <v>11.025369950242087</v>
      </c>
      <c r="L61" s="1">
        <v>12.457993077233207</v>
      </c>
      <c r="M61" s="1">
        <v>13.535461887635616</v>
      </c>
      <c r="N61" s="1">
        <v>14.151997308821096</v>
      </c>
      <c r="R61" s="1" t="s">
        <v>2</v>
      </c>
      <c r="S61" s="1">
        <v>2.3040670994916628</v>
      </c>
      <c r="T61" s="1">
        <v>4.230942646693725</v>
      </c>
      <c r="U61" s="1">
        <v>5.6720222276143213</v>
      </c>
      <c r="V61" s="1">
        <v>7.5798573901037978</v>
      </c>
      <c r="W61" s="1">
        <v>9.7347991101828963</v>
      </c>
      <c r="X61" s="1">
        <v>11.571298879468475</v>
      </c>
      <c r="Y61" s="1">
        <v>13.254273660862268</v>
      </c>
      <c r="Z61" s="1">
        <v>14.128016023878189</v>
      </c>
      <c r="AA61" s="1">
        <v>13.873309996603965</v>
      </c>
      <c r="AE61" s="1" t="s">
        <v>2</v>
      </c>
      <c r="AF61" s="1">
        <v>2.3040670994916628</v>
      </c>
      <c r="AG61" s="1">
        <v>2.9790259891677229</v>
      </c>
      <c r="AH61" s="1">
        <v>2.2400268361528366</v>
      </c>
      <c r="AI61" s="1">
        <v>1.1899260171122736</v>
      </c>
      <c r="AJ61" s="1">
        <v>0.41751124410728829</v>
      </c>
      <c r="AK61" s="1">
        <v>6.7037213914489788E-2</v>
      </c>
      <c r="AL61" s="1">
        <v>1.8771669861892312E-3</v>
      </c>
      <c r="AM61" s="1">
        <v>8.8154757882957068E-7</v>
      </c>
      <c r="AN61" s="1">
        <v>0</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85.420020415704144</v>
      </c>
      <c r="G65" s="2">
        <v>93.792187777431295</v>
      </c>
      <c r="H65" s="2">
        <v>97.85090177011277</v>
      </c>
      <c r="I65" s="2">
        <v>108.47144219307765</v>
      </c>
      <c r="J65" s="2">
        <v>119.82551451142108</v>
      </c>
      <c r="K65" s="2">
        <v>125.31791145815376</v>
      </c>
      <c r="L65" s="2">
        <v>127.29130137532375</v>
      </c>
      <c r="M65" s="2">
        <v>125.38911224290091</v>
      </c>
      <c r="N65" s="2">
        <v>120.14134983903861</v>
      </c>
      <c r="R65" s="2" t="s">
        <v>6</v>
      </c>
      <c r="S65" s="2">
        <v>85.420020415704144</v>
      </c>
      <c r="T65" s="2">
        <v>88.223592955960939</v>
      </c>
      <c r="U65" s="2">
        <v>85.105111587965339</v>
      </c>
      <c r="V65" s="2">
        <v>87.494420314248771</v>
      </c>
      <c r="W65" s="2">
        <v>92.118573569782399</v>
      </c>
      <c r="X65" s="2">
        <v>93.753251881370744</v>
      </c>
      <c r="Y65" s="2">
        <v>92.961558341039336</v>
      </c>
      <c r="Z65" s="2">
        <v>89.123907589110814</v>
      </c>
      <c r="AA65" s="2">
        <v>83.236725161179962</v>
      </c>
      <c r="AE65" s="2" t="s">
        <v>6</v>
      </c>
      <c r="AF65" s="2">
        <v>85.420020415704144</v>
      </c>
      <c r="AG65" s="2">
        <v>72.201617462184871</v>
      </c>
      <c r="AH65" s="2">
        <v>52.044826696245252</v>
      </c>
      <c r="AI65" s="2">
        <v>35.908289077143522</v>
      </c>
      <c r="AJ65" s="2">
        <v>26.205818614868498</v>
      </c>
      <c r="AK65" s="2">
        <v>21.892479167905257</v>
      </c>
      <c r="AL65" s="2">
        <v>20.122750897656054</v>
      </c>
      <c r="AM65" s="2">
        <v>18.156199003702831</v>
      </c>
      <c r="AN65" s="2">
        <v>15.81835937355071</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5.7737691336711974</v>
      </c>
      <c r="G68" s="1">
        <v>6.3644776388007029</v>
      </c>
      <c r="H68" s="1">
        <v>5.9419121403830095</v>
      </c>
      <c r="I68" s="1">
        <v>5.9649360082536473</v>
      </c>
      <c r="J68" s="1">
        <v>6.0332604943173767</v>
      </c>
      <c r="K68" s="1">
        <v>5.9212264169735072</v>
      </c>
      <c r="L68" s="1">
        <v>5.4522233208787618</v>
      </c>
      <c r="M68" s="1">
        <v>4.9847881484330943</v>
      </c>
      <c r="N68" s="1">
        <v>4.6615307590476212</v>
      </c>
      <c r="R68" s="1" t="s">
        <v>28</v>
      </c>
      <c r="S68" s="1">
        <v>5.7737691336711974</v>
      </c>
      <c r="T68" s="1">
        <v>5.796957296867391</v>
      </c>
      <c r="U68" s="1">
        <v>4.7051366911741184</v>
      </c>
      <c r="V68" s="1">
        <v>3.991657477749345</v>
      </c>
      <c r="W68" s="1">
        <v>3.310388414622635</v>
      </c>
      <c r="X68" s="1">
        <v>2.5920791091897786</v>
      </c>
      <c r="Y68" s="1">
        <v>1.7204423816429282</v>
      </c>
      <c r="Z68" s="1">
        <v>1.0447758014319302</v>
      </c>
      <c r="AA68" s="1">
        <v>0.68079994151986634</v>
      </c>
      <c r="AE68" s="1" t="s">
        <v>28</v>
      </c>
      <c r="AF68" s="1">
        <v>5.7737691336711974</v>
      </c>
      <c r="AG68" s="1">
        <v>4.596278658525156</v>
      </c>
      <c r="AH68" s="1">
        <v>2.1861870736107938</v>
      </c>
      <c r="AI68" s="1">
        <v>0.76648840973442545</v>
      </c>
      <c r="AJ68" s="1">
        <v>0.14684765055342716</v>
      </c>
      <c r="AK68" s="1">
        <v>9.1134366477894801E-2</v>
      </c>
      <c r="AL68" s="1">
        <v>4.1953550313745112E-2</v>
      </c>
      <c r="AM68" s="1">
        <v>1.0757922554572256E-2</v>
      </c>
      <c r="AN68" s="1">
        <v>1.1766876525224838E-4</v>
      </c>
    </row>
    <row r="69" spans="1:41" x14ac:dyDescent="0.25">
      <c r="A69" s="22" t="s">
        <v>36</v>
      </c>
      <c r="B69" s="27" t="s">
        <v>29</v>
      </c>
      <c r="C69" s="27" t="s">
        <v>29</v>
      </c>
      <c r="E69" s="9" t="s">
        <v>29</v>
      </c>
      <c r="F69" s="1">
        <v>13.184137586498517</v>
      </c>
      <c r="G69" s="1">
        <v>15.222276369783042</v>
      </c>
      <c r="H69" s="1">
        <v>14.574445060234739</v>
      </c>
      <c r="I69" s="1">
        <v>14.736236139332284</v>
      </c>
      <c r="J69" s="1">
        <v>15.592445963068444</v>
      </c>
      <c r="K69" s="1">
        <v>15.743535921042952</v>
      </c>
      <c r="L69" s="1">
        <v>15.280054809682447</v>
      </c>
      <c r="M69" s="1">
        <v>14.085690500936407</v>
      </c>
      <c r="N69" s="1">
        <v>12.132965523303497</v>
      </c>
      <c r="R69" s="1" t="s">
        <v>29</v>
      </c>
      <c r="S69" s="1">
        <v>13.184137586498517</v>
      </c>
      <c r="T69" s="1">
        <v>14.154838253250638</v>
      </c>
      <c r="U69" s="1">
        <v>12.549662544895877</v>
      </c>
      <c r="V69" s="1">
        <v>11.968029854244334</v>
      </c>
      <c r="W69" s="1">
        <v>12.628954676479319</v>
      </c>
      <c r="X69" s="1">
        <v>13.008130168621092</v>
      </c>
      <c r="Y69" s="1">
        <v>12.95573006994152</v>
      </c>
      <c r="Z69" s="1">
        <v>12.13467863175739</v>
      </c>
      <c r="AA69" s="1">
        <v>10.39074032587061</v>
      </c>
      <c r="AE69" s="1" t="s">
        <v>29</v>
      </c>
      <c r="AF69" s="1">
        <v>13.184137586498517</v>
      </c>
      <c r="AG69" s="1">
        <v>8.2406584087615826</v>
      </c>
      <c r="AH69" s="1">
        <v>4.3750521557107112</v>
      </c>
      <c r="AI69" s="1">
        <v>2.4373903984200993</v>
      </c>
      <c r="AJ69" s="1">
        <v>1.6973591732701137</v>
      </c>
      <c r="AK69" s="1">
        <v>1.2216295619665194</v>
      </c>
      <c r="AL69" s="1">
        <v>0.58192119990884839</v>
      </c>
      <c r="AM69" s="1">
        <v>0.11103916630398272</v>
      </c>
      <c r="AN69" s="1">
        <v>1.0556654953778814E-3</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19.411453744130448</v>
      </c>
      <c r="G71" s="1">
        <v>6.4732129110482397</v>
      </c>
      <c r="H71" s="1">
        <v>1.3781084058452591</v>
      </c>
      <c r="I71" s="1">
        <v>0.14409552792140354</v>
      </c>
      <c r="J71" s="1">
        <v>6.5867495417498883E-3</v>
      </c>
      <c r="K71" s="1">
        <v>3.1347605168520481E-4</v>
      </c>
      <c r="L71" s="1">
        <v>1.7622792909541008E-4</v>
      </c>
      <c r="M71" s="1">
        <v>0</v>
      </c>
      <c r="N71" s="1">
        <v>0</v>
      </c>
      <c r="R71" s="1" t="s">
        <v>31</v>
      </c>
      <c r="S71" s="1">
        <v>19.411453744130448</v>
      </c>
      <c r="T71" s="1">
        <v>6.3733680818226723</v>
      </c>
      <c r="U71" s="1">
        <v>1.3407042097248913</v>
      </c>
      <c r="V71" s="1">
        <v>0.13630203415373326</v>
      </c>
      <c r="W71" s="1">
        <v>5.91395548152528E-3</v>
      </c>
      <c r="X71" s="1">
        <v>9.1839789602124488E-5</v>
      </c>
      <c r="Y71" s="1">
        <v>3.8991241416738239E-7</v>
      </c>
      <c r="Z71" s="1">
        <v>0</v>
      </c>
      <c r="AA71" s="1">
        <v>0</v>
      </c>
      <c r="AE71" s="1" t="s">
        <v>31</v>
      </c>
      <c r="AF71" s="1">
        <v>19.411453744130448</v>
      </c>
      <c r="AG71" s="1">
        <v>6.3733680818226723</v>
      </c>
      <c r="AH71" s="1">
        <v>1.3407042097248913</v>
      </c>
      <c r="AI71" s="1">
        <v>0.13630203415373326</v>
      </c>
      <c r="AJ71" s="1">
        <v>5.91395548152528E-3</v>
      </c>
      <c r="AK71" s="1">
        <v>9.1839789602124488E-5</v>
      </c>
      <c r="AL71" s="1">
        <v>3.8991241416738239E-7</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47.050659951403986</v>
      </c>
      <c r="G73" s="1">
        <v>65.732220857799319</v>
      </c>
      <c r="H73" s="1">
        <v>75.956436163649755</v>
      </c>
      <c r="I73" s="1">
        <v>87.626174517570291</v>
      </c>
      <c r="J73" s="1">
        <v>98.193221304493491</v>
      </c>
      <c r="K73" s="1">
        <v>103.65283564408561</v>
      </c>
      <c r="L73" s="1">
        <v>106.55884701683345</v>
      </c>
      <c r="M73" s="1">
        <v>106.31863359353142</v>
      </c>
      <c r="N73" s="1">
        <v>103.34685355668749</v>
      </c>
      <c r="R73" s="1" t="s">
        <v>33</v>
      </c>
      <c r="S73" s="1">
        <v>47.050659951403986</v>
      </c>
      <c r="T73" s="1">
        <v>61.898429324020235</v>
      </c>
      <c r="U73" s="1">
        <v>66.50960814217045</v>
      </c>
      <c r="V73" s="1">
        <v>71.398430948101364</v>
      </c>
      <c r="W73" s="1">
        <v>76.173316523198906</v>
      </c>
      <c r="X73" s="1">
        <v>78.152950763770278</v>
      </c>
      <c r="Y73" s="1">
        <v>78.285385499542485</v>
      </c>
      <c r="Z73" s="1">
        <v>75.944453155921494</v>
      </c>
      <c r="AA73" s="1">
        <v>72.165184893789487</v>
      </c>
      <c r="AE73" s="1" t="s">
        <v>33</v>
      </c>
      <c r="AF73" s="1">
        <v>47.050659951403986</v>
      </c>
      <c r="AG73" s="1">
        <v>52.991312313075461</v>
      </c>
      <c r="AH73" s="1">
        <v>44.142883257198861</v>
      </c>
      <c r="AI73" s="1">
        <v>32.568108234835265</v>
      </c>
      <c r="AJ73" s="1">
        <v>24.355697835563433</v>
      </c>
      <c r="AK73" s="1">
        <v>20.579623399671242</v>
      </c>
      <c r="AL73" s="1">
        <v>19.498875757521049</v>
      </c>
      <c r="AM73" s="1">
        <v>18.034401914844274</v>
      </c>
      <c r="AN73" s="1">
        <v>15.817186039290078</v>
      </c>
    </row>
    <row r="74" spans="1:41" x14ac:dyDescent="0.25">
      <c r="A74" s="22" t="s">
        <v>36</v>
      </c>
      <c r="C74" s="23"/>
      <c r="E74" s="2" t="s">
        <v>6</v>
      </c>
      <c r="F74" s="2">
        <v>85.420020415704144</v>
      </c>
      <c r="G74" s="2">
        <v>93.792187777431309</v>
      </c>
      <c r="H74" s="2">
        <v>97.850901770112756</v>
      </c>
      <c r="I74" s="2">
        <v>108.47144219307762</v>
      </c>
      <c r="J74" s="2">
        <v>119.82551451142106</v>
      </c>
      <c r="K74" s="2">
        <v>125.31791145815376</v>
      </c>
      <c r="L74" s="2">
        <v>127.29130137532375</v>
      </c>
      <c r="M74" s="2">
        <v>125.38911224290092</v>
      </c>
      <c r="N74" s="2">
        <v>120.14134983903861</v>
      </c>
      <c r="R74" s="2" t="s">
        <v>6</v>
      </c>
      <c r="S74" s="2">
        <v>85.420020415704144</v>
      </c>
      <c r="T74" s="2">
        <v>88.223592955960939</v>
      </c>
      <c r="U74" s="2">
        <v>85.105111587965339</v>
      </c>
      <c r="V74" s="2">
        <v>87.494420314248771</v>
      </c>
      <c r="W74" s="2">
        <v>92.118573569782384</v>
      </c>
      <c r="X74" s="2">
        <v>93.753251881370744</v>
      </c>
      <c r="Y74" s="2">
        <v>92.96155834103935</v>
      </c>
      <c r="Z74" s="2">
        <v>89.123907589110814</v>
      </c>
      <c r="AA74" s="2">
        <v>83.236725161179962</v>
      </c>
      <c r="AE74" s="2" t="s">
        <v>6</v>
      </c>
      <c r="AF74" s="2">
        <v>85.420020415704144</v>
      </c>
      <c r="AG74" s="2">
        <v>72.201617462184871</v>
      </c>
      <c r="AH74" s="2">
        <v>52.044826696245259</v>
      </c>
      <c r="AI74" s="2">
        <v>35.908289077143522</v>
      </c>
      <c r="AJ74" s="2">
        <v>26.205818614868498</v>
      </c>
      <c r="AK74" s="2">
        <v>21.892479167905257</v>
      </c>
      <c r="AL74" s="2">
        <v>20.122750897656058</v>
      </c>
      <c r="AM74" s="2">
        <v>18.156199003702827</v>
      </c>
      <c r="AN74" s="2">
        <v>15.818359373550708</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465.91966439999999</v>
      </c>
      <c r="G77" s="1">
        <v>476.96983071468685</v>
      </c>
      <c r="H77" s="1">
        <v>443.13530591626147</v>
      </c>
      <c r="I77" s="1">
        <v>370.90745200999896</v>
      </c>
      <c r="J77" s="1">
        <v>279.05492235692628</v>
      </c>
      <c r="K77" s="1">
        <v>174.43513154612927</v>
      </c>
      <c r="L77" s="1">
        <v>63.616116934508035</v>
      </c>
      <c r="M77" s="1">
        <v>49.517355012855326</v>
      </c>
      <c r="N77" s="1">
        <v>35.723793679591438</v>
      </c>
      <c r="R77" s="1" t="s">
        <v>0</v>
      </c>
      <c r="S77" s="1">
        <v>465.91966439999999</v>
      </c>
      <c r="T77" s="1">
        <v>423.64717766893432</v>
      </c>
      <c r="U77" s="1">
        <v>352.14286720002474</v>
      </c>
      <c r="V77" s="1">
        <v>281.82558108962712</v>
      </c>
      <c r="W77" s="1">
        <v>201.01890989811849</v>
      </c>
      <c r="X77" s="1">
        <v>115.57071678385735</v>
      </c>
      <c r="Y77" s="1">
        <v>30.687561276938293</v>
      </c>
      <c r="Z77" s="1">
        <v>23.106995999686351</v>
      </c>
      <c r="AA77" s="1">
        <v>16.099969377622287</v>
      </c>
      <c r="AE77" s="1" t="s">
        <v>0</v>
      </c>
      <c r="AF77" s="1">
        <v>465.91966439999999</v>
      </c>
      <c r="AG77" s="1">
        <v>311.21157635555602</v>
      </c>
      <c r="AH77" s="1">
        <v>186.85131728980906</v>
      </c>
      <c r="AI77" s="1">
        <v>96.924141644580843</v>
      </c>
      <c r="AJ77" s="1">
        <v>0</v>
      </c>
      <c r="AK77" s="1">
        <v>0</v>
      </c>
      <c r="AL77" s="1">
        <v>0</v>
      </c>
      <c r="AM77" s="1">
        <v>0</v>
      </c>
      <c r="AN77" s="1">
        <v>0</v>
      </c>
    </row>
    <row r="78" spans="1:41" x14ac:dyDescent="0.25">
      <c r="A78" s="22" t="s">
        <v>37</v>
      </c>
      <c r="B78" s="22" t="s">
        <v>6</v>
      </c>
      <c r="C78" s="27" t="s">
        <v>34</v>
      </c>
      <c r="E78" s="9" t="s">
        <v>34</v>
      </c>
      <c r="F78" s="1">
        <v>138.87155052</v>
      </c>
      <c r="G78" s="1">
        <v>213.89546781914035</v>
      </c>
      <c r="H78" s="1">
        <v>263.29873964290812</v>
      </c>
      <c r="I78" s="1">
        <v>304.51533240737854</v>
      </c>
      <c r="J78" s="1">
        <v>341.55876370821147</v>
      </c>
      <c r="K78" s="1">
        <v>373.25176232575484</v>
      </c>
      <c r="L78" s="1">
        <v>398.5993733728119</v>
      </c>
      <c r="M78" s="1">
        <v>381.98842693884751</v>
      </c>
      <c r="N78" s="1">
        <v>359.04907117666079</v>
      </c>
      <c r="R78" s="1" t="s">
        <v>34</v>
      </c>
      <c r="S78" s="1">
        <v>138.87155052</v>
      </c>
      <c r="T78" s="1">
        <v>187.0072979552636</v>
      </c>
      <c r="U78" s="1">
        <v>215.54482730032407</v>
      </c>
      <c r="V78" s="1">
        <v>229.93263632792537</v>
      </c>
      <c r="W78" s="1">
        <v>238.74605635537662</v>
      </c>
      <c r="X78" s="1">
        <v>241.95610995472194</v>
      </c>
      <c r="Y78" s="1">
        <v>239.55823516792867</v>
      </c>
      <c r="Z78" s="1">
        <v>199.28022818708914</v>
      </c>
      <c r="AA78" s="1">
        <v>157.13672396576115</v>
      </c>
      <c r="AE78" s="1" t="s">
        <v>34</v>
      </c>
      <c r="AF78" s="1">
        <v>138.87155052</v>
      </c>
      <c r="AG78" s="1">
        <v>116.71679599953977</v>
      </c>
      <c r="AH78" s="1">
        <v>83.020037326886708</v>
      </c>
      <c r="AI78" s="1">
        <v>65.900824910734698</v>
      </c>
      <c r="AJ78" s="1">
        <v>44.839772497570422</v>
      </c>
      <c r="AK78" s="1">
        <v>23.042873730846704</v>
      </c>
      <c r="AL78" s="1">
        <v>0</v>
      </c>
      <c r="AM78" s="1">
        <v>0</v>
      </c>
      <c r="AN78" s="1">
        <v>0</v>
      </c>
    </row>
    <row r="79" spans="1:41" x14ac:dyDescent="0.25">
      <c r="A79" s="22" t="s">
        <v>37</v>
      </c>
      <c r="B79" s="22" t="s">
        <v>6</v>
      </c>
      <c r="C79" s="27" t="s">
        <v>2</v>
      </c>
      <c r="E79" s="9" t="s">
        <v>2</v>
      </c>
      <c r="F79" s="1">
        <v>31.080751668000001</v>
      </c>
      <c r="G79" s="1">
        <v>52.082121931333532</v>
      </c>
      <c r="H79" s="1">
        <v>67.590213457089845</v>
      </c>
      <c r="I79" s="1">
        <v>80.285248106366993</v>
      </c>
      <c r="J79" s="1">
        <v>94.349875308789464</v>
      </c>
      <c r="K79" s="1">
        <v>109.98297150649775</v>
      </c>
      <c r="L79" s="1">
        <v>127.39769850739029</v>
      </c>
      <c r="M79" s="1">
        <v>136.75751235262422</v>
      </c>
      <c r="N79" s="1">
        <v>145.44337941222744</v>
      </c>
      <c r="R79" s="1" t="s">
        <v>2</v>
      </c>
      <c r="S79" s="1">
        <v>31.080751668000001</v>
      </c>
      <c r="T79" s="1">
        <v>44.916421941584566</v>
      </c>
      <c r="U79" s="1">
        <v>58.652531904738794</v>
      </c>
      <c r="V79" s="1">
        <v>62.832745695343846</v>
      </c>
      <c r="W79" s="1">
        <v>65.693242398338356</v>
      </c>
      <c r="X79" s="1">
        <v>67.201831505559909</v>
      </c>
      <c r="Y79" s="1">
        <v>67.35135536643476</v>
      </c>
      <c r="Z79" s="1">
        <v>61.49823557645044</v>
      </c>
      <c r="AA79" s="1">
        <v>54.322159213718912</v>
      </c>
      <c r="AE79" s="1" t="s">
        <v>2</v>
      </c>
      <c r="AF79" s="1">
        <v>31.080751668000001</v>
      </c>
      <c r="AG79" s="1">
        <v>22.49318791324675</v>
      </c>
      <c r="AH79" s="1">
        <v>12.030573973914528</v>
      </c>
      <c r="AI79" s="1">
        <v>11.903166729108563</v>
      </c>
      <c r="AJ79" s="1">
        <v>10.717255097634496</v>
      </c>
      <c r="AK79" s="1">
        <v>9.6242655670227482</v>
      </c>
      <c r="AL79" s="1">
        <v>7.6037043755964167</v>
      </c>
      <c r="AM79" s="1">
        <v>6.5583757104150733</v>
      </c>
      <c r="AN79" s="1">
        <v>5.2313949679293987</v>
      </c>
    </row>
    <row r="80" spans="1:41" x14ac:dyDescent="0.25">
      <c r="A80" s="22" t="s">
        <v>37</v>
      </c>
      <c r="B80" s="22" t="s">
        <v>6</v>
      </c>
      <c r="C80" s="27" t="s">
        <v>1</v>
      </c>
      <c r="E80" s="9" t="s">
        <v>1</v>
      </c>
      <c r="F80" s="1">
        <v>512.9751096</v>
      </c>
      <c r="G80" s="1">
        <v>933.33674835063107</v>
      </c>
      <c r="H80" s="1">
        <v>1169.4776563663795</v>
      </c>
      <c r="I80" s="1">
        <v>1408.135749153847</v>
      </c>
      <c r="J80" s="1">
        <v>1638.0984413595768</v>
      </c>
      <c r="K80" s="1">
        <v>1851.2076825885465</v>
      </c>
      <c r="L80" s="1">
        <v>2040.7953389865877</v>
      </c>
      <c r="M80" s="1">
        <v>2200.8282269777833</v>
      </c>
      <c r="N80" s="1">
        <v>2325.5558251314646</v>
      </c>
      <c r="R80" s="1" t="s">
        <v>1</v>
      </c>
      <c r="S80" s="1">
        <v>512.9751096</v>
      </c>
      <c r="T80" s="1">
        <v>840.59027494064549</v>
      </c>
      <c r="U80" s="1">
        <v>1001.1678755572116</v>
      </c>
      <c r="V80" s="1">
        <v>1159.9621345097139</v>
      </c>
      <c r="W80" s="1">
        <v>1305.82683886464</v>
      </c>
      <c r="X80" s="1">
        <v>1434.2724069852156</v>
      </c>
      <c r="Y80" s="1">
        <v>1541.6750221971654</v>
      </c>
      <c r="Z80" s="1">
        <v>1654.073361965874</v>
      </c>
      <c r="AA80" s="1">
        <v>1735.2675627074686</v>
      </c>
      <c r="AE80" s="1" t="s">
        <v>1</v>
      </c>
      <c r="AF80" s="1">
        <v>512.9751096</v>
      </c>
      <c r="AG80" s="1">
        <v>814.65958422028507</v>
      </c>
      <c r="AH80" s="1">
        <v>925.06498979534138</v>
      </c>
      <c r="AI80" s="1">
        <v>1070.0789897761108</v>
      </c>
      <c r="AJ80" s="1">
        <v>1201.1552767771354</v>
      </c>
      <c r="AK80" s="1">
        <v>1246.7956260194376</v>
      </c>
      <c r="AL80" s="1">
        <v>1274.9013751594507</v>
      </c>
      <c r="AM80" s="1">
        <v>1355.5041331346997</v>
      </c>
      <c r="AN80" s="1">
        <v>1411.0966635933323</v>
      </c>
    </row>
    <row r="81" spans="1:41" x14ac:dyDescent="0.25">
      <c r="A81" s="22" t="s">
        <v>37</v>
      </c>
      <c r="B81" s="22" t="s">
        <v>6</v>
      </c>
      <c r="C81" s="27" t="s">
        <v>27</v>
      </c>
      <c r="E81" s="9" t="s">
        <v>27</v>
      </c>
      <c r="F81" s="1">
        <v>287.56378472400002</v>
      </c>
      <c r="G81" s="1">
        <v>327.53199642415518</v>
      </c>
      <c r="H81" s="1">
        <v>289.35176440960993</v>
      </c>
      <c r="I81" s="1">
        <v>336.03676339502437</v>
      </c>
      <c r="J81" s="1">
        <v>375.60444962739865</v>
      </c>
      <c r="K81" s="1">
        <v>405.99914741234204</v>
      </c>
      <c r="L81" s="1">
        <v>425.82226546205294</v>
      </c>
      <c r="M81" s="1">
        <v>449.9775754612121</v>
      </c>
      <c r="N81" s="1">
        <v>468.69352784650641</v>
      </c>
      <c r="R81" s="1" t="s">
        <v>27</v>
      </c>
      <c r="S81" s="1">
        <v>287.56378472400002</v>
      </c>
      <c r="T81" s="1">
        <v>356.45523768912204</v>
      </c>
      <c r="U81" s="1">
        <v>388.23604118328751</v>
      </c>
      <c r="V81" s="1">
        <v>436.52719484751583</v>
      </c>
      <c r="W81" s="1">
        <v>472.64886267513873</v>
      </c>
      <c r="X81" s="1">
        <v>495.13388360805038</v>
      </c>
      <c r="Y81" s="1">
        <v>503.40686849975407</v>
      </c>
      <c r="Z81" s="1">
        <v>515.31909403495843</v>
      </c>
      <c r="AA81" s="1">
        <v>526.08638588340978</v>
      </c>
      <c r="AE81" s="1" t="s">
        <v>27</v>
      </c>
      <c r="AF81" s="1">
        <v>287.56378472400002</v>
      </c>
      <c r="AG81" s="1">
        <v>363.41648284998917</v>
      </c>
      <c r="AH81" s="1">
        <v>402.34024536431286</v>
      </c>
      <c r="AI81" s="1">
        <v>450.92864738912516</v>
      </c>
      <c r="AJ81" s="1">
        <v>486.40580426597046</v>
      </c>
      <c r="AK81" s="1">
        <v>511.75030921061636</v>
      </c>
      <c r="AL81" s="1">
        <v>523.14841397398629</v>
      </c>
      <c r="AM81" s="1">
        <v>533.35936582622162</v>
      </c>
      <c r="AN81" s="1">
        <v>541.39617054797975</v>
      </c>
    </row>
    <row r="82" spans="1:41" x14ac:dyDescent="0.25">
      <c r="A82" s="22" t="s">
        <v>37</v>
      </c>
      <c r="B82" s="22" t="s">
        <v>6</v>
      </c>
      <c r="C82" s="27" t="s">
        <v>35</v>
      </c>
      <c r="E82" s="9" t="s">
        <v>35</v>
      </c>
      <c r="F82" s="1">
        <v>0</v>
      </c>
      <c r="G82" s="1">
        <v>0</v>
      </c>
      <c r="H82" s="1">
        <v>0</v>
      </c>
      <c r="I82" s="1">
        <v>0</v>
      </c>
      <c r="J82" s="1">
        <v>0</v>
      </c>
      <c r="K82" s="1">
        <v>0</v>
      </c>
      <c r="L82" s="1">
        <v>0</v>
      </c>
      <c r="M82" s="1">
        <v>0</v>
      </c>
      <c r="N82" s="1">
        <v>0</v>
      </c>
      <c r="R82" s="1" t="s">
        <v>35</v>
      </c>
      <c r="S82" s="1">
        <v>0</v>
      </c>
      <c r="T82" s="1">
        <v>0</v>
      </c>
      <c r="U82" s="1">
        <v>0</v>
      </c>
      <c r="V82" s="1">
        <v>0</v>
      </c>
      <c r="W82" s="1">
        <v>0</v>
      </c>
      <c r="X82" s="1">
        <v>0</v>
      </c>
      <c r="Y82" s="1">
        <v>0</v>
      </c>
      <c r="Z82" s="1">
        <v>0</v>
      </c>
      <c r="AA82" s="1">
        <v>0</v>
      </c>
      <c r="AE82" s="1" t="s">
        <v>35</v>
      </c>
      <c r="AF82" s="1">
        <v>0</v>
      </c>
      <c r="AG82" s="1">
        <v>0</v>
      </c>
      <c r="AH82" s="1">
        <v>0</v>
      </c>
      <c r="AI82" s="1">
        <v>0</v>
      </c>
      <c r="AJ82" s="1">
        <v>0</v>
      </c>
      <c r="AK82" s="1">
        <v>0</v>
      </c>
      <c r="AL82" s="1">
        <v>0</v>
      </c>
      <c r="AM82" s="1">
        <v>0</v>
      </c>
      <c r="AN82" s="1">
        <v>0</v>
      </c>
    </row>
    <row r="83" spans="1:41" x14ac:dyDescent="0.25">
      <c r="A83" s="22" t="s">
        <v>37</v>
      </c>
      <c r="C83" s="23"/>
      <c r="E83" s="2" t="s">
        <v>6</v>
      </c>
      <c r="F83" s="2">
        <v>1436.4108609119999</v>
      </c>
      <c r="G83" s="2">
        <v>2003.8161652399472</v>
      </c>
      <c r="H83" s="2">
        <v>2232.8536797922488</v>
      </c>
      <c r="I83" s="2">
        <v>2499.8805450726159</v>
      </c>
      <c r="J83" s="2">
        <v>2728.6664523609024</v>
      </c>
      <c r="K83" s="2">
        <v>2914.8766953792706</v>
      </c>
      <c r="L83" s="2">
        <v>3056.2307932633512</v>
      </c>
      <c r="M83" s="2">
        <v>3219.069096743322</v>
      </c>
      <c r="N83" s="2">
        <v>3334.4655972464507</v>
      </c>
      <c r="R83" s="2" t="s">
        <v>6</v>
      </c>
      <c r="S83" s="2">
        <v>1436.4108609119999</v>
      </c>
      <c r="T83" s="2">
        <v>1852.6164101955499</v>
      </c>
      <c r="U83" s="2">
        <v>2015.7441431455868</v>
      </c>
      <c r="V83" s="2">
        <v>2171.0802924701261</v>
      </c>
      <c r="W83" s="2">
        <v>2283.9339101916121</v>
      </c>
      <c r="X83" s="2">
        <v>2354.1349488374053</v>
      </c>
      <c r="Y83" s="2">
        <v>2382.6790425082213</v>
      </c>
      <c r="Z83" s="2">
        <v>2453.2779157640584</v>
      </c>
      <c r="AA83" s="2">
        <v>2488.9128011479806</v>
      </c>
      <c r="AE83" s="2" t="s">
        <v>6</v>
      </c>
      <c r="AF83" s="2">
        <v>1436.4108609119999</v>
      </c>
      <c r="AG83" s="2">
        <v>1628.4976273386169</v>
      </c>
      <c r="AH83" s="2">
        <v>1609.3071637502644</v>
      </c>
      <c r="AI83" s="2">
        <v>1695.7357704496601</v>
      </c>
      <c r="AJ83" s="2">
        <v>1743.1181086383108</v>
      </c>
      <c r="AK83" s="2">
        <v>1791.2130745279233</v>
      </c>
      <c r="AL83" s="2">
        <v>1805.6534935090335</v>
      </c>
      <c r="AM83" s="2">
        <v>1895.4218746713364</v>
      </c>
      <c r="AN83" s="2">
        <v>1957.7242291092416</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673.6805876592</v>
      </c>
      <c r="G86" s="1">
        <v>871.98522323965153</v>
      </c>
      <c r="H86" s="1">
        <v>915.56265034284536</v>
      </c>
      <c r="I86" s="1">
        <v>937.79871765770031</v>
      </c>
      <c r="J86" s="1">
        <v>934.18704480835584</v>
      </c>
      <c r="K86" s="1">
        <v>908.13803457642143</v>
      </c>
      <c r="L86" s="1">
        <v>863.08547632663795</v>
      </c>
      <c r="M86" s="1">
        <v>842.51319592930327</v>
      </c>
      <c r="N86" s="1">
        <v>813.50244089824764</v>
      </c>
      <c r="R86" s="1" t="s">
        <v>28</v>
      </c>
      <c r="S86" s="1">
        <v>673.6805876592</v>
      </c>
      <c r="T86" s="1">
        <v>800.00092912927903</v>
      </c>
      <c r="U86" s="1">
        <v>811.67056127224873</v>
      </c>
      <c r="V86" s="1">
        <v>790.03514953266404</v>
      </c>
      <c r="W86" s="1">
        <v>747.64920408170769</v>
      </c>
      <c r="X86" s="1">
        <v>689.32420673474689</v>
      </c>
      <c r="Y86" s="1">
        <v>619.06714541203769</v>
      </c>
      <c r="Z86" s="1">
        <v>570.2957844586615</v>
      </c>
      <c r="AA86" s="1">
        <v>518.7268785528787</v>
      </c>
      <c r="AE86" s="1" t="s">
        <v>28</v>
      </c>
      <c r="AF86" s="1">
        <v>673.6805876592</v>
      </c>
      <c r="AG86" s="1">
        <v>654.06948199806322</v>
      </c>
      <c r="AH86" s="1">
        <v>554.94841235073295</v>
      </c>
      <c r="AI86" s="1">
        <v>495.05224294991785</v>
      </c>
      <c r="AJ86" s="1">
        <v>419.55726666226036</v>
      </c>
      <c r="AK86" s="1">
        <v>363.83274369744424</v>
      </c>
      <c r="AL86" s="1">
        <v>302.43322294643576</v>
      </c>
      <c r="AM86" s="1">
        <v>274.35822408168946</v>
      </c>
      <c r="AN86" s="1">
        <v>244.94070583635943</v>
      </c>
    </row>
    <row r="87" spans="1:41" x14ac:dyDescent="0.25">
      <c r="A87" s="22" t="s">
        <v>37</v>
      </c>
      <c r="B87" s="22" t="s">
        <v>29</v>
      </c>
      <c r="C87" s="27"/>
      <c r="E87" s="37" t="s">
        <v>29</v>
      </c>
      <c r="F87" s="1">
        <v>162.67540095360002</v>
      </c>
      <c r="G87" s="1">
        <v>191.92265150730339</v>
      </c>
      <c r="H87" s="1">
        <v>222.50108693522282</v>
      </c>
      <c r="I87" s="1">
        <v>262.1947830004903</v>
      </c>
      <c r="J87" s="1">
        <v>300.698543976954</v>
      </c>
      <c r="K87" s="1">
        <v>337.24325962813339</v>
      </c>
      <c r="L87" s="1">
        <v>371.2795155036606</v>
      </c>
      <c r="M87" s="1">
        <v>421.0960442074163</v>
      </c>
      <c r="N87" s="1">
        <v>473.32168879117268</v>
      </c>
      <c r="R87" s="1" t="s">
        <v>29</v>
      </c>
      <c r="S87" s="1">
        <v>162.67540095360002</v>
      </c>
      <c r="T87" s="1">
        <v>182.48655004399029</v>
      </c>
      <c r="U87" s="1">
        <v>207.60298795044292</v>
      </c>
      <c r="V87" s="1">
        <v>241.2244073534572</v>
      </c>
      <c r="W87" s="1">
        <v>272.80790315072682</v>
      </c>
      <c r="X87" s="1">
        <v>301.73725441410744</v>
      </c>
      <c r="Y87" s="1">
        <v>327.62514919329755</v>
      </c>
      <c r="Z87" s="1">
        <v>366.87515084137954</v>
      </c>
      <c r="AA87" s="1">
        <v>407.17509627796892</v>
      </c>
      <c r="AE87" s="1" t="s">
        <v>29</v>
      </c>
      <c r="AF87" s="1">
        <v>162.67540095360002</v>
      </c>
      <c r="AG87" s="1">
        <v>170.53697736200019</v>
      </c>
      <c r="AH87" s="1">
        <v>182.97692922008008</v>
      </c>
      <c r="AI87" s="1">
        <v>205.55251493963129</v>
      </c>
      <c r="AJ87" s="1">
        <v>223.24533626639277</v>
      </c>
      <c r="AK87" s="1">
        <v>244.11922037008762</v>
      </c>
      <c r="AL87" s="1">
        <v>261.30216218658035</v>
      </c>
      <c r="AM87" s="1">
        <v>294.64532028789864</v>
      </c>
      <c r="AN87" s="1">
        <v>328.9894555872412</v>
      </c>
    </row>
    <row r="88" spans="1:41" x14ac:dyDescent="0.25">
      <c r="A88" s="22" t="s">
        <v>37</v>
      </c>
      <c r="B88" s="22" t="s">
        <v>30</v>
      </c>
      <c r="C88" s="27"/>
      <c r="E88" s="37" t="s">
        <v>30</v>
      </c>
      <c r="F88" s="1">
        <v>84.134583360000008</v>
      </c>
      <c r="G88" s="1">
        <v>151.86176805803254</v>
      </c>
      <c r="H88" s="1">
        <v>182.99218821881513</v>
      </c>
      <c r="I88" s="1">
        <v>218.38036394010879</v>
      </c>
      <c r="J88" s="1">
        <v>252.76896723907888</v>
      </c>
      <c r="K88" s="1">
        <v>285.11825832909869</v>
      </c>
      <c r="L88" s="1">
        <v>314.62638406229365</v>
      </c>
      <c r="M88" s="1">
        <v>349.43130615214233</v>
      </c>
      <c r="N88" s="1">
        <v>361.44086615362693</v>
      </c>
      <c r="R88" s="1" t="s">
        <v>30</v>
      </c>
      <c r="S88" s="1">
        <v>84.134583360000008</v>
      </c>
      <c r="T88" s="1">
        <v>137.61762410833313</v>
      </c>
      <c r="U88" s="1">
        <v>156.16221684905713</v>
      </c>
      <c r="V88" s="1">
        <v>173.8817577365401</v>
      </c>
      <c r="W88" s="1">
        <v>189.91564355333213</v>
      </c>
      <c r="X88" s="1">
        <v>203.89123973722386</v>
      </c>
      <c r="Y88" s="1">
        <v>215.41862006005218</v>
      </c>
      <c r="Z88" s="1">
        <v>237.82112965571204</v>
      </c>
      <c r="AA88" s="1">
        <v>243.94897595073866</v>
      </c>
      <c r="AE88" s="1" t="s">
        <v>30</v>
      </c>
      <c r="AF88" s="1">
        <v>84.134583360000008</v>
      </c>
      <c r="AG88" s="1">
        <v>111.17542388981909</v>
      </c>
      <c r="AH88" s="1">
        <v>120.23306583850204</v>
      </c>
      <c r="AI88" s="1">
        <v>139.73381602170042</v>
      </c>
      <c r="AJ88" s="1">
        <v>157.90157283707498</v>
      </c>
      <c r="AK88" s="1">
        <v>174.15345758281651</v>
      </c>
      <c r="AL88" s="1">
        <v>187.94707386395103</v>
      </c>
      <c r="AM88" s="1">
        <v>214.82739764692667</v>
      </c>
      <c r="AN88" s="1">
        <v>226.88751626311483</v>
      </c>
    </row>
    <row r="89" spans="1:41" x14ac:dyDescent="0.25">
      <c r="A89" s="22" t="s">
        <v>37</v>
      </c>
      <c r="B89" s="22" t="s">
        <v>31</v>
      </c>
      <c r="C89" s="27"/>
      <c r="E89" s="37" t="s">
        <v>31</v>
      </c>
      <c r="F89" s="1">
        <v>189.67083228000001</v>
      </c>
      <c r="G89" s="1">
        <v>314.75383641912953</v>
      </c>
      <c r="H89" s="1">
        <v>380.13492913491615</v>
      </c>
      <c r="I89" s="1">
        <v>443.84701508965196</v>
      </c>
      <c r="J89" s="1">
        <v>504.47597091715863</v>
      </c>
      <c r="K89" s="1">
        <v>560.93267202439199</v>
      </c>
      <c r="L89" s="1">
        <v>612.57077060528763</v>
      </c>
      <c r="M89" s="1">
        <v>654.44000322727743</v>
      </c>
      <c r="N89" s="1">
        <v>689.54207710399714</v>
      </c>
      <c r="R89" s="1" t="s">
        <v>31</v>
      </c>
      <c r="S89" s="1">
        <v>189.67083228000001</v>
      </c>
      <c r="T89" s="1">
        <v>293.55425531520069</v>
      </c>
      <c r="U89" s="1">
        <v>337.35603543407876</v>
      </c>
      <c r="V89" s="1">
        <v>384.16251452590814</v>
      </c>
      <c r="W89" s="1">
        <v>424.66772586483177</v>
      </c>
      <c r="X89" s="1">
        <v>457.87867525964072</v>
      </c>
      <c r="Y89" s="1">
        <v>483.27065013379615</v>
      </c>
      <c r="Z89" s="1">
        <v>502.74622962335746</v>
      </c>
      <c r="AA89" s="1">
        <v>515.06691991402352</v>
      </c>
      <c r="AE89" s="1" t="s">
        <v>31</v>
      </c>
      <c r="AF89" s="1">
        <v>189.67083228000001</v>
      </c>
      <c r="AG89" s="1">
        <v>255.69914533791203</v>
      </c>
      <c r="AH89" s="1">
        <v>252.42826797288896</v>
      </c>
      <c r="AI89" s="1">
        <v>278.66439979192603</v>
      </c>
      <c r="AJ89" s="1">
        <v>299.32681902717769</v>
      </c>
      <c r="AK89" s="1">
        <v>314.29323398015879</v>
      </c>
      <c r="AL89" s="1">
        <v>323.7427752121003</v>
      </c>
      <c r="AM89" s="1">
        <v>342.13400250994363</v>
      </c>
      <c r="AN89" s="1">
        <v>357.75186046078795</v>
      </c>
    </row>
    <row r="90" spans="1:41" x14ac:dyDescent="0.25">
      <c r="A90" s="22" t="s">
        <v>37</v>
      </c>
      <c r="B90" s="22" t="s">
        <v>32</v>
      </c>
      <c r="C90" s="27"/>
      <c r="E90" s="37" t="s">
        <v>32</v>
      </c>
      <c r="F90" s="1">
        <v>326.24945665919995</v>
      </c>
      <c r="G90" s="1">
        <v>473.29268601582999</v>
      </c>
      <c r="H90" s="1">
        <v>531.66282516044953</v>
      </c>
      <c r="I90" s="1">
        <v>637.65966538466444</v>
      </c>
      <c r="J90" s="1">
        <v>736.53592541935518</v>
      </c>
      <c r="K90" s="1">
        <v>823.4444708212252</v>
      </c>
      <c r="L90" s="1">
        <v>894.66864676547107</v>
      </c>
      <c r="M90" s="1">
        <v>951.58854722718286</v>
      </c>
      <c r="N90" s="1">
        <v>996.65852429940628</v>
      </c>
      <c r="R90" s="1" t="s">
        <v>32</v>
      </c>
      <c r="S90" s="1">
        <v>326.24945665919995</v>
      </c>
      <c r="T90" s="1">
        <v>438.95705159874706</v>
      </c>
      <c r="U90" s="1">
        <v>502.9523416397592</v>
      </c>
      <c r="V90" s="1">
        <v>581.77646332155666</v>
      </c>
      <c r="W90" s="1">
        <v>648.89343354101379</v>
      </c>
      <c r="X90" s="1">
        <v>701.30357269168633</v>
      </c>
      <c r="Y90" s="1">
        <v>737.29747770903759</v>
      </c>
      <c r="Z90" s="1">
        <v>775.53962118494803</v>
      </c>
      <c r="AA90" s="1">
        <v>803.99493045237102</v>
      </c>
      <c r="AE90" s="1" t="s">
        <v>32</v>
      </c>
      <c r="AF90" s="1">
        <v>326.24945665919995</v>
      </c>
      <c r="AG90" s="1">
        <v>437.01659875082225</v>
      </c>
      <c r="AH90" s="1">
        <v>498.7204883680605</v>
      </c>
      <c r="AI90" s="1">
        <v>576.73279674648461</v>
      </c>
      <c r="AJ90" s="1">
        <v>643.08711384540516</v>
      </c>
      <c r="AK90" s="1">
        <v>694.8144188974162</v>
      </c>
      <c r="AL90" s="1">
        <v>730.22825929996577</v>
      </c>
      <c r="AM90" s="1">
        <v>769.45693014487813</v>
      </c>
      <c r="AN90" s="1">
        <v>799.15469096173797</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1436.4108609119999</v>
      </c>
      <c r="G92" s="2">
        <v>2003.8161652399469</v>
      </c>
      <c r="H92" s="2">
        <v>2232.8536797922488</v>
      </c>
      <c r="I92" s="2">
        <v>2499.8805450726159</v>
      </c>
      <c r="J92" s="2">
        <v>2728.6664523609024</v>
      </c>
      <c r="K92" s="2">
        <v>2914.876695379271</v>
      </c>
      <c r="L92" s="2">
        <v>3056.2307932633512</v>
      </c>
      <c r="M92" s="2">
        <v>3219.069096743322</v>
      </c>
      <c r="N92" s="2">
        <v>3334.4655972464507</v>
      </c>
      <c r="R92" s="2" t="s">
        <v>6</v>
      </c>
      <c r="S92" s="2">
        <v>1436.4108609119999</v>
      </c>
      <c r="T92" s="2">
        <v>1852.6164101955501</v>
      </c>
      <c r="U92" s="2">
        <v>2015.7441431455868</v>
      </c>
      <c r="V92" s="2">
        <v>2171.0802924701261</v>
      </c>
      <c r="W92" s="2">
        <v>2283.9339101916121</v>
      </c>
      <c r="X92" s="2">
        <v>2354.1349488374053</v>
      </c>
      <c r="Y92" s="2">
        <v>2382.6790425082213</v>
      </c>
      <c r="Z92" s="2">
        <v>2453.2779157640584</v>
      </c>
      <c r="AA92" s="2">
        <v>2488.9128011479811</v>
      </c>
      <c r="AE92" s="2" t="s">
        <v>6</v>
      </c>
      <c r="AF92" s="2">
        <v>1436.4108609119999</v>
      </c>
      <c r="AG92" s="2">
        <v>1628.4976273386169</v>
      </c>
      <c r="AH92" s="2">
        <v>1609.3071637502644</v>
      </c>
      <c r="AI92" s="2">
        <v>1695.7357704496601</v>
      </c>
      <c r="AJ92" s="2">
        <v>1743.118108638311</v>
      </c>
      <c r="AK92" s="2">
        <v>1791.2130745279233</v>
      </c>
      <c r="AL92" s="2">
        <v>1805.6534935090331</v>
      </c>
      <c r="AM92" s="2">
        <v>1895.4218746713364</v>
      </c>
      <c r="AN92" s="2">
        <v>1957.7242291092414</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44.080007161353841</v>
      </c>
      <c r="G95" s="1">
        <v>45.12544792615352</v>
      </c>
      <c r="H95" s="1">
        <v>41.924410903309216</v>
      </c>
      <c r="I95" s="1">
        <v>35.091034764233186</v>
      </c>
      <c r="J95" s="1">
        <v>26.400995527297496</v>
      </c>
      <c r="K95" s="1">
        <v>16.503063586395125</v>
      </c>
      <c r="L95" s="1">
        <v>6.0186317606100967</v>
      </c>
      <c r="M95" s="1">
        <v>4.6847676334692245</v>
      </c>
      <c r="N95" s="1">
        <v>3.3797781067149946</v>
      </c>
      <c r="R95" s="1" t="s">
        <v>0</v>
      </c>
      <c r="S95" s="1">
        <v>44.080007161353841</v>
      </c>
      <c r="T95" s="1">
        <v>40.080666373209141</v>
      </c>
      <c r="U95" s="1">
        <v>33.315743665780261</v>
      </c>
      <c r="V95" s="1">
        <v>26.663123671076097</v>
      </c>
      <c r="W95" s="1">
        <v>19.018117638987132</v>
      </c>
      <c r="X95" s="1">
        <v>10.933983715917247</v>
      </c>
      <c r="Y95" s="1">
        <v>2.9033072098253441</v>
      </c>
      <c r="Z95" s="1">
        <v>2.1861205417359262</v>
      </c>
      <c r="AA95" s="1">
        <v>1.523195562859716</v>
      </c>
      <c r="AE95" s="1" t="s">
        <v>0</v>
      </c>
      <c r="AF95" s="1">
        <v>44.080007161353841</v>
      </c>
      <c r="AG95" s="1">
        <v>29.443291542792256</v>
      </c>
      <c r="AH95" s="1">
        <v>17.67774153694463</v>
      </c>
      <c r="AI95" s="1">
        <v>9.1698573471954905</v>
      </c>
      <c r="AJ95" s="1">
        <v>0</v>
      </c>
      <c r="AK95" s="1">
        <v>0</v>
      </c>
      <c r="AL95" s="1">
        <v>0</v>
      </c>
      <c r="AM95" s="1">
        <v>0</v>
      </c>
      <c r="AN95" s="1">
        <v>0</v>
      </c>
    </row>
    <row r="96" spans="1:41" x14ac:dyDescent="0.25">
      <c r="A96" s="22" t="s">
        <v>37</v>
      </c>
      <c r="B96" s="22" t="s">
        <v>6</v>
      </c>
      <c r="C96" s="27" t="s">
        <v>34</v>
      </c>
      <c r="E96" s="9" t="s">
        <v>34</v>
      </c>
      <c r="F96" s="1">
        <v>8.8125032143522635</v>
      </c>
      <c r="G96" s="1">
        <v>13.573366831675777</v>
      </c>
      <c r="H96" s="1">
        <v>16.708396937671253</v>
      </c>
      <c r="I96" s="1">
        <v>19.32391721422519</v>
      </c>
      <c r="J96" s="1">
        <v>21.674617240161844</v>
      </c>
      <c r="K96" s="1">
        <v>23.685789803179635</v>
      </c>
      <c r="L96" s="1">
        <v>25.294297110773719</v>
      </c>
      <c r="M96" s="1">
        <v>24.240200585642295</v>
      </c>
      <c r="N96" s="1">
        <v>22.784516209450885</v>
      </c>
      <c r="R96" s="1" t="s">
        <v>34</v>
      </c>
      <c r="S96" s="1">
        <v>8.8125032143522635</v>
      </c>
      <c r="T96" s="1">
        <v>11.867098827421456</v>
      </c>
      <c r="U96" s="1">
        <v>13.678031794910709</v>
      </c>
      <c r="V96" s="1">
        <v>14.591052588791477</v>
      </c>
      <c r="W96" s="1">
        <v>15.150334112116624</v>
      </c>
      <c r="X96" s="1">
        <v>15.354037516856812</v>
      </c>
      <c r="Y96" s="1">
        <v>15.201873310530143</v>
      </c>
      <c r="Z96" s="1">
        <v>12.645913759007515</v>
      </c>
      <c r="AA96" s="1">
        <v>9.9715735862085193</v>
      </c>
      <c r="AE96" s="1" t="s">
        <v>34</v>
      </c>
      <c r="AF96" s="1">
        <v>8.8125032143522635</v>
      </c>
      <c r="AG96" s="1">
        <v>7.4066080206018086</v>
      </c>
      <c r="AH96" s="1">
        <v>5.268280962222482</v>
      </c>
      <c r="AI96" s="1">
        <v>4.181930922350265</v>
      </c>
      <c r="AJ96" s="1">
        <v>2.8454398167661763</v>
      </c>
      <c r="AK96" s="1">
        <v>1.462253413752695</v>
      </c>
      <c r="AL96" s="1">
        <v>0</v>
      </c>
      <c r="AM96" s="1">
        <v>0</v>
      </c>
      <c r="AN96" s="1">
        <v>0</v>
      </c>
    </row>
    <row r="97" spans="1:41" x14ac:dyDescent="0.25">
      <c r="A97" s="22" t="s">
        <v>37</v>
      </c>
      <c r="B97" s="22" t="s">
        <v>6</v>
      </c>
      <c r="C97" s="27" t="s">
        <v>2</v>
      </c>
      <c r="E97" s="9" t="s">
        <v>2</v>
      </c>
      <c r="F97" s="1">
        <v>1.7437886804083069</v>
      </c>
      <c r="G97" s="1">
        <v>2.9220726591696606</v>
      </c>
      <c r="H97" s="1">
        <v>3.7921556850313713</v>
      </c>
      <c r="I97" s="1">
        <v>4.5044118735325309</v>
      </c>
      <c r="J97" s="1">
        <v>5.293509189187164</v>
      </c>
      <c r="K97" s="1">
        <v>6.1706056146692063</v>
      </c>
      <c r="L97" s="1">
        <v>7.1476606145269823</v>
      </c>
      <c r="M97" s="1">
        <v>7.6727939062952171</v>
      </c>
      <c r="N97" s="1">
        <v>8.1601153462609624</v>
      </c>
      <c r="R97" s="1" t="s">
        <v>2</v>
      </c>
      <c r="S97" s="1">
        <v>1.7437886804083069</v>
      </c>
      <c r="T97" s="1">
        <v>2.5200403446747961</v>
      </c>
      <c r="U97" s="1">
        <v>3.2907061677685605</v>
      </c>
      <c r="V97" s="1">
        <v>3.5252374805118358</v>
      </c>
      <c r="W97" s="1">
        <v>3.6857259340830133</v>
      </c>
      <c r="X97" s="1">
        <v>3.7703654768025889</v>
      </c>
      <c r="Y97" s="1">
        <v>3.7787545279693586</v>
      </c>
      <c r="Z97" s="1">
        <v>3.4503646568403097</v>
      </c>
      <c r="AA97" s="1">
        <v>3.0477501749016209</v>
      </c>
      <c r="AE97" s="1" t="s">
        <v>2</v>
      </c>
      <c r="AF97" s="1">
        <v>1.7437886804083069</v>
      </c>
      <c r="AG97" s="1">
        <v>1.2619825571915002</v>
      </c>
      <c r="AH97" s="1">
        <v>0.67497655586387195</v>
      </c>
      <c r="AI97" s="1">
        <v>0.66782835965330878</v>
      </c>
      <c r="AJ97" s="1">
        <v>0.60129266897829314</v>
      </c>
      <c r="AK97" s="1">
        <v>0.53997038206436798</v>
      </c>
      <c r="AL97" s="1">
        <v>0.42660659436327453</v>
      </c>
      <c r="AM97" s="1">
        <v>0.36795832507040871</v>
      </c>
      <c r="AN97" s="1">
        <v>0.2935079378151757</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54.63629905611441</v>
      </c>
      <c r="G101" s="2">
        <v>61.620887416998954</v>
      </c>
      <c r="H101" s="2">
        <v>62.424963526011837</v>
      </c>
      <c r="I101" s="2">
        <v>58.919363851990909</v>
      </c>
      <c r="J101" s="2">
        <v>53.369121956646502</v>
      </c>
      <c r="K101" s="2">
        <v>46.359459004243966</v>
      </c>
      <c r="L101" s="2">
        <v>38.460589485910802</v>
      </c>
      <c r="M101" s="2">
        <v>36.597762125406739</v>
      </c>
      <c r="N101" s="2">
        <v>34.324409662426845</v>
      </c>
      <c r="R101" s="2" t="s">
        <v>6</v>
      </c>
      <c r="S101" s="2">
        <v>54.63629905611441</v>
      </c>
      <c r="T101" s="2">
        <v>54.467805545305396</v>
      </c>
      <c r="U101" s="2">
        <v>50.284481628459531</v>
      </c>
      <c r="V101" s="2">
        <v>44.779413740379411</v>
      </c>
      <c r="W101" s="2">
        <v>37.85417768518677</v>
      </c>
      <c r="X101" s="2">
        <v>30.058386709576645</v>
      </c>
      <c r="Y101" s="2">
        <v>21.883935048324844</v>
      </c>
      <c r="Z101" s="2">
        <v>18.282398957583752</v>
      </c>
      <c r="AA101" s="2">
        <v>14.542519323969856</v>
      </c>
      <c r="AE101" s="2" t="s">
        <v>6</v>
      </c>
      <c r="AF101" s="2">
        <v>54.63629905611441</v>
      </c>
      <c r="AG101" s="2">
        <v>38.111882120585562</v>
      </c>
      <c r="AH101" s="2">
        <v>23.620999055030985</v>
      </c>
      <c r="AI101" s="2">
        <v>14.019616629199064</v>
      </c>
      <c r="AJ101" s="2">
        <v>3.4467324857444694</v>
      </c>
      <c r="AK101" s="2">
        <v>2.0022237958170628</v>
      </c>
      <c r="AL101" s="2">
        <v>0.42660659436327453</v>
      </c>
      <c r="AM101" s="2">
        <v>0.36795832507040871</v>
      </c>
      <c r="AN101" s="2">
        <v>0.2935079378151757</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50.311023253299901</v>
      </c>
      <c r="G104" s="1">
        <v>55.683844702371246</v>
      </c>
      <c r="H104" s="1">
        <v>54.881628699519524</v>
      </c>
      <c r="I104" s="1">
        <v>49.604558061070499</v>
      </c>
      <c r="J104" s="1">
        <v>42.189842786243332</v>
      </c>
      <c r="K104" s="1">
        <v>33.257558320702628</v>
      </c>
      <c r="L104" s="1">
        <v>23.407682490374068</v>
      </c>
      <c r="M104" s="1">
        <v>21.083924286792655</v>
      </c>
      <c r="N104" s="1">
        <v>18.64912074514201</v>
      </c>
      <c r="R104" s="1" t="s">
        <v>28</v>
      </c>
      <c r="S104" s="1">
        <v>50.311023253299901</v>
      </c>
      <c r="T104" s="1">
        <v>49.278635888516838</v>
      </c>
      <c r="U104" s="1">
        <v>43.849754088491935</v>
      </c>
      <c r="V104" s="1">
        <v>37.59487351990029</v>
      </c>
      <c r="W104" s="1">
        <v>30.100132188842689</v>
      </c>
      <c r="X104" s="1">
        <v>21.938974231851638</v>
      </c>
      <c r="Y104" s="1">
        <v>13.616423604157553</v>
      </c>
      <c r="Z104" s="1">
        <v>10.716893794470863</v>
      </c>
      <c r="AA104" s="1">
        <v>8.0064307053042363</v>
      </c>
      <c r="AE104" s="1" t="s">
        <v>28</v>
      </c>
      <c r="AF104" s="1">
        <v>50.311023253299901</v>
      </c>
      <c r="AG104" s="1">
        <v>35.177706073140094</v>
      </c>
      <c r="AH104" s="1">
        <v>21.827761752171064</v>
      </c>
      <c r="AI104" s="1">
        <v>12.381085785052015</v>
      </c>
      <c r="AJ104" s="1">
        <v>2.158011698242817</v>
      </c>
      <c r="AK104" s="1">
        <v>1.0656532316025522</v>
      </c>
      <c r="AL104" s="1">
        <v>0</v>
      </c>
      <c r="AM104" s="1">
        <v>0</v>
      </c>
      <c r="AN104" s="1">
        <v>0</v>
      </c>
    </row>
    <row r="105" spans="1:41" x14ac:dyDescent="0.25">
      <c r="A105" s="22" t="s">
        <v>37</v>
      </c>
      <c r="B105" s="27" t="s">
        <v>29</v>
      </c>
      <c r="C105" s="27" t="s">
        <v>29</v>
      </c>
      <c r="E105" s="9" t="s">
        <v>29</v>
      </c>
      <c r="F105" s="1">
        <v>4.0521676564913811</v>
      </c>
      <c r="G105" s="1">
        <v>5.1125730771195297</v>
      </c>
      <c r="H105" s="1">
        <v>6.0315622445247339</v>
      </c>
      <c r="I105" s="1">
        <v>7.2990341710380502</v>
      </c>
      <c r="J105" s="1">
        <v>8.6180900723284299</v>
      </c>
      <c r="K105" s="1">
        <v>9.9784470111511983</v>
      </c>
      <c r="L105" s="1">
        <v>11.37595109229914</v>
      </c>
      <c r="M105" s="1">
        <v>11.794666678454925</v>
      </c>
      <c r="N105" s="1">
        <v>11.987346225042415</v>
      </c>
      <c r="R105" s="1" t="s">
        <v>29</v>
      </c>
      <c r="S105" s="1">
        <v>4.0521676564913811</v>
      </c>
      <c r="T105" s="1">
        <v>4.2846217165589273</v>
      </c>
      <c r="U105" s="1">
        <v>4.6683135096245252</v>
      </c>
      <c r="V105" s="1">
        <v>5.1871407866272925</v>
      </c>
      <c r="W105" s="1">
        <v>5.5770296952985117</v>
      </c>
      <c r="X105" s="1">
        <v>5.8213279727392173</v>
      </c>
      <c r="Y105" s="1">
        <v>5.9091277050116977</v>
      </c>
      <c r="Z105" s="1">
        <v>5.5382889855347202</v>
      </c>
      <c r="AA105" s="1">
        <v>4.9244597845031226</v>
      </c>
      <c r="AE105" s="1" t="s">
        <v>29</v>
      </c>
      <c r="AF105" s="1">
        <v>4.0521676564913811</v>
      </c>
      <c r="AG105" s="1">
        <v>2.5229839246336061</v>
      </c>
      <c r="AH105" s="1">
        <v>1.2044326260789011</v>
      </c>
      <c r="AI105" s="1">
        <v>1.0378558868692076</v>
      </c>
      <c r="AJ105" s="1">
        <v>0.71219079556965137</v>
      </c>
      <c r="AK105" s="1">
        <v>0.41928139968638439</v>
      </c>
      <c r="AL105" s="1">
        <v>0</v>
      </c>
      <c r="AM105" s="1">
        <v>0</v>
      </c>
      <c r="AN105" s="1">
        <v>0</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0.27310814632311903</v>
      </c>
      <c r="G108" s="1">
        <v>0.82446963750818703</v>
      </c>
      <c r="H108" s="1">
        <v>1.5117725819675816</v>
      </c>
      <c r="I108" s="1">
        <v>2.0157716198823574</v>
      </c>
      <c r="J108" s="1">
        <v>2.5611890980747365</v>
      </c>
      <c r="K108" s="1">
        <v>3.1234536723901378</v>
      </c>
      <c r="L108" s="1">
        <v>3.6769559032375905</v>
      </c>
      <c r="M108" s="1">
        <v>3.7191711601591528</v>
      </c>
      <c r="N108" s="1">
        <v>3.6879426922424123</v>
      </c>
      <c r="R108" s="1" t="s">
        <v>32</v>
      </c>
      <c r="S108" s="1">
        <v>0.27310814632311903</v>
      </c>
      <c r="T108" s="1">
        <v>0.90454794022961904</v>
      </c>
      <c r="U108" s="1">
        <v>1.7664140303430655</v>
      </c>
      <c r="V108" s="1">
        <v>1.9973994338518257</v>
      </c>
      <c r="W108" s="1">
        <v>2.1770158010455671</v>
      </c>
      <c r="X108" s="1">
        <v>2.2980845049857952</v>
      </c>
      <c r="Y108" s="1">
        <v>2.3583837391555935</v>
      </c>
      <c r="Z108" s="1">
        <v>2.0272161775781687</v>
      </c>
      <c r="AA108" s="1">
        <v>1.6116288341624978</v>
      </c>
      <c r="AE108" s="1" t="s">
        <v>32</v>
      </c>
      <c r="AF108" s="1">
        <v>0.27310814632311903</v>
      </c>
      <c r="AG108" s="1">
        <v>0.41119212281187195</v>
      </c>
      <c r="AH108" s="1">
        <v>0.58880467678102177</v>
      </c>
      <c r="AI108" s="1">
        <v>0.60067495727784326</v>
      </c>
      <c r="AJ108" s="1">
        <v>0.57652999193200072</v>
      </c>
      <c r="AK108" s="1">
        <v>0.51728916452812645</v>
      </c>
      <c r="AL108" s="1">
        <v>0.42660659436327453</v>
      </c>
      <c r="AM108" s="1">
        <v>0.36795832507040871</v>
      </c>
      <c r="AN108" s="1">
        <v>0.2935079378151757</v>
      </c>
    </row>
    <row r="109" spans="1:41" x14ac:dyDescent="0.25">
      <c r="A109" s="22"/>
      <c r="C109" s="23"/>
      <c r="E109" s="2" t="s">
        <v>6</v>
      </c>
      <c r="F109" s="2">
        <v>54.636299056114403</v>
      </c>
      <c r="G109" s="2">
        <v>61.620887416998961</v>
      </c>
      <c r="H109" s="2">
        <v>62.424963526011844</v>
      </c>
      <c r="I109" s="2">
        <v>58.919363851990909</v>
      </c>
      <c r="J109" s="2">
        <v>53.369121956646495</v>
      </c>
      <c r="K109" s="2">
        <v>46.359459004243959</v>
      </c>
      <c r="L109" s="2">
        <v>38.460589485910795</v>
      </c>
      <c r="M109" s="2">
        <v>36.597762125406732</v>
      </c>
      <c r="N109" s="2">
        <v>34.324409662426838</v>
      </c>
      <c r="R109" s="2" t="s">
        <v>6</v>
      </c>
      <c r="S109" s="2">
        <v>54.636299056114403</v>
      </c>
      <c r="T109" s="2">
        <v>54.467805545305382</v>
      </c>
      <c r="U109" s="2">
        <v>50.284481628459524</v>
      </c>
      <c r="V109" s="2">
        <v>44.779413740379411</v>
      </c>
      <c r="W109" s="2">
        <v>37.85417768518677</v>
      </c>
      <c r="X109" s="2">
        <v>30.058386709576652</v>
      </c>
      <c r="Y109" s="2">
        <v>21.883935048324844</v>
      </c>
      <c r="Z109" s="2">
        <v>18.282398957583752</v>
      </c>
      <c r="AA109" s="2">
        <v>14.542519323969856</v>
      </c>
      <c r="AE109" s="2" t="s">
        <v>6</v>
      </c>
      <c r="AF109" s="2">
        <v>54.636299056114403</v>
      </c>
      <c r="AG109" s="2">
        <v>38.11188212058557</v>
      </c>
      <c r="AH109" s="2">
        <v>23.620999055030985</v>
      </c>
      <c r="AI109" s="2">
        <v>14.019616629199065</v>
      </c>
      <c r="AJ109" s="2">
        <v>3.446732485744469</v>
      </c>
      <c r="AK109" s="2">
        <v>2.0022237958170632</v>
      </c>
      <c r="AL109" s="2">
        <v>0.42660659436327453</v>
      </c>
      <c r="AM109" s="2">
        <v>0.36795832507040871</v>
      </c>
      <c r="AN109" s="2">
        <v>0.2935079378151757</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8"/>
  </sheetPr>
  <dimension ref="A1:AO110"/>
  <sheetViews>
    <sheetView topLeftCell="L1" zoomScale="80" zoomScaleNormal="80"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105</v>
      </c>
      <c r="T1" s="3" t="s">
        <v>106</v>
      </c>
      <c r="AG1" s="3" t="s">
        <v>107</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40</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0</v>
      </c>
      <c r="G5" s="1">
        <v>0</v>
      </c>
      <c r="H5" s="1">
        <v>0</v>
      </c>
      <c r="I5" s="1">
        <v>0</v>
      </c>
      <c r="J5" s="1">
        <v>0</v>
      </c>
      <c r="K5" s="1">
        <v>0</v>
      </c>
      <c r="L5" s="1">
        <v>0</v>
      </c>
      <c r="M5" s="1">
        <v>0</v>
      </c>
      <c r="N5" s="1">
        <v>0</v>
      </c>
      <c r="R5" s="1" t="s">
        <v>0</v>
      </c>
      <c r="S5" s="1">
        <v>0</v>
      </c>
      <c r="T5" s="1">
        <v>0</v>
      </c>
      <c r="U5" s="1">
        <v>0</v>
      </c>
      <c r="V5" s="1">
        <v>0</v>
      </c>
      <c r="W5" s="1">
        <v>0</v>
      </c>
      <c r="X5" s="1">
        <v>0</v>
      </c>
      <c r="Y5" s="1">
        <v>0</v>
      </c>
      <c r="Z5" s="1">
        <v>0</v>
      </c>
      <c r="AA5" s="1">
        <v>0</v>
      </c>
      <c r="AE5" s="1" t="s">
        <v>0</v>
      </c>
      <c r="AF5" s="1">
        <v>0</v>
      </c>
      <c r="AG5" s="1">
        <v>0</v>
      </c>
      <c r="AH5" s="1">
        <v>0</v>
      </c>
      <c r="AI5" s="1">
        <v>0</v>
      </c>
      <c r="AJ5" s="1">
        <v>0</v>
      </c>
      <c r="AK5" s="1">
        <v>0</v>
      </c>
      <c r="AL5" s="1">
        <v>0</v>
      </c>
      <c r="AM5" s="1">
        <v>0</v>
      </c>
      <c r="AN5" s="1">
        <v>0</v>
      </c>
    </row>
    <row r="6" spans="1:41" x14ac:dyDescent="0.25">
      <c r="A6" s="22"/>
      <c r="B6" s="22" t="s">
        <v>6</v>
      </c>
      <c r="C6" s="27" t="s">
        <v>34</v>
      </c>
      <c r="E6" s="9" t="s">
        <v>34</v>
      </c>
      <c r="F6" s="1">
        <v>323.82769050403033</v>
      </c>
      <c r="G6" s="1">
        <v>315.30718917822651</v>
      </c>
      <c r="H6" s="1">
        <v>303.3721601513771</v>
      </c>
      <c r="I6" s="1">
        <v>292.4855713278173</v>
      </c>
      <c r="J6" s="1">
        <v>281.82553454312574</v>
      </c>
      <c r="K6" s="1">
        <v>267.11627345791464</v>
      </c>
      <c r="L6" s="1">
        <v>246.69838974703427</v>
      </c>
      <c r="M6" s="1">
        <v>223.63482987749833</v>
      </c>
      <c r="N6" s="1">
        <v>201.90295606303468</v>
      </c>
      <c r="R6" s="1" t="s">
        <v>34</v>
      </c>
      <c r="S6" s="1">
        <v>323.82769050403033</v>
      </c>
      <c r="T6" s="1">
        <v>283.55882200492937</v>
      </c>
      <c r="U6" s="1">
        <v>244.58517116911082</v>
      </c>
      <c r="V6" s="1">
        <v>212.96571139672858</v>
      </c>
      <c r="W6" s="1">
        <v>184.0901779788538</v>
      </c>
      <c r="X6" s="1">
        <v>152.75569360935779</v>
      </c>
      <c r="Y6" s="1">
        <v>116.90703002601379</v>
      </c>
      <c r="Z6" s="1">
        <v>88.630555846339519</v>
      </c>
      <c r="AA6" s="1">
        <v>69.476216413193541</v>
      </c>
      <c r="AE6" s="1" t="s">
        <v>34</v>
      </c>
      <c r="AF6" s="1">
        <v>323.82769050403033</v>
      </c>
      <c r="AG6" s="1">
        <v>207.10975444663015</v>
      </c>
      <c r="AH6" s="1">
        <v>111.89089961401305</v>
      </c>
      <c r="AI6" s="1">
        <v>53.732585939430841</v>
      </c>
      <c r="AJ6" s="1">
        <v>25.920101733364675</v>
      </c>
      <c r="AK6" s="1">
        <v>13.13775362916175</v>
      </c>
      <c r="AL6" s="1">
        <v>4.009747841987596</v>
      </c>
      <c r="AM6" s="1">
        <v>1.6504273955166799</v>
      </c>
      <c r="AN6" s="1">
        <v>0.46455323477629273</v>
      </c>
    </row>
    <row r="7" spans="1:41" x14ac:dyDescent="0.25">
      <c r="A7" s="22"/>
      <c r="B7" s="22" t="s">
        <v>6</v>
      </c>
      <c r="C7" s="27" t="s">
        <v>2</v>
      </c>
      <c r="E7" s="9" t="s">
        <v>2</v>
      </c>
      <c r="F7" s="1">
        <v>45.859977273778348</v>
      </c>
      <c r="G7" s="1">
        <v>65.939139631473736</v>
      </c>
      <c r="H7" s="1">
        <v>76.574169213591432</v>
      </c>
      <c r="I7" s="1">
        <v>89.549882322096707</v>
      </c>
      <c r="J7" s="1">
        <v>102.37803736354259</v>
      </c>
      <c r="K7" s="1">
        <v>114.60042300881703</v>
      </c>
      <c r="L7" s="1">
        <v>126.210550607114</v>
      </c>
      <c r="M7" s="1">
        <v>132.96185908609317</v>
      </c>
      <c r="N7" s="1">
        <v>135.2035842143041</v>
      </c>
      <c r="R7" s="1" t="s">
        <v>2</v>
      </c>
      <c r="S7" s="1">
        <v>45.859977273778348</v>
      </c>
      <c r="T7" s="1">
        <v>58.841852593563438</v>
      </c>
      <c r="U7" s="1">
        <v>63.266729850506216</v>
      </c>
      <c r="V7" s="1">
        <v>67.922068278002953</v>
      </c>
      <c r="W7" s="1">
        <v>72.993381276588778</v>
      </c>
      <c r="X7" s="1">
        <v>77.668544097258703</v>
      </c>
      <c r="Y7" s="1">
        <v>81.89048208398971</v>
      </c>
      <c r="Z7" s="1">
        <v>82.923796909157815</v>
      </c>
      <c r="AA7" s="1">
        <v>79.581167306400673</v>
      </c>
      <c r="AE7" s="1" t="s">
        <v>2</v>
      </c>
      <c r="AF7" s="1">
        <v>45.859977273778348</v>
      </c>
      <c r="AG7" s="1">
        <v>36.070598970151828</v>
      </c>
      <c r="AH7" s="1">
        <v>24.837008069745998</v>
      </c>
      <c r="AI7" s="1">
        <v>18.903741622335566</v>
      </c>
      <c r="AJ7" s="1">
        <v>15.706107194112056</v>
      </c>
      <c r="AK7" s="1">
        <v>14.891949682234857</v>
      </c>
      <c r="AL7" s="1">
        <v>14.949597021892531</v>
      </c>
      <c r="AM7" s="1">
        <v>15.525562599980743</v>
      </c>
      <c r="AN7" s="1">
        <v>15.971214532214011</v>
      </c>
    </row>
    <row r="8" spans="1:41" x14ac:dyDescent="0.25">
      <c r="A8" s="22"/>
      <c r="B8" s="22" t="s">
        <v>6</v>
      </c>
      <c r="C8" s="27" t="s">
        <v>1</v>
      </c>
      <c r="E8" s="9" t="s">
        <v>1</v>
      </c>
      <c r="F8" s="1">
        <v>631.37306173419472</v>
      </c>
      <c r="G8" s="1">
        <v>929.74936196299609</v>
      </c>
      <c r="H8" s="1">
        <v>1086.0949244275212</v>
      </c>
      <c r="I8" s="1">
        <v>1246.1822171544713</v>
      </c>
      <c r="J8" s="1">
        <v>1399.6538218105441</v>
      </c>
      <c r="K8" s="1">
        <v>1550.7926795498963</v>
      </c>
      <c r="L8" s="1">
        <v>1697.2469042945597</v>
      </c>
      <c r="M8" s="1">
        <v>1844.035856982704</v>
      </c>
      <c r="N8" s="1">
        <v>1973.5208218866419</v>
      </c>
      <c r="R8" s="1" t="s">
        <v>1</v>
      </c>
      <c r="S8" s="1">
        <v>631.37306173419472</v>
      </c>
      <c r="T8" s="1">
        <v>875.38584720004087</v>
      </c>
      <c r="U8" s="1">
        <v>1001.3990788828019</v>
      </c>
      <c r="V8" s="1">
        <v>1115.2373941751321</v>
      </c>
      <c r="W8" s="1">
        <v>1210.2092732713904</v>
      </c>
      <c r="X8" s="1">
        <v>1295.2759149486269</v>
      </c>
      <c r="Y8" s="1">
        <v>1371.5433388510246</v>
      </c>
      <c r="Z8" s="1">
        <v>1443.0689082748386</v>
      </c>
      <c r="AA8" s="1">
        <v>1498.6570488586408</v>
      </c>
      <c r="AE8" s="1" t="s">
        <v>1</v>
      </c>
      <c r="AF8" s="1">
        <v>631.37306173419472</v>
      </c>
      <c r="AG8" s="1">
        <v>883.2719859914979</v>
      </c>
      <c r="AH8" s="1">
        <v>992.42083697777912</v>
      </c>
      <c r="AI8" s="1">
        <v>1088.2859621894522</v>
      </c>
      <c r="AJ8" s="1">
        <v>1161.7415600031311</v>
      </c>
      <c r="AK8" s="1">
        <v>1224.5260593932594</v>
      </c>
      <c r="AL8" s="1">
        <v>1274.6669331039238</v>
      </c>
      <c r="AM8" s="1">
        <v>1323.8805158578407</v>
      </c>
      <c r="AN8" s="1">
        <v>1362.6815071551487</v>
      </c>
    </row>
    <row r="9" spans="1:41" x14ac:dyDescent="0.25">
      <c r="A9" s="22"/>
      <c r="B9" s="22" t="s">
        <v>6</v>
      </c>
      <c r="C9" s="27" t="s">
        <v>27</v>
      </c>
      <c r="E9" s="9" t="s">
        <v>27</v>
      </c>
      <c r="F9" s="1">
        <v>261.69827434297747</v>
      </c>
      <c r="G9" s="1">
        <v>247.91740744943567</v>
      </c>
      <c r="H9" s="1">
        <v>241.84668601685226</v>
      </c>
      <c r="I9" s="1">
        <v>239.4133949367934</v>
      </c>
      <c r="J9" s="1">
        <v>240.56564454458029</v>
      </c>
      <c r="K9" s="1">
        <v>243.15803203531482</v>
      </c>
      <c r="L9" s="1">
        <v>244.70509076860961</v>
      </c>
      <c r="M9" s="1">
        <v>247.28149002185046</v>
      </c>
      <c r="N9" s="1">
        <v>248.16956946090161</v>
      </c>
      <c r="R9" s="1" t="s">
        <v>27</v>
      </c>
      <c r="S9" s="1">
        <v>261.69827434297747</v>
      </c>
      <c r="T9" s="1">
        <v>252.67077352414208</v>
      </c>
      <c r="U9" s="1">
        <v>243.770832492522</v>
      </c>
      <c r="V9" s="1">
        <v>245.38408051040562</v>
      </c>
      <c r="W9" s="1">
        <v>255.4138882400681</v>
      </c>
      <c r="X9" s="1">
        <v>269.02388345611945</v>
      </c>
      <c r="Y9" s="1">
        <v>281.40252159163128</v>
      </c>
      <c r="Z9" s="1">
        <v>291.13344988989888</v>
      </c>
      <c r="AA9" s="1">
        <v>297.64245579319265</v>
      </c>
      <c r="AE9" s="1" t="s">
        <v>27</v>
      </c>
      <c r="AF9" s="1">
        <v>261.69827434297747</v>
      </c>
      <c r="AG9" s="1">
        <v>264.58164460066502</v>
      </c>
      <c r="AH9" s="1">
        <v>282.81146718713353</v>
      </c>
      <c r="AI9" s="1">
        <v>305.08499929747063</v>
      </c>
      <c r="AJ9" s="1">
        <v>322.67026403328271</v>
      </c>
      <c r="AK9" s="1">
        <v>337.31629966776228</v>
      </c>
      <c r="AL9" s="1">
        <v>349.34913057665466</v>
      </c>
      <c r="AM9" s="1">
        <v>360.81006672979817</v>
      </c>
      <c r="AN9" s="1">
        <v>371.47705442936137</v>
      </c>
    </row>
    <row r="10" spans="1:41" x14ac:dyDescent="0.25">
      <c r="A10" s="22"/>
      <c r="B10" s="22" t="s">
        <v>6</v>
      </c>
      <c r="C10" s="27" t="s">
        <v>35</v>
      </c>
      <c r="E10" s="9" t="s">
        <v>35</v>
      </c>
      <c r="F10" s="1">
        <v>0</v>
      </c>
      <c r="G10" s="1">
        <v>0</v>
      </c>
      <c r="H10" s="1">
        <v>0</v>
      </c>
      <c r="I10" s="1">
        <v>0</v>
      </c>
      <c r="J10" s="1">
        <v>0</v>
      </c>
      <c r="K10" s="1">
        <v>0</v>
      </c>
      <c r="L10" s="1">
        <v>0</v>
      </c>
      <c r="M10" s="1">
        <v>0</v>
      </c>
      <c r="N10" s="1">
        <v>0</v>
      </c>
      <c r="R10" s="1" t="s">
        <v>35</v>
      </c>
      <c r="S10" s="1">
        <v>0</v>
      </c>
      <c r="T10" s="1">
        <v>0</v>
      </c>
      <c r="U10" s="1">
        <v>0</v>
      </c>
      <c r="V10" s="1">
        <v>0</v>
      </c>
      <c r="W10" s="1">
        <v>0</v>
      </c>
      <c r="X10" s="1">
        <v>0</v>
      </c>
      <c r="Y10" s="1">
        <v>0</v>
      </c>
      <c r="Z10" s="1">
        <v>0</v>
      </c>
      <c r="AA10" s="1">
        <v>0</v>
      </c>
      <c r="AE10" s="1" t="s">
        <v>35</v>
      </c>
      <c r="AF10" s="1">
        <v>0</v>
      </c>
      <c r="AG10" s="1">
        <v>0</v>
      </c>
      <c r="AH10" s="1">
        <v>0</v>
      </c>
      <c r="AI10" s="1">
        <v>0</v>
      </c>
      <c r="AJ10" s="1">
        <v>0</v>
      </c>
      <c r="AK10" s="1">
        <v>0</v>
      </c>
      <c r="AL10" s="1">
        <v>0</v>
      </c>
      <c r="AM10" s="1">
        <v>0</v>
      </c>
      <c r="AN10" s="1">
        <v>0</v>
      </c>
    </row>
    <row r="11" spans="1:41" x14ac:dyDescent="0.25">
      <c r="A11" s="22"/>
      <c r="C11" s="23"/>
      <c r="E11" s="2" t="s">
        <v>6</v>
      </c>
      <c r="F11" s="2">
        <v>1262.7590038549808</v>
      </c>
      <c r="G11" s="2">
        <v>1558.913098222132</v>
      </c>
      <c r="H11" s="2">
        <v>1707.887939809342</v>
      </c>
      <c r="I11" s="2">
        <v>1867.6310657411786</v>
      </c>
      <c r="J11" s="2">
        <v>2024.4230382617925</v>
      </c>
      <c r="K11" s="2">
        <v>2175.6674080519429</v>
      </c>
      <c r="L11" s="2">
        <v>2314.8609354173177</v>
      </c>
      <c r="M11" s="2">
        <v>2447.914035968146</v>
      </c>
      <c r="N11" s="2">
        <v>2558.7969316248823</v>
      </c>
      <c r="R11" s="2" t="s">
        <v>6</v>
      </c>
      <c r="S11" s="2">
        <v>1262.7590038549808</v>
      </c>
      <c r="T11" s="2">
        <v>1470.4572953226757</v>
      </c>
      <c r="U11" s="2">
        <v>1553.021812394941</v>
      </c>
      <c r="V11" s="2">
        <v>1641.5092543602691</v>
      </c>
      <c r="W11" s="2">
        <v>1722.7067207669011</v>
      </c>
      <c r="X11" s="2">
        <v>1794.7240361113629</v>
      </c>
      <c r="Y11" s="2">
        <v>1851.7433725526594</v>
      </c>
      <c r="Z11" s="2">
        <v>1905.7567109202348</v>
      </c>
      <c r="AA11" s="2">
        <v>1945.3568883714279</v>
      </c>
      <c r="AE11" s="2" t="s">
        <v>6</v>
      </c>
      <c r="AF11" s="2">
        <v>1262.7590038549808</v>
      </c>
      <c r="AG11" s="2">
        <v>1391.0339840089448</v>
      </c>
      <c r="AH11" s="2">
        <v>1411.9602118486716</v>
      </c>
      <c r="AI11" s="2">
        <v>1466.0072890486892</v>
      </c>
      <c r="AJ11" s="2">
        <v>1526.0380329638906</v>
      </c>
      <c r="AK11" s="2">
        <v>1589.8720623724182</v>
      </c>
      <c r="AL11" s="2">
        <v>1642.9754085444588</v>
      </c>
      <c r="AM11" s="2">
        <v>1701.8665725831363</v>
      </c>
      <c r="AN11" s="2">
        <v>1750.5943293515002</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1"/>
      <c r="E14" s="9" t="s">
        <v>28</v>
      </c>
      <c r="F14" s="1">
        <v>115.41598294639557</v>
      </c>
      <c r="G14" s="1">
        <v>118.04372532363283</v>
      </c>
      <c r="H14" s="1">
        <v>118.9547467539946</v>
      </c>
      <c r="I14" s="1">
        <v>117.97386074314433</v>
      </c>
      <c r="J14" s="1">
        <v>115.5821725447399</v>
      </c>
      <c r="K14" s="1">
        <v>110.63819812442907</v>
      </c>
      <c r="L14" s="1">
        <v>103.99141737096539</v>
      </c>
      <c r="M14" s="1">
        <v>98.172190659527615</v>
      </c>
      <c r="N14" s="1">
        <v>91.656157151568308</v>
      </c>
      <c r="R14" s="1" t="s">
        <v>28</v>
      </c>
      <c r="S14" s="1">
        <v>115.41598294639557</v>
      </c>
      <c r="T14" s="1">
        <v>105.51353011034965</v>
      </c>
      <c r="U14" s="1">
        <v>97.648312513833474</v>
      </c>
      <c r="V14" s="1">
        <v>89.823513884356203</v>
      </c>
      <c r="W14" s="1">
        <v>82.449245186380466</v>
      </c>
      <c r="X14" s="1">
        <v>74.319697234918749</v>
      </c>
      <c r="Y14" s="1">
        <v>66.347641401019246</v>
      </c>
      <c r="Z14" s="1">
        <v>59.275919262161104</v>
      </c>
      <c r="AA14" s="1">
        <v>52.944906415574415</v>
      </c>
      <c r="AE14" s="1" t="s">
        <v>28</v>
      </c>
      <c r="AF14" s="1">
        <v>115.41598294639557</v>
      </c>
      <c r="AG14" s="1">
        <v>97.174347397421499</v>
      </c>
      <c r="AH14" s="1">
        <v>82.548919395690532</v>
      </c>
      <c r="AI14" s="1">
        <v>72.753495020411549</v>
      </c>
      <c r="AJ14" s="1">
        <v>64.877669041416468</v>
      </c>
      <c r="AK14" s="1">
        <v>57.59955348666599</v>
      </c>
      <c r="AL14" s="1">
        <v>50.33587842322774</v>
      </c>
      <c r="AM14" s="1">
        <v>46.646183631687123</v>
      </c>
      <c r="AN14" s="1">
        <v>43.687947702760816</v>
      </c>
    </row>
    <row r="15" spans="1:41" x14ac:dyDescent="0.25">
      <c r="A15" s="22"/>
      <c r="B15" s="22" t="s">
        <v>29</v>
      </c>
      <c r="C15" s="1"/>
      <c r="E15" s="9" t="s">
        <v>29</v>
      </c>
      <c r="F15" s="1">
        <v>455.26457090240427</v>
      </c>
      <c r="G15" s="1">
        <v>503.93558713637788</v>
      </c>
      <c r="H15" s="1">
        <v>527.60867477130898</v>
      </c>
      <c r="I15" s="1">
        <v>555.94496744668095</v>
      </c>
      <c r="J15" s="1">
        <v>582.8034896127142</v>
      </c>
      <c r="K15" s="1">
        <v>606.82457278780566</v>
      </c>
      <c r="L15" s="1">
        <v>626.14949571565398</v>
      </c>
      <c r="M15" s="1">
        <v>641.27201796068198</v>
      </c>
      <c r="N15" s="1">
        <v>650.2493845277038</v>
      </c>
      <c r="R15" s="1" t="s">
        <v>29</v>
      </c>
      <c r="S15" s="1">
        <v>455.26457090240427</v>
      </c>
      <c r="T15" s="1">
        <v>482.90980218649554</v>
      </c>
      <c r="U15" s="1">
        <v>497.35847723676943</v>
      </c>
      <c r="V15" s="1">
        <v>518.02210939896008</v>
      </c>
      <c r="W15" s="1">
        <v>535.69426262765512</v>
      </c>
      <c r="X15" s="1">
        <v>549.7126626811488</v>
      </c>
      <c r="Y15" s="1">
        <v>557.70504064011675</v>
      </c>
      <c r="Z15" s="1">
        <v>560.32452267116889</v>
      </c>
      <c r="AA15" s="1">
        <v>557.69149650076474</v>
      </c>
      <c r="AE15" s="1" t="s">
        <v>29</v>
      </c>
      <c r="AF15" s="1">
        <v>455.26457090240427</v>
      </c>
      <c r="AG15" s="1">
        <v>465.70303016681925</v>
      </c>
      <c r="AH15" s="1">
        <v>457.86323580143164</v>
      </c>
      <c r="AI15" s="1">
        <v>455.83148118206566</v>
      </c>
      <c r="AJ15" s="1">
        <v>457.59246995247099</v>
      </c>
      <c r="AK15" s="1">
        <v>462.08397745369314</v>
      </c>
      <c r="AL15" s="1">
        <v>460.38872518823393</v>
      </c>
      <c r="AM15" s="1">
        <v>456.37474556514951</v>
      </c>
      <c r="AN15" s="1">
        <v>450.78571047404785</v>
      </c>
    </row>
    <row r="16" spans="1:41" x14ac:dyDescent="0.25">
      <c r="A16" s="22"/>
      <c r="B16" s="22" t="s">
        <v>30</v>
      </c>
      <c r="C16" s="1"/>
      <c r="E16" s="9" t="s">
        <v>30</v>
      </c>
      <c r="F16" s="1">
        <v>111.33812343067916</v>
      </c>
      <c r="G16" s="1">
        <v>168.09508028824428</v>
      </c>
      <c r="H16" s="1">
        <v>211.75552033441519</v>
      </c>
      <c r="I16" s="1">
        <v>253.2670790329941</v>
      </c>
      <c r="J16" s="1">
        <v>291.52913160765286</v>
      </c>
      <c r="K16" s="1">
        <v>326.63248175709219</v>
      </c>
      <c r="L16" s="1">
        <v>355.96520135110967</v>
      </c>
      <c r="M16" s="1">
        <v>386.39699606441559</v>
      </c>
      <c r="N16" s="1">
        <v>406.27682664323913</v>
      </c>
      <c r="R16" s="1" t="s">
        <v>30</v>
      </c>
      <c r="S16" s="1">
        <v>111.33812343067916</v>
      </c>
      <c r="T16" s="1">
        <v>157.97488870963934</v>
      </c>
      <c r="U16" s="1">
        <v>189.31960730309811</v>
      </c>
      <c r="V16" s="1">
        <v>210.60489973822894</v>
      </c>
      <c r="W16" s="1">
        <v>227.43758672443204</v>
      </c>
      <c r="X16" s="1">
        <v>241.18510451557694</v>
      </c>
      <c r="Y16" s="1">
        <v>250.55652537965585</v>
      </c>
      <c r="Z16" s="1">
        <v>261.70535502050978</v>
      </c>
      <c r="AA16" s="1">
        <v>266.07569064435995</v>
      </c>
      <c r="AE16" s="1" t="s">
        <v>30</v>
      </c>
      <c r="AF16" s="1">
        <v>111.33812343067916</v>
      </c>
      <c r="AG16" s="1">
        <v>130.90779733773755</v>
      </c>
      <c r="AH16" s="1">
        <v>149.33277433554076</v>
      </c>
      <c r="AI16" s="1">
        <v>170.26307975644306</v>
      </c>
      <c r="AJ16" s="1">
        <v>188.08680763354653</v>
      </c>
      <c r="AK16" s="1">
        <v>203.5613640878999</v>
      </c>
      <c r="AL16" s="1">
        <v>215.01876424143285</v>
      </c>
      <c r="AM16" s="1">
        <v>228.74796443060137</v>
      </c>
      <c r="AN16" s="1">
        <v>235.92006667042062</v>
      </c>
    </row>
    <row r="17" spans="1:41" x14ac:dyDescent="0.25">
      <c r="A17" s="22"/>
      <c r="B17" s="22" t="s">
        <v>31</v>
      </c>
      <c r="C17" s="1"/>
      <c r="E17" s="9" t="s">
        <v>31</v>
      </c>
      <c r="F17" s="1">
        <v>144.00233474327729</v>
      </c>
      <c r="G17" s="1">
        <v>150.46985893291651</v>
      </c>
      <c r="H17" s="1">
        <v>156.53066118584147</v>
      </c>
      <c r="I17" s="1">
        <v>163.04313597521008</v>
      </c>
      <c r="J17" s="1">
        <v>168.06378437942226</v>
      </c>
      <c r="K17" s="1">
        <v>172.41488756334849</v>
      </c>
      <c r="L17" s="1">
        <v>174.85172953526643</v>
      </c>
      <c r="M17" s="1">
        <v>175.97912605020733</v>
      </c>
      <c r="N17" s="1">
        <v>175.91065376169041</v>
      </c>
      <c r="R17" s="1" t="s">
        <v>31</v>
      </c>
      <c r="S17" s="1">
        <v>144.00233474327729</v>
      </c>
      <c r="T17" s="1">
        <v>135.13103818449287</v>
      </c>
      <c r="U17" s="1">
        <v>132.808891338417</v>
      </c>
      <c r="V17" s="1">
        <v>135.48392925289915</v>
      </c>
      <c r="W17" s="1">
        <v>137.05020960436423</v>
      </c>
      <c r="X17" s="1">
        <v>137.50928501585338</v>
      </c>
      <c r="Y17" s="1">
        <v>135.90244453426106</v>
      </c>
      <c r="Z17" s="1">
        <v>135.04432613080598</v>
      </c>
      <c r="AA17" s="1">
        <v>133.44972955692171</v>
      </c>
      <c r="AE17" s="1" t="s">
        <v>31</v>
      </c>
      <c r="AF17" s="1">
        <v>144.00233474327729</v>
      </c>
      <c r="AG17" s="1">
        <v>118.84330168512891</v>
      </c>
      <c r="AH17" s="1">
        <v>107.94007146079335</v>
      </c>
      <c r="AI17" s="1">
        <v>109.66244274269005</v>
      </c>
      <c r="AJ17" s="1">
        <v>111.21127886747531</v>
      </c>
      <c r="AK17" s="1">
        <v>111.8255858246758</v>
      </c>
      <c r="AL17" s="1">
        <v>110.98386516812441</v>
      </c>
      <c r="AM17" s="1">
        <v>113.30247568030632</v>
      </c>
      <c r="AN17" s="1">
        <v>114.78355454520823</v>
      </c>
    </row>
    <row r="18" spans="1:41" x14ac:dyDescent="0.25">
      <c r="A18" s="22"/>
      <c r="B18" s="22" t="s">
        <v>32</v>
      </c>
      <c r="C18" s="1"/>
      <c r="E18" s="9" t="s">
        <v>32</v>
      </c>
      <c r="F18" s="1">
        <v>282.78191814388322</v>
      </c>
      <c r="G18" s="1">
        <v>455.87195796057279</v>
      </c>
      <c r="H18" s="1">
        <v>529.6629712766686</v>
      </c>
      <c r="I18" s="1">
        <v>611.26745730701407</v>
      </c>
      <c r="J18" s="1">
        <v>697.79651158334354</v>
      </c>
      <c r="K18" s="1">
        <v>788.5211943989309</v>
      </c>
      <c r="L18" s="1">
        <v>882.59835491925571</v>
      </c>
      <c r="M18" s="1">
        <v>975.31662077361602</v>
      </c>
      <c r="N18" s="1">
        <v>1065.8097791086391</v>
      </c>
      <c r="R18" s="1" t="s">
        <v>32</v>
      </c>
      <c r="S18" s="1">
        <v>282.78191814388322</v>
      </c>
      <c r="T18" s="1">
        <v>429.23256587368655</v>
      </c>
      <c r="U18" s="1">
        <v>478.77672388892756</v>
      </c>
      <c r="V18" s="1">
        <v>529.75699188960755</v>
      </c>
      <c r="W18" s="1">
        <v>580.6631772955368</v>
      </c>
      <c r="X18" s="1">
        <v>631.03203514114193</v>
      </c>
      <c r="Y18" s="1">
        <v>680.40594906191518</v>
      </c>
      <c r="Z18" s="1">
        <v>730.202584183304</v>
      </c>
      <c r="AA18" s="1">
        <v>778.92800762293598</v>
      </c>
      <c r="AE18" s="1" t="s">
        <v>32</v>
      </c>
      <c r="AF18" s="1">
        <v>282.78191814388322</v>
      </c>
      <c r="AG18" s="1">
        <v>420.89311414614963</v>
      </c>
      <c r="AH18" s="1">
        <v>463.50704201365744</v>
      </c>
      <c r="AI18" s="1">
        <v>510.80014621669704</v>
      </c>
      <c r="AJ18" s="1">
        <v>559.36530348402175</v>
      </c>
      <c r="AK18" s="1">
        <v>609.44628801363092</v>
      </c>
      <c r="AL18" s="1">
        <v>660.54639948421425</v>
      </c>
      <c r="AM18" s="1">
        <v>711.69605252141116</v>
      </c>
      <c r="AN18" s="1">
        <v>761.88340290284418</v>
      </c>
    </row>
    <row r="19" spans="1:41" x14ac:dyDescent="0.25">
      <c r="A19" s="22"/>
      <c r="B19" s="22" t="s">
        <v>33</v>
      </c>
      <c r="C19" s="1"/>
      <c r="E19" s="9" t="s">
        <v>33</v>
      </c>
      <c r="F19" s="1">
        <v>153.95607368834135</v>
      </c>
      <c r="G19" s="1">
        <v>162.49688858038763</v>
      </c>
      <c r="H19" s="1">
        <v>163.37536548711327</v>
      </c>
      <c r="I19" s="1">
        <v>166.13456523613539</v>
      </c>
      <c r="J19" s="1">
        <v>168.64794853391993</v>
      </c>
      <c r="K19" s="1">
        <v>170.6360734203366</v>
      </c>
      <c r="L19" s="1">
        <v>171.30473652506657</v>
      </c>
      <c r="M19" s="1">
        <v>170.77708445969748</v>
      </c>
      <c r="N19" s="1">
        <v>168.89413043204169</v>
      </c>
      <c r="R19" s="1" t="s">
        <v>33</v>
      </c>
      <c r="S19" s="1">
        <v>153.95607368834135</v>
      </c>
      <c r="T19" s="1">
        <v>159.69547025801174</v>
      </c>
      <c r="U19" s="1">
        <v>157.10980011389529</v>
      </c>
      <c r="V19" s="1">
        <v>157.81781019621718</v>
      </c>
      <c r="W19" s="1">
        <v>159.41223932853234</v>
      </c>
      <c r="X19" s="1">
        <v>160.96525152272312</v>
      </c>
      <c r="Y19" s="1">
        <v>160.82577153569122</v>
      </c>
      <c r="Z19" s="1">
        <v>159.20400365228497</v>
      </c>
      <c r="AA19" s="1">
        <v>156.26705763087091</v>
      </c>
      <c r="AE19" s="1" t="s">
        <v>33</v>
      </c>
      <c r="AF19" s="1">
        <v>153.95607368834135</v>
      </c>
      <c r="AG19" s="1">
        <v>157.51239327568803</v>
      </c>
      <c r="AH19" s="1">
        <v>150.76816884155787</v>
      </c>
      <c r="AI19" s="1">
        <v>146.69664413038194</v>
      </c>
      <c r="AJ19" s="1">
        <v>144.90450398495952</v>
      </c>
      <c r="AK19" s="1">
        <v>145.35529350585279</v>
      </c>
      <c r="AL19" s="1">
        <v>145.70177603922542</v>
      </c>
      <c r="AM19" s="1">
        <v>145.09915075398095</v>
      </c>
      <c r="AN19" s="1">
        <v>143.53364705621857</v>
      </c>
    </row>
    <row r="20" spans="1:41" x14ac:dyDescent="0.25">
      <c r="A20" s="22"/>
      <c r="C20" s="23"/>
      <c r="E20" s="2" t="s">
        <v>6</v>
      </c>
      <c r="F20" s="2">
        <v>1262.7590038549808</v>
      </c>
      <c r="G20" s="2">
        <v>1558.913098222132</v>
      </c>
      <c r="H20" s="2">
        <v>1707.887939809342</v>
      </c>
      <c r="I20" s="2">
        <v>1867.6310657411789</v>
      </c>
      <c r="J20" s="2">
        <v>2024.423038261793</v>
      </c>
      <c r="K20" s="2">
        <v>2175.6674080519429</v>
      </c>
      <c r="L20" s="2">
        <v>2314.8609354173177</v>
      </c>
      <c r="M20" s="2">
        <v>2447.914035968146</v>
      </c>
      <c r="N20" s="2">
        <v>2558.7969316248818</v>
      </c>
      <c r="R20" s="2" t="s">
        <v>6</v>
      </c>
      <c r="S20" s="2">
        <v>1262.7590038549808</v>
      </c>
      <c r="T20" s="2">
        <v>1470.4572953226757</v>
      </c>
      <c r="U20" s="2">
        <v>1553.0218123949408</v>
      </c>
      <c r="V20" s="2">
        <v>1641.5092543602691</v>
      </c>
      <c r="W20" s="2">
        <v>1722.7067207669011</v>
      </c>
      <c r="X20" s="2">
        <v>1794.7240361113627</v>
      </c>
      <c r="Y20" s="2">
        <v>1851.7433725526594</v>
      </c>
      <c r="Z20" s="2">
        <v>1905.7567109202346</v>
      </c>
      <c r="AA20" s="2">
        <v>1945.3568883714279</v>
      </c>
      <c r="AE20" s="2" t="s">
        <v>6</v>
      </c>
      <c r="AF20" s="2">
        <v>1262.7590038549808</v>
      </c>
      <c r="AG20" s="2">
        <v>1391.0339840089448</v>
      </c>
      <c r="AH20" s="2">
        <v>1411.9602118486714</v>
      </c>
      <c r="AI20" s="2">
        <v>1466.0072890486892</v>
      </c>
      <c r="AJ20" s="2">
        <v>1526.0380329638906</v>
      </c>
      <c r="AK20" s="2">
        <v>1589.8720623724184</v>
      </c>
      <c r="AL20" s="2">
        <v>1642.9754085444588</v>
      </c>
      <c r="AM20" s="2">
        <v>1701.8665725831363</v>
      </c>
      <c r="AN20" s="2">
        <v>1750.5943293515004</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0</v>
      </c>
      <c r="G23" s="1">
        <v>0</v>
      </c>
      <c r="H23" s="1">
        <v>0</v>
      </c>
      <c r="I23" s="1">
        <v>0</v>
      </c>
      <c r="J23" s="1">
        <v>0</v>
      </c>
      <c r="K23" s="1">
        <v>0</v>
      </c>
      <c r="L23" s="1">
        <v>0</v>
      </c>
      <c r="M23" s="1">
        <v>0</v>
      </c>
      <c r="N23" s="1">
        <v>0</v>
      </c>
      <c r="R23" s="1" t="s">
        <v>0</v>
      </c>
      <c r="S23" s="1">
        <v>0</v>
      </c>
      <c r="T23" s="1">
        <v>0</v>
      </c>
      <c r="U23" s="1">
        <v>0</v>
      </c>
      <c r="V23" s="1">
        <v>0</v>
      </c>
      <c r="W23" s="1">
        <v>0</v>
      </c>
      <c r="X23" s="1">
        <v>0</v>
      </c>
      <c r="Y23" s="1">
        <v>0</v>
      </c>
      <c r="Z23" s="1">
        <v>0</v>
      </c>
      <c r="AA23" s="1">
        <v>0</v>
      </c>
      <c r="AE23" s="1" t="s">
        <v>0</v>
      </c>
      <c r="AF23" s="1">
        <v>0</v>
      </c>
      <c r="AG23" s="1">
        <v>0</v>
      </c>
      <c r="AH23" s="1">
        <v>0</v>
      </c>
      <c r="AI23" s="1">
        <v>0</v>
      </c>
      <c r="AJ23" s="1">
        <v>0</v>
      </c>
      <c r="AK23" s="1">
        <v>0</v>
      </c>
      <c r="AL23" s="1">
        <v>0</v>
      </c>
      <c r="AM23" s="1">
        <v>0</v>
      </c>
      <c r="AN23" s="1">
        <v>0</v>
      </c>
    </row>
    <row r="24" spans="1:41" x14ac:dyDescent="0.25">
      <c r="A24" s="22"/>
      <c r="B24" s="22" t="s">
        <v>6</v>
      </c>
      <c r="C24" s="27" t="s">
        <v>34</v>
      </c>
      <c r="E24" s="9" t="s">
        <v>34</v>
      </c>
      <c r="F24" s="1">
        <v>20.490447138226855</v>
      </c>
      <c r="G24" s="1">
        <v>19.936411844828854</v>
      </c>
      <c r="H24" s="1">
        <v>19.187655391674593</v>
      </c>
      <c r="I24" s="1">
        <v>18.503086254061081</v>
      </c>
      <c r="J24" s="1">
        <v>17.831960703443379</v>
      </c>
      <c r="K24" s="1">
        <v>16.904639330161572</v>
      </c>
      <c r="L24" s="1">
        <v>15.616497664050911</v>
      </c>
      <c r="M24" s="1">
        <v>14.158670575862946</v>
      </c>
      <c r="N24" s="1">
        <v>12.783966569288946</v>
      </c>
      <c r="R24" s="1" t="s">
        <v>34</v>
      </c>
      <c r="S24" s="1">
        <v>20.490447138226855</v>
      </c>
      <c r="T24" s="1">
        <v>17.922999048480115</v>
      </c>
      <c r="U24" s="1">
        <v>15.46054722155424</v>
      </c>
      <c r="V24" s="1">
        <v>13.464127464682342</v>
      </c>
      <c r="W24" s="1">
        <v>11.639778395369438</v>
      </c>
      <c r="X24" s="1">
        <v>9.6594516487839144</v>
      </c>
      <c r="Y24" s="1">
        <v>7.3936251626750416</v>
      </c>
      <c r="Z24" s="1">
        <v>5.6066706877176484</v>
      </c>
      <c r="AA24" s="1">
        <v>4.3947538755358462</v>
      </c>
      <c r="AE24" s="1" t="s">
        <v>34</v>
      </c>
      <c r="AF24" s="1">
        <v>20.490447138226855</v>
      </c>
      <c r="AG24" s="1">
        <v>13.0848900415895</v>
      </c>
      <c r="AH24" s="1">
        <v>7.0697705009410434</v>
      </c>
      <c r="AI24" s="1">
        <v>3.3991801962165127</v>
      </c>
      <c r="AJ24" s="1">
        <v>1.6418457139810905</v>
      </c>
      <c r="AK24" s="1">
        <v>0.83240803033416799</v>
      </c>
      <c r="AL24" s="1">
        <v>0.25290441978897843</v>
      </c>
      <c r="AM24" s="1">
        <v>0.10409641686098625</v>
      </c>
      <c r="AN24" s="1">
        <v>2.9300487445104245E-2</v>
      </c>
    </row>
    <row r="25" spans="1:41" x14ac:dyDescent="0.25">
      <c r="A25" s="22"/>
      <c r="B25" s="22" t="s">
        <v>6</v>
      </c>
      <c r="C25" s="27" t="s">
        <v>2</v>
      </c>
      <c r="E25" s="9" t="s">
        <v>2</v>
      </c>
      <c r="F25" s="1">
        <v>2.5729786109430615</v>
      </c>
      <c r="G25" s="1">
        <v>3.699522022937797</v>
      </c>
      <c r="H25" s="1">
        <v>4.2962014211454687</v>
      </c>
      <c r="I25" s="1">
        <v>5.0242051026694678</v>
      </c>
      <c r="J25" s="1">
        <v>5.7439300240852926</v>
      </c>
      <c r="K25" s="1">
        <v>6.4296681929519801</v>
      </c>
      <c r="L25" s="1">
        <v>7.0810555628671921</v>
      </c>
      <c r="M25" s="1">
        <v>7.4598384002111668</v>
      </c>
      <c r="N25" s="1">
        <v>7.5856106127019522</v>
      </c>
      <c r="R25" s="1" t="s">
        <v>2</v>
      </c>
      <c r="S25" s="1">
        <v>2.5729786109430615</v>
      </c>
      <c r="T25" s="1">
        <v>3.3013280239471356</v>
      </c>
      <c r="U25" s="1">
        <v>3.5495862049356361</v>
      </c>
      <c r="V25" s="1">
        <v>3.8107744329441831</v>
      </c>
      <c r="W25" s="1">
        <v>4.0953009558611413</v>
      </c>
      <c r="X25" s="1">
        <v>4.3576014334311095</v>
      </c>
      <c r="Y25" s="1">
        <v>4.5944736863704509</v>
      </c>
      <c r="Z25" s="1">
        <v>4.6524479179679901</v>
      </c>
      <c r="AA25" s="1">
        <v>4.4649093498423396</v>
      </c>
      <c r="AE25" s="1" t="s">
        <v>2</v>
      </c>
      <c r="AF25" s="1">
        <v>2.5729786109430615</v>
      </c>
      <c r="AG25" s="1">
        <v>2.0237445622802652</v>
      </c>
      <c r="AH25" s="1">
        <v>1.3934828214539063</v>
      </c>
      <c r="AI25" s="1">
        <v>1.0605963140952992</v>
      </c>
      <c r="AJ25" s="1">
        <v>0.88119271473637617</v>
      </c>
      <c r="AK25" s="1">
        <v>0.83551432611675491</v>
      </c>
      <c r="AL25" s="1">
        <v>0.83874863587298265</v>
      </c>
      <c r="AM25" s="1">
        <v>0.87106324222817955</v>
      </c>
      <c r="AN25" s="1">
        <v>0.89606658845132026</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23.063425749169916</v>
      </c>
      <c r="G29" s="2">
        <v>23.635933867766649</v>
      </c>
      <c r="H29" s="2">
        <v>23.483856812820061</v>
      </c>
      <c r="I29" s="2">
        <v>23.527291356730551</v>
      </c>
      <c r="J29" s="2">
        <v>23.575890727528673</v>
      </c>
      <c r="K29" s="2">
        <v>23.334307523113551</v>
      </c>
      <c r="L29" s="2">
        <v>22.697553226918103</v>
      </c>
      <c r="M29" s="2">
        <v>21.618508976074111</v>
      </c>
      <c r="N29" s="2">
        <v>20.369577181990898</v>
      </c>
      <c r="R29" s="2" t="s">
        <v>6</v>
      </c>
      <c r="S29" s="2">
        <v>23.063425749169916</v>
      </c>
      <c r="T29" s="2">
        <v>21.224327072427251</v>
      </c>
      <c r="U29" s="2">
        <v>19.010133426489876</v>
      </c>
      <c r="V29" s="2">
        <v>17.274901897626524</v>
      </c>
      <c r="W29" s="2">
        <v>15.73507935123058</v>
      </c>
      <c r="X29" s="2">
        <v>14.017053082215025</v>
      </c>
      <c r="Y29" s="2">
        <v>11.988098849045492</v>
      </c>
      <c r="Z29" s="2">
        <v>10.259118605685639</v>
      </c>
      <c r="AA29" s="2">
        <v>8.8596632253781848</v>
      </c>
      <c r="AE29" s="2" t="s">
        <v>6</v>
      </c>
      <c r="AF29" s="2">
        <v>23.063425749169916</v>
      </c>
      <c r="AG29" s="2">
        <v>15.108634603869765</v>
      </c>
      <c r="AH29" s="2">
        <v>8.4632533223949498</v>
      </c>
      <c r="AI29" s="2">
        <v>4.4597765103118121</v>
      </c>
      <c r="AJ29" s="2">
        <v>2.5230384287174665</v>
      </c>
      <c r="AK29" s="2">
        <v>1.6679223564509229</v>
      </c>
      <c r="AL29" s="2">
        <v>1.091653055661961</v>
      </c>
      <c r="AM29" s="2">
        <v>0.9751596590891658</v>
      </c>
      <c r="AN29" s="2">
        <v>0.92536707589642453</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4.7984852642466658</v>
      </c>
      <c r="G32" s="1">
        <v>4.5712251026846307</v>
      </c>
      <c r="H32" s="1">
        <v>4.3303956552432297</v>
      </c>
      <c r="I32" s="1">
        <v>4.0988334290928536</v>
      </c>
      <c r="J32" s="1">
        <v>3.9443036552950712</v>
      </c>
      <c r="K32" s="1">
        <v>3.7468128505963021</v>
      </c>
      <c r="L32" s="1">
        <v>3.4641808248419745</v>
      </c>
      <c r="M32" s="1">
        <v>3.0895462489273458</v>
      </c>
      <c r="N32" s="1">
        <v>2.6610383361123722</v>
      </c>
      <c r="R32" s="1" t="s">
        <v>28</v>
      </c>
      <c r="S32" s="1">
        <v>4.7984852642466658</v>
      </c>
      <c r="T32" s="1">
        <v>3.8468361171025243</v>
      </c>
      <c r="U32" s="1">
        <v>3.1162397985923538</v>
      </c>
      <c r="V32" s="1">
        <v>2.4298485652492761</v>
      </c>
      <c r="W32" s="1">
        <v>1.8910298789844213</v>
      </c>
      <c r="X32" s="1">
        <v>1.3988394499188719</v>
      </c>
      <c r="Y32" s="1">
        <v>0.93016833527221654</v>
      </c>
      <c r="Z32" s="1">
        <v>0.61747484223196747</v>
      </c>
      <c r="AA32" s="1">
        <v>0.39300171592354172</v>
      </c>
      <c r="AE32" s="1" t="s">
        <v>28</v>
      </c>
      <c r="AF32" s="1">
        <v>4.7984852642466658</v>
      </c>
      <c r="AG32" s="1">
        <v>2.8199586635281451</v>
      </c>
      <c r="AH32" s="1">
        <v>1.4174942343132992</v>
      </c>
      <c r="AI32" s="1">
        <v>0.77791848368271743</v>
      </c>
      <c r="AJ32" s="1">
        <v>0.44011126634912667</v>
      </c>
      <c r="AK32" s="1">
        <v>0.24175957101519727</v>
      </c>
      <c r="AL32" s="1">
        <v>7.527150512708404E-2</v>
      </c>
      <c r="AM32" s="1">
        <v>1.6664102988681179E-2</v>
      </c>
      <c r="AN32" s="1">
        <v>2.7847720543240824E-4</v>
      </c>
    </row>
    <row r="33" spans="1:41" x14ac:dyDescent="0.25">
      <c r="A33" s="22"/>
      <c r="B33" s="27" t="s">
        <v>29</v>
      </c>
      <c r="C33" s="27" t="s">
        <v>29</v>
      </c>
      <c r="E33" s="9" t="s">
        <v>29</v>
      </c>
      <c r="F33" s="1">
        <v>13.964833965556673</v>
      </c>
      <c r="G33" s="1">
        <v>13.516243705851773</v>
      </c>
      <c r="H33" s="1">
        <v>12.976011955472183</v>
      </c>
      <c r="I33" s="1">
        <v>12.730144738439895</v>
      </c>
      <c r="J33" s="1">
        <v>12.559154020996623</v>
      </c>
      <c r="K33" s="1">
        <v>12.257955608376161</v>
      </c>
      <c r="L33" s="1">
        <v>11.72476886587315</v>
      </c>
      <c r="M33" s="1">
        <v>10.96968237401822</v>
      </c>
      <c r="N33" s="1">
        <v>10.200961075425552</v>
      </c>
      <c r="R33" s="1" t="s">
        <v>29</v>
      </c>
      <c r="S33" s="1">
        <v>13.964833965556673</v>
      </c>
      <c r="T33" s="1">
        <v>12.426307325238076</v>
      </c>
      <c r="U33" s="1">
        <v>10.902731347567602</v>
      </c>
      <c r="V33" s="1">
        <v>9.8264557202758773</v>
      </c>
      <c r="W33" s="1">
        <v>8.983601755358789</v>
      </c>
      <c r="X33" s="1">
        <v>8.0593912465875164</v>
      </c>
      <c r="Y33" s="1">
        <v>6.9073688643370375</v>
      </c>
      <c r="Z33" s="1">
        <v>5.8972673641227198</v>
      </c>
      <c r="AA33" s="1">
        <v>5.2057699212023962</v>
      </c>
      <c r="AE33" s="1" t="s">
        <v>29</v>
      </c>
      <c r="AF33" s="1">
        <v>13.964833965556673</v>
      </c>
      <c r="AG33" s="1">
        <v>7.9716821563375406</v>
      </c>
      <c r="AH33" s="1">
        <v>3.833853583776166</v>
      </c>
      <c r="AI33" s="1">
        <v>1.6172526424679678</v>
      </c>
      <c r="AJ33" s="1">
        <v>0.99428841488252928</v>
      </c>
      <c r="AK33" s="1">
        <v>0.92560003515054012</v>
      </c>
      <c r="AL33" s="1">
        <v>0.83840948438551732</v>
      </c>
      <c r="AM33" s="1">
        <v>0.87106313514412603</v>
      </c>
      <c r="AN33" s="1">
        <v>0.89606658845132026</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0</v>
      </c>
      <c r="G35" s="1">
        <v>0</v>
      </c>
      <c r="H35" s="1">
        <v>0</v>
      </c>
      <c r="I35" s="1">
        <v>0</v>
      </c>
      <c r="J35" s="1">
        <v>0</v>
      </c>
      <c r="K35" s="1">
        <v>0</v>
      </c>
      <c r="L35" s="1">
        <v>0</v>
      </c>
      <c r="M35" s="1">
        <v>0</v>
      </c>
      <c r="N35" s="1">
        <v>0</v>
      </c>
      <c r="R35" s="1" t="s">
        <v>31</v>
      </c>
      <c r="S35" s="1">
        <v>0</v>
      </c>
      <c r="T35" s="1">
        <v>0</v>
      </c>
      <c r="U35" s="1">
        <v>0</v>
      </c>
      <c r="V35" s="1">
        <v>0</v>
      </c>
      <c r="W35" s="1">
        <v>0</v>
      </c>
      <c r="X35" s="1">
        <v>0</v>
      </c>
      <c r="Y35" s="1">
        <v>0</v>
      </c>
      <c r="Z35" s="1">
        <v>0</v>
      </c>
      <c r="AA35" s="1">
        <v>0</v>
      </c>
      <c r="AE35" s="1" t="s">
        <v>31</v>
      </c>
      <c r="AF35" s="1">
        <v>0</v>
      </c>
      <c r="AG35" s="1">
        <v>0</v>
      </c>
      <c r="AH35" s="1">
        <v>0</v>
      </c>
      <c r="AI35" s="1">
        <v>0</v>
      </c>
      <c r="AJ35" s="1">
        <v>0</v>
      </c>
      <c r="AK35" s="1">
        <v>0</v>
      </c>
      <c r="AL35" s="1">
        <v>0</v>
      </c>
      <c r="AM35" s="1">
        <v>0</v>
      </c>
      <c r="AN35" s="1">
        <v>0</v>
      </c>
    </row>
    <row r="36" spans="1:41" x14ac:dyDescent="0.25">
      <c r="A36" s="22"/>
      <c r="B36" s="27" t="s">
        <v>32</v>
      </c>
      <c r="C36" s="27" t="s">
        <v>32</v>
      </c>
      <c r="E36" s="9" t="s">
        <v>32</v>
      </c>
      <c r="F36" s="1">
        <v>0.78470136425032744</v>
      </c>
      <c r="G36" s="1">
        <v>1.0905578932813664</v>
      </c>
      <c r="H36" s="1">
        <v>1.4411456734601145</v>
      </c>
      <c r="I36" s="1">
        <v>1.6647550831049158</v>
      </c>
      <c r="J36" s="1">
        <v>1.8796927859574983</v>
      </c>
      <c r="K36" s="1">
        <v>2.0798266075831906</v>
      </c>
      <c r="L36" s="1">
        <v>2.258993075703331</v>
      </c>
      <c r="M36" s="1">
        <v>2.3698563561189432</v>
      </c>
      <c r="N36" s="1">
        <v>2.4300901643845312</v>
      </c>
      <c r="R36" s="1" t="s">
        <v>32</v>
      </c>
      <c r="S36" s="1">
        <v>0.78470136425032744</v>
      </c>
      <c r="T36" s="1">
        <v>0.63648401892007533</v>
      </c>
      <c r="U36" s="1">
        <v>0.61426725034065388</v>
      </c>
      <c r="V36" s="1">
        <v>0.60518358886211554</v>
      </c>
      <c r="W36" s="1">
        <v>0.56143530522243634</v>
      </c>
      <c r="X36" s="1">
        <v>0.48029529374505681</v>
      </c>
      <c r="Y36" s="1">
        <v>0.35995262047937671</v>
      </c>
      <c r="Z36" s="1">
        <v>0.31809337779932717</v>
      </c>
      <c r="AA36" s="1">
        <v>0.26017743708751045</v>
      </c>
      <c r="AE36" s="1" t="s">
        <v>32</v>
      </c>
      <c r="AF36" s="1">
        <v>0.78470136425032744</v>
      </c>
      <c r="AG36" s="1">
        <v>0.5494992545445796</v>
      </c>
      <c r="AH36" s="1">
        <v>0.40951150022710275</v>
      </c>
      <c r="AI36" s="1">
        <v>0.36311015331726931</v>
      </c>
      <c r="AJ36" s="1">
        <v>0.28071765261121817</v>
      </c>
      <c r="AK36" s="1">
        <v>0.16009843124835232</v>
      </c>
      <c r="AL36" s="1">
        <v>0</v>
      </c>
      <c r="AM36" s="1">
        <v>0</v>
      </c>
      <c r="AN36" s="1">
        <v>0</v>
      </c>
    </row>
    <row r="37" spans="1:41" x14ac:dyDescent="0.25">
      <c r="A37" s="22"/>
      <c r="B37" s="27" t="s">
        <v>33</v>
      </c>
      <c r="C37" s="27" t="s">
        <v>33</v>
      </c>
      <c r="E37" s="9" t="s">
        <v>33</v>
      </c>
      <c r="F37" s="1">
        <v>3.5154051551162446</v>
      </c>
      <c r="G37" s="1">
        <v>4.4579071659488774</v>
      </c>
      <c r="H37" s="1">
        <v>4.736303528644533</v>
      </c>
      <c r="I37" s="1">
        <v>5.0335581060928858</v>
      </c>
      <c r="J37" s="1">
        <v>5.1927402652794798</v>
      </c>
      <c r="K37" s="1">
        <v>5.2497124565578961</v>
      </c>
      <c r="L37" s="1">
        <v>5.2496104604996496</v>
      </c>
      <c r="M37" s="1">
        <v>5.1894239970096043</v>
      </c>
      <c r="N37" s="1">
        <v>5.0774876060684431</v>
      </c>
      <c r="R37" s="1" t="s">
        <v>33</v>
      </c>
      <c r="S37" s="1">
        <v>3.5154051551162446</v>
      </c>
      <c r="T37" s="1">
        <v>4.3146996111665761</v>
      </c>
      <c r="U37" s="1">
        <v>4.3768950299892655</v>
      </c>
      <c r="V37" s="1">
        <v>4.4134140232392545</v>
      </c>
      <c r="W37" s="1">
        <v>4.2990124116649344</v>
      </c>
      <c r="X37" s="1">
        <v>4.078527091963581</v>
      </c>
      <c r="Y37" s="1">
        <v>3.7906090289568617</v>
      </c>
      <c r="Z37" s="1">
        <v>3.4262830215316238</v>
      </c>
      <c r="AA37" s="1">
        <v>3.0007141511647371</v>
      </c>
      <c r="AE37" s="1" t="s">
        <v>33</v>
      </c>
      <c r="AF37" s="1">
        <v>3.5154051551162446</v>
      </c>
      <c r="AG37" s="1">
        <v>3.767494529459499</v>
      </c>
      <c r="AH37" s="1">
        <v>2.8023940040783817</v>
      </c>
      <c r="AI37" s="1">
        <v>1.7014952308438573</v>
      </c>
      <c r="AJ37" s="1">
        <v>0.80792109487459252</v>
      </c>
      <c r="AK37" s="1">
        <v>0.34046431903683322</v>
      </c>
      <c r="AL37" s="1">
        <v>0.17797206614935968</v>
      </c>
      <c r="AM37" s="1">
        <v>8.7432420956358586E-2</v>
      </c>
      <c r="AN37" s="1">
        <v>2.9022010239671839E-2</v>
      </c>
    </row>
    <row r="38" spans="1:41" x14ac:dyDescent="0.25">
      <c r="A38" s="22"/>
      <c r="C38" s="23"/>
      <c r="E38" s="2" t="s">
        <v>6</v>
      </c>
      <c r="F38" s="2">
        <v>23.063425749169912</v>
      </c>
      <c r="G38" s="2">
        <v>23.635933867766649</v>
      </c>
      <c r="H38" s="2">
        <v>23.483856812820058</v>
      </c>
      <c r="I38" s="2">
        <v>23.527291356730551</v>
      </c>
      <c r="J38" s="2">
        <v>23.575890727528673</v>
      </c>
      <c r="K38" s="2">
        <v>23.334307523113551</v>
      </c>
      <c r="L38" s="2">
        <v>22.697553226918107</v>
      </c>
      <c r="M38" s="2">
        <v>21.618508976074114</v>
      </c>
      <c r="N38" s="2">
        <v>20.369577181990898</v>
      </c>
      <c r="R38" s="2" t="s">
        <v>6</v>
      </c>
      <c r="S38" s="2">
        <v>23.063425749169912</v>
      </c>
      <c r="T38" s="2">
        <v>21.224327072427251</v>
      </c>
      <c r="U38" s="2">
        <v>19.010133426489872</v>
      </c>
      <c r="V38" s="2">
        <v>17.274901897626524</v>
      </c>
      <c r="W38" s="2">
        <v>15.735079351230581</v>
      </c>
      <c r="X38" s="2">
        <v>14.017053082215027</v>
      </c>
      <c r="Y38" s="2">
        <v>11.988098849045492</v>
      </c>
      <c r="Z38" s="2">
        <v>10.259118605685638</v>
      </c>
      <c r="AA38" s="2">
        <v>8.8596632253781848</v>
      </c>
      <c r="AE38" s="2" t="s">
        <v>6</v>
      </c>
      <c r="AF38" s="2">
        <v>23.063425749169912</v>
      </c>
      <c r="AG38" s="2">
        <v>15.108634603869765</v>
      </c>
      <c r="AH38" s="2">
        <v>8.4632533223949498</v>
      </c>
      <c r="AI38" s="2">
        <v>4.4597765103118121</v>
      </c>
      <c r="AJ38" s="2">
        <v>2.5230384287174665</v>
      </c>
      <c r="AK38" s="2">
        <v>1.6679223564509229</v>
      </c>
      <c r="AL38" s="2">
        <v>1.091653055661961</v>
      </c>
      <c r="AM38" s="2">
        <v>0.9751596590891658</v>
      </c>
      <c r="AN38" s="2">
        <v>0.92536707589642453</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0</v>
      </c>
      <c r="G41" s="1">
        <v>0</v>
      </c>
      <c r="H41" s="1">
        <v>0</v>
      </c>
      <c r="I41" s="1">
        <v>0</v>
      </c>
      <c r="J41" s="1">
        <v>0</v>
      </c>
      <c r="K41" s="1">
        <v>0</v>
      </c>
      <c r="L41" s="1">
        <v>0</v>
      </c>
      <c r="M41" s="1">
        <v>0</v>
      </c>
      <c r="N41" s="1">
        <v>0</v>
      </c>
      <c r="R41" s="1" t="s">
        <v>0</v>
      </c>
      <c r="S41" s="1">
        <v>0</v>
      </c>
      <c r="T41" s="1">
        <v>0</v>
      </c>
      <c r="U41" s="1">
        <v>0</v>
      </c>
      <c r="V41" s="1">
        <v>0</v>
      </c>
      <c r="W41" s="1">
        <v>0</v>
      </c>
      <c r="X41" s="1">
        <v>0</v>
      </c>
      <c r="Y41" s="1">
        <v>0</v>
      </c>
      <c r="Z41" s="1">
        <v>0</v>
      </c>
      <c r="AA41" s="1">
        <v>0</v>
      </c>
      <c r="AE41" s="1" t="s">
        <v>0</v>
      </c>
      <c r="AF41" s="1">
        <v>0</v>
      </c>
      <c r="AG41" s="1">
        <v>0</v>
      </c>
      <c r="AH41" s="1">
        <v>0</v>
      </c>
      <c r="AI41" s="1">
        <v>0</v>
      </c>
      <c r="AJ41" s="1">
        <v>0</v>
      </c>
      <c r="AK41" s="1">
        <v>0</v>
      </c>
      <c r="AL41" s="1">
        <v>0</v>
      </c>
      <c r="AM41" s="1">
        <v>0</v>
      </c>
      <c r="AN41" s="1">
        <v>0</v>
      </c>
    </row>
    <row r="42" spans="1:41" x14ac:dyDescent="0.25">
      <c r="A42" s="22" t="s">
        <v>36</v>
      </c>
      <c r="B42" s="22" t="s">
        <v>6</v>
      </c>
      <c r="C42" s="27" t="s">
        <v>34</v>
      </c>
      <c r="E42" s="9" t="s">
        <v>34</v>
      </c>
      <c r="F42" s="1">
        <v>257.05576674403034</v>
      </c>
      <c r="G42" s="1">
        <v>247.86139864247761</v>
      </c>
      <c r="H42" s="1">
        <v>230.42656380976138</v>
      </c>
      <c r="I42" s="1">
        <v>216.69840369168608</v>
      </c>
      <c r="J42" s="1">
        <v>204.35525486237458</v>
      </c>
      <c r="K42" s="1">
        <v>189.06097088367096</v>
      </c>
      <c r="L42" s="1">
        <v>169.10441590271427</v>
      </c>
      <c r="M42" s="1">
        <v>150.3604701599856</v>
      </c>
      <c r="N42" s="1">
        <v>134.13949494532773</v>
      </c>
      <c r="R42" s="1" t="s">
        <v>34</v>
      </c>
      <c r="S42" s="1">
        <v>257.05576674403034</v>
      </c>
      <c r="T42" s="1">
        <v>231.13787913186371</v>
      </c>
      <c r="U42" s="1">
        <v>198.04168732997798</v>
      </c>
      <c r="V42" s="1">
        <v>169.3054398792346</v>
      </c>
      <c r="W42" s="1">
        <v>144.67672000911915</v>
      </c>
      <c r="X42" s="1">
        <v>118.8025075018684</v>
      </c>
      <c r="Y42" s="1">
        <v>89.482194622722233</v>
      </c>
      <c r="Z42" s="1">
        <v>65.986160087119544</v>
      </c>
      <c r="AA42" s="1">
        <v>52.046916962139925</v>
      </c>
      <c r="AE42" s="1" t="s">
        <v>34</v>
      </c>
      <c r="AF42" s="1">
        <v>257.05576674403034</v>
      </c>
      <c r="AG42" s="1">
        <v>176.99621744707312</v>
      </c>
      <c r="AH42" s="1">
        <v>94.707157109779558</v>
      </c>
      <c r="AI42" s="1">
        <v>39.844888648483412</v>
      </c>
      <c r="AJ42" s="1">
        <v>16.326452715769385</v>
      </c>
      <c r="AK42" s="1">
        <v>7.9613944543921997</v>
      </c>
      <c r="AL42" s="1">
        <v>4.009747841987596</v>
      </c>
      <c r="AM42" s="1">
        <v>1.6504273955166799</v>
      </c>
      <c r="AN42" s="1">
        <v>0.46455323477629273</v>
      </c>
    </row>
    <row r="43" spans="1:41" x14ac:dyDescent="0.25">
      <c r="A43" s="22" t="s">
        <v>36</v>
      </c>
      <c r="B43" s="22" t="s">
        <v>6</v>
      </c>
      <c r="C43" s="27" t="s">
        <v>2</v>
      </c>
      <c r="E43" s="9" t="s">
        <v>2</v>
      </c>
      <c r="F43" s="1">
        <v>34.929875325778347</v>
      </c>
      <c r="G43" s="1">
        <v>51.323399607770398</v>
      </c>
      <c r="H43" s="1">
        <v>60.711189986326346</v>
      </c>
      <c r="I43" s="1">
        <v>70.418945832427355</v>
      </c>
      <c r="J43" s="1">
        <v>80.007165941715954</v>
      </c>
      <c r="K43" s="1">
        <v>89.074402293144487</v>
      </c>
      <c r="L43" s="1">
        <v>97.658374373186518</v>
      </c>
      <c r="M43" s="1">
        <v>103.26431644105529</v>
      </c>
      <c r="N43" s="1">
        <v>104.40342358854778</v>
      </c>
      <c r="R43" s="1" t="s">
        <v>2</v>
      </c>
      <c r="S43" s="1">
        <v>34.929875325778347</v>
      </c>
      <c r="T43" s="1">
        <v>47.531435875893436</v>
      </c>
      <c r="U43" s="1">
        <v>51.672358765326621</v>
      </c>
      <c r="V43" s="1">
        <v>55.778266092529485</v>
      </c>
      <c r="W43" s="1">
        <v>60.428962625064287</v>
      </c>
      <c r="X43" s="1">
        <v>64.795892760241415</v>
      </c>
      <c r="Y43" s="1">
        <v>68.805892936905622</v>
      </c>
      <c r="Z43" s="1">
        <v>70.118134483782484</v>
      </c>
      <c r="AA43" s="1">
        <v>67.057622377841795</v>
      </c>
      <c r="AE43" s="1" t="s">
        <v>2</v>
      </c>
      <c r="AF43" s="1">
        <v>34.929875325778347</v>
      </c>
      <c r="AG43" s="1">
        <v>30.739988198822978</v>
      </c>
      <c r="AH43" s="1">
        <v>22.944058951369822</v>
      </c>
      <c r="AI43" s="1">
        <v>17.437664734527385</v>
      </c>
      <c r="AJ43" s="1">
        <v>14.79317208564915</v>
      </c>
      <c r="AK43" s="1">
        <v>14.400645001839138</v>
      </c>
      <c r="AL43" s="1">
        <v>14.949597021892531</v>
      </c>
      <c r="AM43" s="1">
        <v>15.525562599980743</v>
      </c>
      <c r="AN43" s="1">
        <v>15.971214532214011</v>
      </c>
    </row>
    <row r="44" spans="1:41" x14ac:dyDescent="0.25">
      <c r="A44" s="22" t="s">
        <v>36</v>
      </c>
      <c r="B44" s="22" t="s">
        <v>6</v>
      </c>
      <c r="C44" s="27" t="s">
        <v>1</v>
      </c>
      <c r="E44" s="9" t="s">
        <v>1</v>
      </c>
      <c r="F44" s="1">
        <v>273.98707130383315</v>
      </c>
      <c r="G44" s="1">
        <v>407.70083186339269</v>
      </c>
      <c r="H44" s="1">
        <v>493.15938740974127</v>
      </c>
      <c r="I44" s="1">
        <v>573.29978937552403</v>
      </c>
      <c r="J44" s="1">
        <v>646.23684382188731</v>
      </c>
      <c r="K44" s="1">
        <v>716.69493834530601</v>
      </c>
      <c r="L44" s="1">
        <v>782.95665770307232</v>
      </c>
      <c r="M44" s="1">
        <v>842.78279998511573</v>
      </c>
      <c r="N44" s="1">
        <v>895.04067955137282</v>
      </c>
      <c r="R44" s="1" t="s">
        <v>1</v>
      </c>
      <c r="S44" s="1">
        <v>273.98707130383315</v>
      </c>
      <c r="T44" s="1">
        <v>388.7679219219192</v>
      </c>
      <c r="U44" s="1">
        <v>463.8516171906349</v>
      </c>
      <c r="V44" s="1">
        <v>526.26932275224351</v>
      </c>
      <c r="W44" s="1">
        <v>572.16310170907457</v>
      </c>
      <c r="X44" s="1">
        <v>610.71675463028805</v>
      </c>
      <c r="Y44" s="1">
        <v>643.300491309525</v>
      </c>
      <c r="Z44" s="1">
        <v>669.16594780203923</v>
      </c>
      <c r="AA44" s="1">
        <v>687.7262855973795</v>
      </c>
      <c r="AE44" s="1" t="s">
        <v>1</v>
      </c>
      <c r="AF44" s="1">
        <v>273.98707130383315</v>
      </c>
      <c r="AG44" s="1">
        <v>411.22981366617819</v>
      </c>
      <c r="AH44" s="1">
        <v>484.64006390941103</v>
      </c>
      <c r="AI44" s="1">
        <v>536.18870113104674</v>
      </c>
      <c r="AJ44" s="1">
        <v>569.12117737095491</v>
      </c>
      <c r="AK44" s="1">
        <v>590.24986387540025</v>
      </c>
      <c r="AL44" s="1">
        <v>601.88459127539886</v>
      </c>
      <c r="AM44" s="1">
        <v>608.5252341926506</v>
      </c>
      <c r="AN44" s="1">
        <v>613.50614590854116</v>
      </c>
    </row>
    <row r="45" spans="1:41" x14ac:dyDescent="0.25">
      <c r="A45" s="22" t="s">
        <v>36</v>
      </c>
      <c r="B45" s="22" t="s">
        <v>6</v>
      </c>
      <c r="C45" s="27" t="s">
        <v>27</v>
      </c>
      <c r="E45" s="9" t="s">
        <v>27</v>
      </c>
      <c r="F45" s="1">
        <v>258.57487967497747</v>
      </c>
      <c r="G45" s="1">
        <v>236.62578693472415</v>
      </c>
      <c r="H45" s="1">
        <v>224.59787615355964</v>
      </c>
      <c r="I45" s="1">
        <v>217.38576328513685</v>
      </c>
      <c r="J45" s="1">
        <v>213.48846462524654</v>
      </c>
      <c r="K45" s="1">
        <v>210.86097434380312</v>
      </c>
      <c r="L45" s="1">
        <v>207.11059662436716</v>
      </c>
      <c r="M45" s="1">
        <v>202.49164677225798</v>
      </c>
      <c r="N45" s="1">
        <v>196.12664916975194</v>
      </c>
      <c r="R45" s="1" t="s">
        <v>27</v>
      </c>
      <c r="S45" s="1">
        <v>258.57487967497747</v>
      </c>
      <c r="T45" s="1">
        <v>235.56891766006785</v>
      </c>
      <c r="U45" s="1">
        <v>220.06458649328835</v>
      </c>
      <c r="V45" s="1">
        <v>214.63870318791058</v>
      </c>
      <c r="W45" s="1">
        <v>217.35549269753912</v>
      </c>
      <c r="X45" s="1">
        <v>223.55953530709246</v>
      </c>
      <c r="Y45" s="1">
        <v>228.59975949614125</v>
      </c>
      <c r="Z45" s="1">
        <v>231.32981113303663</v>
      </c>
      <c r="AA45" s="1">
        <v>231.41305506529508</v>
      </c>
      <c r="AE45" s="1" t="s">
        <v>27</v>
      </c>
      <c r="AF45" s="1">
        <v>258.57487967497747</v>
      </c>
      <c r="AG45" s="1">
        <v>245.86257356219252</v>
      </c>
      <c r="AH45" s="1">
        <v>255.79145547602701</v>
      </c>
      <c r="AI45" s="1">
        <v>270.44880667523296</v>
      </c>
      <c r="AJ45" s="1">
        <v>280.10874283464295</v>
      </c>
      <c r="AK45" s="1">
        <v>287.98474181163556</v>
      </c>
      <c r="AL45" s="1">
        <v>293.43742654943031</v>
      </c>
      <c r="AM45" s="1">
        <v>298.05920026359092</v>
      </c>
      <c r="AN45" s="1">
        <v>302.47472165127181</v>
      </c>
    </row>
    <row r="46" spans="1:41" x14ac:dyDescent="0.25">
      <c r="A46" s="22" t="s">
        <v>36</v>
      </c>
      <c r="B46" s="22" t="s">
        <v>6</v>
      </c>
      <c r="C46" s="27" t="s">
        <v>35</v>
      </c>
      <c r="E46" s="9" t="s">
        <v>35</v>
      </c>
      <c r="F46" s="1">
        <v>0</v>
      </c>
      <c r="G46" s="1">
        <v>0</v>
      </c>
      <c r="H46" s="1">
        <v>0</v>
      </c>
      <c r="I46" s="1">
        <v>0</v>
      </c>
      <c r="J46" s="1">
        <v>0</v>
      </c>
      <c r="K46" s="1">
        <v>0</v>
      </c>
      <c r="L46" s="1">
        <v>0</v>
      </c>
      <c r="M46" s="1">
        <v>0</v>
      </c>
      <c r="N46" s="1">
        <v>0</v>
      </c>
      <c r="R46" s="1" t="s">
        <v>35</v>
      </c>
      <c r="S46" s="1">
        <v>0</v>
      </c>
      <c r="T46" s="1">
        <v>0</v>
      </c>
      <c r="U46" s="1">
        <v>0</v>
      </c>
      <c r="V46" s="1">
        <v>0</v>
      </c>
      <c r="W46" s="1">
        <v>0</v>
      </c>
      <c r="X46" s="1">
        <v>0</v>
      </c>
      <c r="Y46" s="1">
        <v>0</v>
      </c>
      <c r="Z46" s="1">
        <v>0</v>
      </c>
      <c r="AA46" s="1">
        <v>0</v>
      </c>
      <c r="AE46" s="1" t="s">
        <v>35</v>
      </c>
      <c r="AF46" s="1">
        <v>0</v>
      </c>
      <c r="AG46" s="1">
        <v>0</v>
      </c>
      <c r="AH46" s="1">
        <v>0</v>
      </c>
      <c r="AI46" s="1">
        <v>0</v>
      </c>
      <c r="AJ46" s="1">
        <v>0</v>
      </c>
      <c r="AK46" s="1">
        <v>0</v>
      </c>
      <c r="AL46" s="1">
        <v>0</v>
      </c>
      <c r="AM46" s="1">
        <v>0</v>
      </c>
      <c r="AN46" s="1">
        <v>0</v>
      </c>
    </row>
    <row r="47" spans="1:41" x14ac:dyDescent="0.25">
      <c r="A47" s="22" t="s">
        <v>36</v>
      </c>
      <c r="C47" s="23"/>
      <c r="E47" s="2" t="s">
        <v>6</v>
      </c>
      <c r="F47" s="2">
        <v>824.54759304861932</v>
      </c>
      <c r="G47" s="2">
        <v>943.51141704836482</v>
      </c>
      <c r="H47" s="2">
        <v>1008.8950173593887</v>
      </c>
      <c r="I47" s="2">
        <v>1077.8029021847742</v>
      </c>
      <c r="J47" s="2">
        <v>1144.0877292512243</v>
      </c>
      <c r="K47" s="2">
        <v>1205.6912858659246</v>
      </c>
      <c r="L47" s="2">
        <v>1256.8300446033404</v>
      </c>
      <c r="M47" s="2">
        <v>1298.8992333584147</v>
      </c>
      <c r="N47" s="2">
        <v>1329.7102472550002</v>
      </c>
      <c r="R47" s="2" t="s">
        <v>6</v>
      </c>
      <c r="S47" s="2">
        <v>824.54759304861932</v>
      </c>
      <c r="T47" s="2">
        <v>903.00615458974426</v>
      </c>
      <c r="U47" s="2">
        <v>933.63024977922782</v>
      </c>
      <c r="V47" s="2">
        <v>965.99173191191812</v>
      </c>
      <c r="W47" s="2">
        <v>994.6242770407971</v>
      </c>
      <c r="X47" s="2">
        <v>1017.8746901994904</v>
      </c>
      <c r="Y47" s="2">
        <v>1030.1883383652939</v>
      </c>
      <c r="Z47" s="2">
        <v>1036.6000535059779</v>
      </c>
      <c r="AA47" s="2">
        <v>1038.2438800026564</v>
      </c>
      <c r="AE47" s="2" t="s">
        <v>6</v>
      </c>
      <c r="AF47" s="2">
        <v>824.54759304861932</v>
      </c>
      <c r="AG47" s="2">
        <v>864.82859287426686</v>
      </c>
      <c r="AH47" s="2">
        <v>858.08273544658732</v>
      </c>
      <c r="AI47" s="2">
        <v>863.92006118929055</v>
      </c>
      <c r="AJ47" s="2">
        <v>880.34954500701645</v>
      </c>
      <c r="AK47" s="2">
        <v>900.5966451432671</v>
      </c>
      <c r="AL47" s="2">
        <v>914.28136268870935</v>
      </c>
      <c r="AM47" s="2">
        <v>923.76042445173891</v>
      </c>
      <c r="AN47" s="2">
        <v>932.41663532680332</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63.66137446927749</v>
      </c>
      <c r="G50" s="1">
        <v>57.88913119055109</v>
      </c>
      <c r="H50" s="1">
        <v>56.882398458853288</v>
      </c>
      <c r="I50" s="1">
        <v>55.695694861436827</v>
      </c>
      <c r="J50" s="1">
        <v>54.240927120989554</v>
      </c>
      <c r="K50" s="1">
        <v>51.216712353324432</v>
      </c>
      <c r="L50" s="1">
        <v>47.293552423824195</v>
      </c>
      <c r="M50" s="1">
        <v>43.904477189616877</v>
      </c>
      <c r="N50" s="1">
        <v>40.051960909776902</v>
      </c>
      <c r="R50" s="1" t="s">
        <v>28</v>
      </c>
      <c r="S50" s="1">
        <v>63.66137446927749</v>
      </c>
      <c r="T50" s="1">
        <v>52.908476271672377</v>
      </c>
      <c r="U50" s="1">
        <v>47.449749251769866</v>
      </c>
      <c r="V50" s="1">
        <v>41.0425490462301</v>
      </c>
      <c r="W50" s="1">
        <v>35.838737084802062</v>
      </c>
      <c r="X50" s="1">
        <v>30.474762474223141</v>
      </c>
      <c r="Y50" s="1">
        <v>25.695991220488764</v>
      </c>
      <c r="Z50" s="1">
        <v>22.010373754973124</v>
      </c>
      <c r="AA50" s="1">
        <v>19.05620861095678</v>
      </c>
      <c r="AE50" s="1" t="s">
        <v>28</v>
      </c>
      <c r="AF50" s="1">
        <v>63.66137446927749</v>
      </c>
      <c r="AG50" s="1">
        <v>49.947267555288448</v>
      </c>
      <c r="AH50" s="1">
        <v>39.501524814789519</v>
      </c>
      <c r="AI50" s="1">
        <v>32.088059230094707</v>
      </c>
      <c r="AJ50" s="1">
        <v>27.265685257960346</v>
      </c>
      <c r="AK50" s="1">
        <v>23.520327301840908</v>
      </c>
      <c r="AL50" s="1">
        <v>20.075510287680487</v>
      </c>
      <c r="AM50" s="1">
        <v>17.670281731390329</v>
      </c>
      <c r="AN50" s="1">
        <v>16.145890144490672</v>
      </c>
    </row>
    <row r="51" spans="1:41" x14ac:dyDescent="0.25">
      <c r="A51" s="22" t="s">
        <v>36</v>
      </c>
      <c r="B51" s="22" t="s">
        <v>29</v>
      </c>
      <c r="C51" s="27"/>
      <c r="E51" s="37" t="s">
        <v>29</v>
      </c>
      <c r="F51" s="1">
        <v>338.72132387721388</v>
      </c>
      <c r="G51" s="1">
        <v>356.60973481131009</v>
      </c>
      <c r="H51" s="1">
        <v>369.38237237259682</v>
      </c>
      <c r="I51" s="1">
        <v>385.55184976611213</v>
      </c>
      <c r="J51" s="1">
        <v>401.99863509803095</v>
      </c>
      <c r="K51" s="1">
        <v>417.24949502350364</v>
      </c>
      <c r="L51" s="1">
        <v>429.34404089706186</v>
      </c>
      <c r="M51" s="1">
        <v>437.2619866707609</v>
      </c>
      <c r="N51" s="1">
        <v>440.0357268220086</v>
      </c>
      <c r="R51" s="1" t="s">
        <v>29</v>
      </c>
      <c r="S51" s="1">
        <v>338.72132387721388</v>
      </c>
      <c r="T51" s="1">
        <v>345.28826003440895</v>
      </c>
      <c r="U51" s="1">
        <v>350.7908509398759</v>
      </c>
      <c r="V51" s="1">
        <v>361.98135902988577</v>
      </c>
      <c r="W51" s="1">
        <v>372.12472517830497</v>
      </c>
      <c r="X51" s="1">
        <v>380.42056094165389</v>
      </c>
      <c r="Y51" s="1">
        <v>384.36909416513225</v>
      </c>
      <c r="Z51" s="1">
        <v>383.96951533949129</v>
      </c>
      <c r="AA51" s="1">
        <v>379.42430554257959</v>
      </c>
      <c r="AE51" s="1" t="s">
        <v>29</v>
      </c>
      <c r="AF51" s="1">
        <v>338.72132387721388</v>
      </c>
      <c r="AG51" s="1">
        <v>336.3910420659746</v>
      </c>
      <c r="AH51" s="1">
        <v>325.99152756868585</v>
      </c>
      <c r="AI51" s="1">
        <v>323.08335578196488</v>
      </c>
      <c r="AJ51" s="1">
        <v>327.103227616293</v>
      </c>
      <c r="AK51" s="1">
        <v>332.07995449488578</v>
      </c>
      <c r="AL51" s="1">
        <v>332.90642140318249</v>
      </c>
      <c r="AM51" s="1">
        <v>331.62541470832144</v>
      </c>
      <c r="AN51" s="1">
        <v>330.00035402057972</v>
      </c>
    </row>
    <row r="52" spans="1:41" x14ac:dyDescent="0.25">
      <c r="A52" s="22" t="s">
        <v>36</v>
      </c>
      <c r="B52" s="22" t="s">
        <v>30</v>
      </c>
      <c r="C52" s="27"/>
      <c r="E52" s="37" t="s">
        <v>30</v>
      </c>
      <c r="F52" s="1">
        <v>25.719175731088761</v>
      </c>
      <c r="G52" s="1">
        <v>71.631253534531822</v>
      </c>
      <c r="H52" s="1">
        <v>104.14693904813079</v>
      </c>
      <c r="I52" s="1">
        <v>136.90724455538975</v>
      </c>
      <c r="J52" s="1">
        <v>167.9028820994082</v>
      </c>
      <c r="K52" s="1">
        <v>197.28261917787765</v>
      </c>
      <c r="L52" s="1">
        <v>222.42788267303672</v>
      </c>
      <c r="M52" s="1">
        <v>244.10299171311652</v>
      </c>
      <c r="N52" s="1">
        <v>263.4775616677922</v>
      </c>
      <c r="R52" s="1" t="s">
        <v>30</v>
      </c>
      <c r="S52" s="1">
        <v>25.719175731088761</v>
      </c>
      <c r="T52" s="1">
        <v>66.401496967976144</v>
      </c>
      <c r="U52" s="1">
        <v>90.698359497714677</v>
      </c>
      <c r="V52" s="1">
        <v>110.74354141420794</v>
      </c>
      <c r="W52" s="1">
        <v>126.93095795575773</v>
      </c>
      <c r="X52" s="1">
        <v>140.66988209573628</v>
      </c>
      <c r="Y52" s="1">
        <v>150.66949005824895</v>
      </c>
      <c r="Z52" s="1">
        <v>158.27667563679299</v>
      </c>
      <c r="AA52" s="1">
        <v>165.32924083465267</v>
      </c>
      <c r="AE52" s="1" t="s">
        <v>30</v>
      </c>
      <c r="AF52" s="1">
        <v>25.719175731088761</v>
      </c>
      <c r="AG52" s="1">
        <v>58.108053054453926</v>
      </c>
      <c r="AH52" s="1">
        <v>76.609491594012852</v>
      </c>
      <c r="AI52" s="1">
        <v>92.703481486212937</v>
      </c>
      <c r="AJ52" s="1">
        <v>106.68756404756827</v>
      </c>
      <c r="AK52" s="1">
        <v>119.36374327633513</v>
      </c>
      <c r="AL52" s="1">
        <v>129.05585940909677</v>
      </c>
      <c r="AM52" s="1">
        <v>136.62469663991973</v>
      </c>
      <c r="AN52" s="1">
        <v>143.5120006377945</v>
      </c>
    </row>
    <row r="53" spans="1:41" x14ac:dyDescent="0.25">
      <c r="A53" s="22" t="s">
        <v>36</v>
      </c>
      <c r="B53" s="22" t="s">
        <v>31</v>
      </c>
      <c r="C53" s="27"/>
      <c r="E53" s="37" t="s">
        <v>31</v>
      </c>
      <c r="F53" s="1">
        <v>71.551245109204956</v>
      </c>
      <c r="G53" s="1">
        <v>59.535475280455941</v>
      </c>
      <c r="H53" s="1">
        <v>60.799367649242086</v>
      </c>
      <c r="I53" s="1">
        <v>60.29932435468946</v>
      </c>
      <c r="J53" s="1">
        <v>59.666666878242516</v>
      </c>
      <c r="K53" s="1">
        <v>59.691698114723422</v>
      </c>
      <c r="L53" s="1">
        <v>59.093846422050603</v>
      </c>
      <c r="M53" s="1">
        <v>58.735018024538128</v>
      </c>
      <c r="N53" s="1">
        <v>58.167281796080218</v>
      </c>
      <c r="R53" s="1" t="s">
        <v>31</v>
      </c>
      <c r="S53" s="1">
        <v>71.551245109204956</v>
      </c>
      <c r="T53" s="1">
        <v>50.290603104447143</v>
      </c>
      <c r="U53" s="1">
        <v>49.020870166145109</v>
      </c>
      <c r="V53" s="1">
        <v>47.998206491308267</v>
      </c>
      <c r="W53" s="1">
        <v>47.489054930187208</v>
      </c>
      <c r="X53" s="1">
        <v>47.40402032965693</v>
      </c>
      <c r="Y53" s="1">
        <v>46.687864715325723</v>
      </c>
      <c r="Z53" s="1">
        <v>46.254569696625502</v>
      </c>
      <c r="AA53" s="1">
        <v>45.661389486098983</v>
      </c>
      <c r="AE53" s="1" t="s">
        <v>31</v>
      </c>
      <c r="AF53" s="1">
        <v>71.551245109204956</v>
      </c>
      <c r="AG53" s="1">
        <v>42.414620001743856</v>
      </c>
      <c r="AH53" s="1">
        <v>41.089064540310652</v>
      </c>
      <c r="AI53" s="1">
        <v>40.911840326174762</v>
      </c>
      <c r="AJ53" s="1">
        <v>41.713532085750131</v>
      </c>
      <c r="AK53" s="1">
        <v>42.615593729482853</v>
      </c>
      <c r="AL53" s="1">
        <v>42.989474650048251</v>
      </c>
      <c r="AM53" s="1">
        <v>43.073115586795211</v>
      </c>
      <c r="AN53" s="1">
        <v>42.718063277804667</v>
      </c>
    </row>
    <row r="54" spans="1:41" x14ac:dyDescent="0.25">
      <c r="A54" s="22" t="s">
        <v>36</v>
      </c>
      <c r="B54" s="22" t="s">
        <v>32</v>
      </c>
      <c r="C54" s="27"/>
      <c r="E54" s="37" t="s">
        <v>32</v>
      </c>
      <c r="F54" s="1">
        <v>170.93840017349279</v>
      </c>
      <c r="G54" s="1">
        <v>235.34893365112822</v>
      </c>
      <c r="H54" s="1">
        <v>254.30857434345239</v>
      </c>
      <c r="I54" s="1">
        <v>273.21422341101078</v>
      </c>
      <c r="J54" s="1">
        <v>291.63066952063321</v>
      </c>
      <c r="K54" s="1">
        <v>309.6146877761588</v>
      </c>
      <c r="L54" s="1">
        <v>327.36598566230043</v>
      </c>
      <c r="M54" s="1">
        <v>344.11767530068465</v>
      </c>
      <c r="N54" s="1">
        <v>359.08358562730064</v>
      </c>
      <c r="R54" s="1" t="s">
        <v>32</v>
      </c>
      <c r="S54" s="1">
        <v>170.93840017349279</v>
      </c>
      <c r="T54" s="1">
        <v>228.42184795322785</v>
      </c>
      <c r="U54" s="1">
        <v>238.56061980982705</v>
      </c>
      <c r="V54" s="1">
        <v>246.40826573406886</v>
      </c>
      <c r="W54" s="1">
        <v>252.82856256321287</v>
      </c>
      <c r="X54" s="1">
        <v>257.94021283549694</v>
      </c>
      <c r="Y54" s="1">
        <v>261.94012667040715</v>
      </c>
      <c r="Z54" s="1">
        <v>266.88491542581005</v>
      </c>
      <c r="AA54" s="1">
        <v>272.50567789749743</v>
      </c>
      <c r="AE54" s="1" t="s">
        <v>32</v>
      </c>
      <c r="AF54" s="1">
        <v>170.93840017349279</v>
      </c>
      <c r="AG54" s="1">
        <v>220.45521692111799</v>
      </c>
      <c r="AH54" s="1">
        <v>224.12295808723064</v>
      </c>
      <c r="AI54" s="1">
        <v>228.43668023446125</v>
      </c>
      <c r="AJ54" s="1">
        <v>232.67503201448517</v>
      </c>
      <c r="AK54" s="1">
        <v>237.66173283486978</v>
      </c>
      <c r="AL54" s="1">
        <v>243.55232089947586</v>
      </c>
      <c r="AM54" s="1">
        <v>249.6677650313313</v>
      </c>
      <c r="AN54" s="1">
        <v>256.50668018991513</v>
      </c>
    </row>
    <row r="55" spans="1:41" x14ac:dyDescent="0.25">
      <c r="A55" s="22" t="s">
        <v>36</v>
      </c>
      <c r="B55" s="22" t="s">
        <v>33</v>
      </c>
      <c r="C55" s="27"/>
      <c r="E55" s="37" t="s">
        <v>33</v>
      </c>
      <c r="F55" s="1">
        <v>153.95607368834135</v>
      </c>
      <c r="G55" s="1">
        <v>162.49688858038763</v>
      </c>
      <c r="H55" s="1">
        <v>163.37536548711327</v>
      </c>
      <c r="I55" s="1">
        <v>166.13456523613539</v>
      </c>
      <c r="J55" s="1">
        <v>168.64794853391993</v>
      </c>
      <c r="K55" s="1">
        <v>170.6360734203366</v>
      </c>
      <c r="L55" s="1">
        <v>171.30473652506657</v>
      </c>
      <c r="M55" s="1">
        <v>170.77708445969748</v>
      </c>
      <c r="N55" s="1">
        <v>168.89413043204169</v>
      </c>
      <c r="R55" s="1" t="s">
        <v>33</v>
      </c>
      <c r="S55" s="1">
        <v>153.95607368834135</v>
      </c>
      <c r="T55" s="1">
        <v>159.69547025801174</v>
      </c>
      <c r="U55" s="1">
        <v>157.10980011389529</v>
      </c>
      <c r="V55" s="1">
        <v>157.81781019621718</v>
      </c>
      <c r="W55" s="1">
        <v>159.41223932853234</v>
      </c>
      <c r="X55" s="1">
        <v>160.96525152272312</v>
      </c>
      <c r="Y55" s="1">
        <v>160.82577153569122</v>
      </c>
      <c r="Z55" s="1">
        <v>159.20400365228497</v>
      </c>
      <c r="AA55" s="1">
        <v>156.26705763087091</v>
      </c>
      <c r="AE55" s="1" t="s">
        <v>33</v>
      </c>
      <c r="AF55" s="1">
        <v>153.95607368834135</v>
      </c>
      <c r="AG55" s="1">
        <v>157.51239327568803</v>
      </c>
      <c r="AH55" s="1">
        <v>150.76816884155787</v>
      </c>
      <c r="AI55" s="1">
        <v>146.69664413038194</v>
      </c>
      <c r="AJ55" s="1">
        <v>144.90450398495952</v>
      </c>
      <c r="AK55" s="1">
        <v>145.35529350585279</v>
      </c>
      <c r="AL55" s="1">
        <v>145.70177603922542</v>
      </c>
      <c r="AM55" s="1">
        <v>145.09915075398095</v>
      </c>
      <c r="AN55" s="1">
        <v>143.53364705621857</v>
      </c>
    </row>
    <row r="56" spans="1:41" x14ac:dyDescent="0.25">
      <c r="A56" s="22" t="s">
        <v>36</v>
      </c>
      <c r="C56" s="23"/>
      <c r="E56" s="2" t="s">
        <v>6</v>
      </c>
      <c r="F56" s="2">
        <v>824.54759304861921</v>
      </c>
      <c r="G56" s="2">
        <v>943.51141704836482</v>
      </c>
      <c r="H56" s="2">
        <v>1008.8950173593887</v>
      </c>
      <c r="I56" s="2">
        <v>1077.8029021847742</v>
      </c>
      <c r="J56" s="2">
        <v>1144.0877292512243</v>
      </c>
      <c r="K56" s="2">
        <v>1205.6912858659246</v>
      </c>
      <c r="L56" s="2">
        <v>1256.8300446033402</v>
      </c>
      <c r="M56" s="2">
        <v>1298.8992333584147</v>
      </c>
      <c r="N56" s="2">
        <v>1329.7102472550002</v>
      </c>
      <c r="R56" s="2" t="s">
        <v>6</v>
      </c>
      <c r="S56" s="2">
        <v>824.54759304861921</v>
      </c>
      <c r="T56" s="2">
        <v>903.00615458974414</v>
      </c>
      <c r="U56" s="2">
        <v>933.63024977922782</v>
      </c>
      <c r="V56" s="2">
        <v>965.99173191191812</v>
      </c>
      <c r="W56" s="2">
        <v>994.62427704079721</v>
      </c>
      <c r="X56" s="2">
        <v>1017.8746901994905</v>
      </c>
      <c r="Y56" s="2">
        <v>1030.1883383652942</v>
      </c>
      <c r="Z56" s="2">
        <v>1036.6000535059779</v>
      </c>
      <c r="AA56" s="2">
        <v>1038.2438800026564</v>
      </c>
      <c r="AE56" s="2" t="s">
        <v>6</v>
      </c>
      <c r="AF56" s="2">
        <v>824.54759304861921</v>
      </c>
      <c r="AG56" s="2">
        <v>864.82859287426686</v>
      </c>
      <c r="AH56" s="2">
        <v>858.08273544658744</v>
      </c>
      <c r="AI56" s="2">
        <v>863.92006118929044</v>
      </c>
      <c r="AJ56" s="2">
        <v>880.34954500701645</v>
      </c>
      <c r="AK56" s="2">
        <v>900.59664514326732</v>
      </c>
      <c r="AL56" s="2">
        <v>914.28136268870935</v>
      </c>
      <c r="AM56" s="2">
        <v>923.76042445173903</v>
      </c>
      <c r="AN56" s="2">
        <v>932.41663532680332</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0</v>
      </c>
      <c r="G59" s="1">
        <v>0</v>
      </c>
      <c r="H59" s="1">
        <v>0</v>
      </c>
      <c r="I59" s="1">
        <v>0</v>
      </c>
      <c r="J59" s="1">
        <v>0</v>
      </c>
      <c r="K59" s="1">
        <v>0</v>
      </c>
      <c r="L59" s="1">
        <v>0</v>
      </c>
      <c r="M59" s="1">
        <v>0</v>
      </c>
      <c r="N59" s="1">
        <v>0</v>
      </c>
      <c r="R59" s="1" t="s">
        <v>0</v>
      </c>
      <c r="S59" s="1">
        <v>0</v>
      </c>
      <c r="T59" s="1">
        <v>0</v>
      </c>
      <c r="U59" s="1">
        <v>0</v>
      </c>
      <c r="V59" s="1">
        <v>0</v>
      </c>
      <c r="W59" s="1">
        <v>0</v>
      </c>
      <c r="X59" s="1">
        <v>0</v>
      </c>
      <c r="Y59" s="1">
        <v>0</v>
      </c>
      <c r="Z59" s="1">
        <v>0</v>
      </c>
      <c r="AA59" s="1">
        <v>0</v>
      </c>
      <c r="AE59" s="1" t="s">
        <v>0</v>
      </c>
      <c r="AF59" s="1">
        <v>0</v>
      </c>
      <c r="AG59" s="1">
        <v>0</v>
      </c>
      <c r="AH59" s="1">
        <v>0</v>
      </c>
      <c r="AI59" s="1">
        <v>0</v>
      </c>
      <c r="AJ59" s="1">
        <v>0</v>
      </c>
      <c r="AK59" s="1">
        <v>0</v>
      </c>
      <c r="AL59" s="1">
        <v>0</v>
      </c>
      <c r="AM59" s="1">
        <v>0</v>
      </c>
      <c r="AN59" s="1">
        <v>0</v>
      </c>
    </row>
    <row r="60" spans="1:41" x14ac:dyDescent="0.25">
      <c r="A60" s="22" t="s">
        <v>36</v>
      </c>
      <c r="B60" s="22" t="s">
        <v>6</v>
      </c>
      <c r="C60" s="27" t="s">
        <v>34</v>
      </c>
      <c r="E60" s="9" t="s">
        <v>34</v>
      </c>
      <c r="F60" s="1">
        <v>16.23024284334053</v>
      </c>
      <c r="G60" s="1">
        <v>15.633213279737806</v>
      </c>
      <c r="H60" s="1">
        <v>14.533556403234794</v>
      </c>
      <c r="I60" s="1">
        <v>13.667688397003502</v>
      </c>
      <c r="J60" s="1">
        <v>12.889176376781634</v>
      </c>
      <c r="K60" s="1">
        <v>11.924529179963249</v>
      </c>
      <c r="L60" s="1">
        <v>10.665821361582354</v>
      </c>
      <c r="M60" s="1">
        <v>9.483595718118675</v>
      </c>
      <c r="N60" s="1">
        <v>8.4604998809896887</v>
      </c>
      <c r="R60" s="1" t="s">
        <v>34</v>
      </c>
      <c r="S60" s="1">
        <v>16.23024284334053</v>
      </c>
      <c r="T60" s="1">
        <v>14.578420767756562</v>
      </c>
      <c r="U60" s="1">
        <v>12.490964519951303</v>
      </c>
      <c r="V60" s="1">
        <v>10.678500426239037</v>
      </c>
      <c r="W60" s="1">
        <v>9.1251079551031662</v>
      </c>
      <c r="X60" s="1">
        <v>7.4931592741608446</v>
      </c>
      <c r="Y60" s="1">
        <v>5.6438567721221862</v>
      </c>
      <c r="Z60" s="1">
        <v>4.1619054834788392</v>
      </c>
      <c r="AA60" s="1">
        <v>3.2827239654028744</v>
      </c>
      <c r="AE60" s="1" t="s">
        <v>34</v>
      </c>
      <c r="AF60" s="1">
        <v>16.23024284334053</v>
      </c>
      <c r="AG60" s="1">
        <v>11.163576225308775</v>
      </c>
      <c r="AH60" s="1">
        <v>5.9734076960908604</v>
      </c>
      <c r="AI60" s="1">
        <v>2.5131127547926053</v>
      </c>
      <c r="AJ60" s="1">
        <v>1.029748556270093</v>
      </c>
      <c r="AK60" s="1">
        <v>0.50214425558520659</v>
      </c>
      <c r="AL60" s="1">
        <v>0.25290441978897843</v>
      </c>
      <c r="AM60" s="1">
        <v>0.10409641686098625</v>
      </c>
      <c r="AN60" s="1">
        <v>2.9300487445104245E-2</v>
      </c>
    </row>
    <row r="61" spans="1:41" x14ac:dyDescent="0.25">
      <c r="A61" s="22" t="s">
        <v>36</v>
      </c>
      <c r="B61" s="22" t="s">
        <v>6</v>
      </c>
      <c r="C61" s="27" t="s">
        <v>2</v>
      </c>
      <c r="E61" s="9" t="s">
        <v>2</v>
      </c>
      <c r="F61" s="1">
        <v>1.9597441481403266</v>
      </c>
      <c r="G61" s="1">
        <v>2.879504467333919</v>
      </c>
      <c r="H61" s="1">
        <v>3.4062073853018382</v>
      </c>
      <c r="I61" s="1">
        <v>3.95086199782292</v>
      </c>
      <c r="J61" s="1">
        <v>4.4888100458765674</v>
      </c>
      <c r="K61" s="1">
        <v>4.9975282480971002</v>
      </c>
      <c r="L61" s="1">
        <v>5.4791328600450671</v>
      </c>
      <c r="M61" s="1">
        <v>5.7936548003570509</v>
      </c>
      <c r="N61" s="1">
        <v>5.8575645207778315</v>
      </c>
      <c r="R61" s="1" t="s">
        <v>2</v>
      </c>
      <c r="S61" s="1">
        <v>1.9597441481403266</v>
      </c>
      <c r="T61" s="1">
        <v>2.6667559629605888</v>
      </c>
      <c r="U61" s="1">
        <v>2.8990828557645263</v>
      </c>
      <c r="V61" s="1">
        <v>3.1294451969479757</v>
      </c>
      <c r="W61" s="1">
        <v>3.3903729909754943</v>
      </c>
      <c r="X61" s="1">
        <v>3.6353800429026206</v>
      </c>
      <c r="Y61" s="1">
        <v>3.8603615038143833</v>
      </c>
      <c r="Z61" s="1">
        <v>3.9339849470260644</v>
      </c>
      <c r="AA61" s="1">
        <v>3.7622746092710515</v>
      </c>
      <c r="AE61" s="1" t="s">
        <v>2</v>
      </c>
      <c r="AF61" s="1">
        <v>1.9597441481403266</v>
      </c>
      <c r="AG61" s="1">
        <v>1.7246701118937831</v>
      </c>
      <c r="AH61" s="1">
        <v>1.287278721872499</v>
      </c>
      <c r="AI61" s="1">
        <v>0.97834192369713235</v>
      </c>
      <c r="AJ61" s="1">
        <v>0.82997239918255405</v>
      </c>
      <c r="AK61" s="1">
        <v>0.80794962789268499</v>
      </c>
      <c r="AL61" s="1">
        <v>0.83874863587298265</v>
      </c>
      <c r="AM61" s="1">
        <v>0.87106324222817955</v>
      </c>
      <c r="AN61" s="1">
        <v>0.89606658845132026</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18.189986991480858</v>
      </c>
      <c r="G65" s="2">
        <v>18.512717747071726</v>
      </c>
      <c r="H65" s="2">
        <v>17.939763788536631</v>
      </c>
      <c r="I65" s="2">
        <v>17.618550394826421</v>
      </c>
      <c r="J65" s="2">
        <v>17.377986422658203</v>
      </c>
      <c r="K65" s="2">
        <v>16.922057428060349</v>
      </c>
      <c r="L65" s="2">
        <v>16.144954221627422</v>
      </c>
      <c r="M65" s="2">
        <v>15.277250518475725</v>
      </c>
      <c r="N65" s="2">
        <v>14.31806440176752</v>
      </c>
      <c r="R65" s="2" t="s">
        <v>6</v>
      </c>
      <c r="S65" s="2">
        <v>18.189986991480858</v>
      </c>
      <c r="T65" s="2">
        <v>17.245176730717152</v>
      </c>
      <c r="U65" s="2">
        <v>15.390047375715829</v>
      </c>
      <c r="V65" s="2">
        <v>13.807945623187013</v>
      </c>
      <c r="W65" s="2">
        <v>12.515480946078661</v>
      </c>
      <c r="X65" s="2">
        <v>11.128539317063465</v>
      </c>
      <c r="Y65" s="2">
        <v>9.5042182759365694</v>
      </c>
      <c r="Z65" s="2">
        <v>8.0958904305049035</v>
      </c>
      <c r="AA65" s="2">
        <v>7.0449985746739259</v>
      </c>
      <c r="AE65" s="2" t="s">
        <v>6</v>
      </c>
      <c r="AF65" s="2">
        <v>18.189986991480858</v>
      </c>
      <c r="AG65" s="2">
        <v>12.888246337202558</v>
      </c>
      <c r="AH65" s="2">
        <v>7.2606864179633597</v>
      </c>
      <c r="AI65" s="2">
        <v>3.4914546784897378</v>
      </c>
      <c r="AJ65" s="2">
        <v>1.859720955452647</v>
      </c>
      <c r="AK65" s="2">
        <v>1.3100938834778915</v>
      </c>
      <c r="AL65" s="2">
        <v>1.091653055661961</v>
      </c>
      <c r="AM65" s="2">
        <v>0.9751596590891658</v>
      </c>
      <c r="AN65" s="2">
        <v>0.92536707589642453</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3.5408906074720843</v>
      </c>
      <c r="G68" s="1">
        <v>3.0164950864361533</v>
      </c>
      <c r="H68" s="1">
        <v>2.8154238229441595</v>
      </c>
      <c r="I68" s="1">
        <v>2.5615642158233536</v>
      </c>
      <c r="J68" s="1">
        <v>2.4102070903227091</v>
      </c>
      <c r="K68" s="1">
        <v>2.2382637108741563</v>
      </c>
      <c r="L68" s="1">
        <v>2.0000377636442561</v>
      </c>
      <c r="M68" s="1">
        <v>1.8036496960779376</v>
      </c>
      <c r="N68" s="1">
        <v>1.5518376218367453</v>
      </c>
      <c r="R68" s="1" t="s">
        <v>28</v>
      </c>
      <c r="S68" s="1">
        <v>3.5408906074720843</v>
      </c>
      <c r="T68" s="1">
        <v>2.739244279662691</v>
      </c>
      <c r="U68" s="1">
        <v>2.2798758412059259</v>
      </c>
      <c r="V68" s="1">
        <v>1.700658618859499</v>
      </c>
      <c r="W68" s="1">
        <v>1.2774566655399346</v>
      </c>
      <c r="X68" s="1">
        <v>0.90332932188523107</v>
      </c>
      <c r="Y68" s="1">
        <v>0.54991997628577782</v>
      </c>
      <c r="Z68" s="1">
        <v>0.33266615983937553</v>
      </c>
      <c r="AA68" s="1">
        <v>0.19447389650971497</v>
      </c>
      <c r="AE68" s="1" t="s">
        <v>28</v>
      </c>
      <c r="AF68" s="1">
        <v>3.5408906074720843</v>
      </c>
      <c r="AG68" s="1">
        <v>2.1082177961378537</v>
      </c>
      <c r="AH68" s="1">
        <v>1.1355929376203937</v>
      </c>
      <c r="AI68" s="1">
        <v>0.56611633033653885</v>
      </c>
      <c r="AJ68" s="1">
        <v>0.30094813765956324</v>
      </c>
      <c r="AK68" s="1">
        <v>0.17420753488877899</v>
      </c>
      <c r="AL68" s="1">
        <v>7.527150512708404E-2</v>
      </c>
      <c r="AM68" s="1">
        <v>1.6664102988681179E-2</v>
      </c>
      <c r="AN68" s="1">
        <v>2.7847720543240824E-4</v>
      </c>
    </row>
    <row r="69" spans="1:41" x14ac:dyDescent="0.25">
      <c r="A69" s="22" t="s">
        <v>36</v>
      </c>
      <c r="B69" s="27" t="s">
        <v>29</v>
      </c>
      <c r="C69" s="27" t="s">
        <v>29</v>
      </c>
      <c r="E69" s="9" t="s">
        <v>29</v>
      </c>
      <c r="F69" s="1">
        <v>11.133691228892523</v>
      </c>
      <c r="G69" s="1">
        <v>11.038315494686692</v>
      </c>
      <c r="H69" s="1">
        <v>10.388036436947939</v>
      </c>
      <c r="I69" s="1">
        <v>10.023428072910182</v>
      </c>
      <c r="J69" s="1">
        <v>9.7750390670560137</v>
      </c>
      <c r="K69" s="1">
        <v>9.4340812606282967</v>
      </c>
      <c r="L69" s="1">
        <v>8.8953059974835185</v>
      </c>
      <c r="M69" s="1">
        <v>8.2841768253881849</v>
      </c>
      <c r="N69" s="1">
        <v>7.6887391738623325</v>
      </c>
      <c r="R69" s="1" t="s">
        <v>29</v>
      </c>
      <c r="S69" s="1">
        <v>11.133691228892523</v>
      </c>
      <c r="T69" s="1">
        <v>10.191232839887885</v>
      </c>
      <c r="U69" s="1">
        <v>8.7332765045206386</v>
      </c>
      <c r="V69" s="1">
        <v>7.6938729810882585</v>
      </c>
      <c r="W69" s="1">
        <v>6.9390118688737932</v>
      </c>
      <c r="X69" s="1">
        <v>6.1466829032146544</v>
      </c>
      <c r="Y69" s="1">
        <v>5.1636892706939301</v>
      </c>
      <c r="Z69" s="1">
        <v>4.3369412491339041</v>
      </c>
      <c r="AA69" s="1">
        <v>3.8498105269994736</v>
      </c>
      <c r="AE69" s="1" t="s">
        <v>29</v>
      </c>
      <c r="AF69" s="1">
        <v>11.133691228892523</v>
      </c>
      <c r="AG69" s="1">
        <v>7.0125340116052053</v>
      </c>
      <c r="AH69" s="1">
        <v>3.3226994762645838</v>
      </c>
      <c r="AI69" s="1">
        <v>1.2238431173093414</v>
      </c>
      <c r="AJ69" s="1">
        <v>0.75085172291849134</v>
      </c>
      <c r="AK69" s="1">
        <v>0.79542202955227936</v>
      </c>
      <c r="AL69" s="1">
        <v>0.83840948438551732</v>
      </c>
      <c r="AM69" s="1">
        <v>0.87106313514412603</v>
      </c>
      <c r="AN69" s="1">
        <v>0.89606658845132026</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0</v>
      </c>
      <c r="G71" s="1">
        <v>0</v>
      </c>
      <c r="H71" s="1">
        <v>0</v>
      </c>
      <c r="I71" s="1">
        <v>0</v>
      </c>
      <c r="J71" s="1">
        <v>0</v>
      </c>
      <c r="K71" s="1">
        <v>0</v>
      </c>
      <c r="L71" s="1">
        <v>0</v>
      </c>
      <c r="M71" s="1">
        <v>0</v>
      </c>
      <c r="N71" s="1">
        <v>0</v>
      </c>
      <c r="R71" s="1" t="s">
        <v>31</v>
      </c>
      <c r="S71" s="1">
        <v>0</v>
      </c>
      <c r="T71" s="1">
        <v>0</v>
      </c>
      <c r="U71" s="1">
        <v>0</v>
      </c>
      <c r="V71" s="1">
        <v>0</v>
      </c>
      <c r="W71" s="1">
        <v>0</v>
      </c>
      <c r="X71" s="1">
        <v>0</v>
      </c>
      <c r="Y71" s="1">
        <v>0</v>
      </c>
      <c r="Z71" s="1">
        <v>0</v>
      </c>
      <c r="AA71" s="1">
        <v>0</v>
      </c>
      <c r="AE71" s="1" t="s">
        <v>31</v>
      </c>
      <c r="AF71" s="1">
        <v>0</v>
      </c>
      <c r="AG71" s="1">
        <v>0</v>
      </c>
      <c r="AH71" s="1">
        <v>0</v>
      </c>
      <c r="AI71" s="1">
        <v>0</v>
      </c>
      <c r="AJ71" s="1">
        <v>0</v>
      </c>
      <c r="AK71" s="1">
        <v>0</v>
      </c>
      <c r="AL71" s="1">
        <v>0</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3.5154051551162446</v>
      </c>
      <c r="G73" s="1">
        <v>4.4579071659488774</v>
      </c>
      <c r="H73" s="1">
        <v>4.736303528644533</v>
      </c>
      <c r="I73" s="1">
        <v>5.0335581060928858</v>
      </c>
      <c r="J73" s="1">
        <v>5.1927402652794798</v>
      </c>
      <c r="K73" s="1">
        <v>5.2497124565578961</v>
      </c>
      <c r="L73" s="1">
        <v>5.2496104604996496</v>
      </c>
      <c r="M73" s="1">
        <v>5.1894239970096043</v>
      </c>
      <c r="N73" s="1">
        <v>5.0774876060684431</v>
      </c>
      <c r="R73" s="1" t="s">
        <v>33</v>
      </c>
      <c r="S73" s="1">
        <v>3.5154051551162446</v>
      </c>
      <c r="T73" s="1">
        <v>4.3146996111665761</v>
      </c>
      <c r="U73" s="1">
        <v>4.3768950299892655</v>
      </c>
      <c r="V73" s="1">
        <v>4.4134140232392545</v>
      </c>
      <c r="W73" s="1">
        <v>4.2990124116649344</v>
      </c>
      <c r="X73" s="1">
        <v>4.078527091963581</v>
      </c>
      <c r="Y73" s="1">
        <v>3.7906090289568617</v>
      </c>
      <c r="Z73" s="1">
        <v>3.4262830215316238</v>
      </c>
      <c r="AA73" s="1">
        <v>3.0007141511647371</v>
      </c>
      <c r="AE73" s="1" t="s">
        <v>33</v>
      </c>
      <c r="AF73" s="1">
        <v>3.5154051551162446</v>
      </c>
      <c r="AG73" s="1">
        <v>3.767494529459499</v>
      </c>
      <c r="AH73" s="1">
        <v>2.8023940040783817</v>
      </c>
      <c r="AI73" s="1">
        <v>1.7014952308438573</v>
      </c>
      <c r="AJ73" s="1">
        <v>0.80792109487459252</v>
      </c>
      <c r="AK73" s="1">
        <v>0.34046431903683322</v>
      </c>
      <c r="AL73" s="1">
        <v>0.17797206614935968</v>
      </c>
      <c r="AM73" s="1">
        <v>8.7432420956358586E-2</v>
      </c>
      <c r="AN73" s="1">
        <v>2.9022010239671839E-2</v>
      </c>
    </row>
    <row r="74" spans="1:41" x14ac:dyDescent="0.25">
      <c r="A74" s="22" t="s">
        <v>36</v>
      </c>
      <c r="C74" s="23"/>
      <c r="E74" s="2" t="s">
        <v>6</v>
      </c>
      <c r="F74" s="2">
        <v>18.189986991480851</v>
      </c>
      <c r="G74" s="2">
        <v>18.512717747071722</v>
      </c>
      <c r="H74" s="2">
        <v>17.939763788536631</v>
      </c>
      <c r="I74" s="2">
        <v>17.618550394826421</v>
      </c>
      <c r="J74" s="2">
        <v>17.377986422658203</v>
      </c>
      <c r="K74" s="2">
        <v>16.922057428060349</v>
      </c>
      <c r="L74" s="2">
        <v>16.144954221627422</v>
      </c>
      <c r="M74" s="2">
        <v>15.277250518475729</v>
      </c>
      <c r="N74" s="2">
        <v>14.31806440176752</v>
      </c>
      <c r="R74" s="2" t="s">
        <v>6</v>
      </c>
      <c r="S74" s="2">
        <v>18.189986991480851</v>
      </c>
      <c r="T74" s="2">
        <v>17.245176730717152</v>
      </c>
      <c r="U74" s="2">
        <v>15.390047375715829</v>
      </c>
      <c r="V74" s="2">
        <v>13.807945623187013</v>
      </c>
      <c r="W74" s="2">
        <v>12.515480946078663</v>
      </c>
      <c r="X74" s="2">
        <v>11.128539317063467</v>
      </c>
      <c r="Y74" s="2">
        <v>9.5042182759365694</v>
      </c>
      <c r="Z74" s="2">
        <v>8.0958904305049035</v>
      </c>
      <c r="AA74" s="2">
        <v>7.0449985746739259</v>
      </c>
      <c r="AE74" s="2" t="s">
        <v>6</v>
      </c>
      <c r="AF74" s="2">
        <v>18.189986991480851</v>
      </c>
      <c r="AG74" s="2">
        <v>12.888246337202558</v>
      </c>
      <c r="AH74" s="2">
        <v>7.2606864179633597</v>
      </c>
      <c r="AI74" s="2">
        <v>3.4914546784897373</v>
      </c>
      <c r="AJ74" s="2">
        <v>1.859720955452647</v>
      </c>
      <c r="AK74" s="2">
        <v>1.3100938834778917</v>
      </c>
      <c r="AL74" s="2">
        <v>1.091653055661961</v>
      </c>
      <c r="AM74" s="2">
        <v>0.9751596590891658</v>
      </c>
      <c r="AN74" s="2">
        <v>0.92536707589642453</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0</v>
      </c>
      <c r="G77" s="1">
        <v>0</v>
      </c>
      <c r="H77" s="1">
        <v>0</v>
      </c>
      <c r="I77" s="1">
        <v>0</v>
      </c>
      <c r="J77" s="1">
        <v>0</v>
      </c>
      <c r="K77" s="1">
        <v>0</v>
      </c>
      <c r="L77" s="1">
        <v>0</v>
      </c>
      <c r="M77" s="1">
        <v>0</v>
      </c>
      <c r="N77" s="1">
        <v>0</v>
      </c>
      <c r="R77" s="1" t="s">
        <v>0</v>
      </c>
      <c r="S77" s="1">
        <v>0</v>
      </c>
      <c r="T77" s="1">
        <v>0</v>
      </c>
      <c r="U77" s="1">
        <v>0</v>
      </c>
      <c r="V77" s="1">
        <v>0</v>
      </c>
      <c r="W77" s="1">
        <v>0</v>
      </c>
      <c r="X77" s="1">
        <v>0</v>
      </c>
      <c r="Y77" s="1">
        <v>0</v>
      </c>
      <c r="Z77" s="1">
        <v>0</v>
      </c>
      <c r="AA77" s="1">
        <v>0</v>
      </c>
      <c r="AE77" s="1" t="s">
        <v>0</v>
      </c>
      <c r="AF77" s="1">
        <v>0</v>
      </c>
      <c r="AG77" s="1">
        <v>0</v>
      </c>
      <c r="AH77" s="1">
        <v>0</v>
      </c>
      <c r="AI77" s="1">
        <v>0</v>
      </c>
      <c r="AJ77" s="1">
        <v>0</v>
      </c>
      <c r="AK77" s="1">
        <v>0</v>
      </c>
      <c r="AL77" s="1">
        <v>0</v>
      </c>
      <c r="AM77" s="1">
        <v>0</v>
      </c>
      <c r="AN77" s="1">
        <v>0</v>
      </c>
    </row>
    <row r="78" spans="1:41" x14ac:dyDescent="0.25">
      <c r="A78" s="22" t="s">
        <v>37</v>
      </c>
      <c r="B78" s="22" t="s">
        <v>6</v>
      </c>
      <c r="C78" s="27" t="s">
        <v>34</v>
      </c>
      <c r="E78" s="9" t="s">
        <v>34</v>
      </c>
      <c r="F78" s="1">
        <v>66.771923759999993</v>
      </c>
      <c r="G78" s="1">
        <v>67.44579053574887</v>
      </c>
      <c r="H78" s="1">
        <v>72.945596341615698</v>
      </c>
      <c r="I78" s="1">
        <v>75.787167636131244</v>
      </c>
      <c r="J78" s="1">
        <v>77.470279680751162</v>
      </c>
      <c r="K78" s="1">
        <v>78.055302574243655</v>
      </c>
      <c r="L78" s="1">
        <v>77.593973844320004</v>
      </c>
      <c r="M78" s="1">
        <v>73.274359717512738</v>
      </c>
      <c r="N78" s="1">
        <v>67.763461117706953</v>
      </c>
      <c r="R78" s="1" t="s">
        <v>34</v>
      </c>
      <c r="S78" s="1">
        <v>66.771923759999993</v>
      </c>
      <c r="T78" s="1">
        <v>52.420942873065641</v>
      </c>
      <c r="U78" s="1">
        <v>46.543483839132861</v>
      </c>
      <c r="V78" s="1">
        <v>43.660271517493968</v>
      </c>
      <c r="W78" s="1">
        <v>39.413457969734644</v>
      </c>
      <c r="X78" s="1">
        <v>33.953186107489394</v>
      </c>
      <c r="Y78" s="1">
        <v>27.424835403291553</v>
      </c>
      <c r="Z78" s="1">
        <v>22.644395759219975</v>
      </c>
      <c r="AA78" s="1">
        <v>17.429299451053613</v>
      </c>
      <c r="AE78" s="1" t="s">
        <v>34</v>
      </c>
      <c r="AF78" s="1">
        <v>66.771923759999993</v>
      </c>
      <c r="AG78" s="1">
        <v>30.113536999557038</v>
      </c>
      <c r="AH78" s="1">
        <v>17.183742504233493</v>
      </c>
      <c r="AI78" s="1">
        <v>13.887697290947429</v>
      </c>
      <c r="AJ78" s="1">
        <v>9.5936490175952898</v>
      </c>
      <c r="AK78" s="1">
        <v>5.1763591747695505</v>
      </c>
      <c r="AL78" s="1">
        <v>0</v>
      </c>
      <c r="AM78" s="1">
        <v>0</v>
      </c>
      <c r="AN78" s="1">
        <v>0</v>
      </c>
    </row>
    <row r="79" spans="1:41" x14ac:dyDescent="0.25">
      <c r="A79" s="22" t="s">
        <v>37</v>
      </c>
      <c r="B79" s="22" t="s">
        <v>6</v>
      </c>
      <c r="C79" s="27" t="s">
        <v>2</v>
      </c>
      <c r="E79" s="9" t="s">
        <v>2</v>
      </c>
      <c r="F79" s="1">
        <v>10.930101948000001</v>
      </c>
      <c r="G79" s="1">
        <v>14.615740023703339</v>
      </c>
      <c r="H79" s="1">
        <v>15.862979227265091</v>
      </c>
      <c r="I79" s="1">
        <v>19.130936489669352</v>
      </c>
      <c r="J79" s="1">
        <v>22.370871421826639</v>
      </c>
      <c r="K79" s="1">
        <v>25.526020715672548</v>
      </c>
      <c r="L79" s="1">
        <v>28.552176233927483</v>
      </c>
      <c r="M79" s="1">
        <v>29.697542645037892</v>
      </c>
      <c r="N79" s="1">
        <v>30.800160625756327</v>
      </c>
      <c r="R79" s="1" t="s">
        <v>2</v>
      </c>
      <c r="S79" s="1">
        <v>10.930101948000001</v>
      </c>
      <c r="T79" s="1">
        <v>11.31041671767</v>
      </c>
      <c r="U79" s="1">
        <v>11.594371085179596</v>
      </c>
      <c r="V79" s="1">
        <v>12.143802185473463</v>
      </c>
      <c r="W79" s="1">
        <v>12.564418651524491</v>
      </c>
      <c r="X79" s="1">
        <v>12.872651337017292</v>
      </c>
      <c r="Y79" s="1">
        <v>13.084589147084088</v>
      </c>
      <c r="Z79" s="1">
        <v>12.805662425375335</v>
      </c>
      <c r="AA79" s="1">
        <v>12.523544928558874</v>
      </c>
      <c r="AE79" s="1" t="s">
        <v>2</v>
      </c>
      <c r="AF79" s="1">
        <v>10.930101948000001</v>
      </c>
      <c r="AG79" s="1">
        <v>5.3306107713288489</v>
      </c>
      <c r="AH79" s="1">
        <v>1.8929491183761769</v>
      </c>
      <c r="AI79" s="1">
        <v>1.4660768878081833</v>
      </c>
      <c r="AJ79" s="1">
        <v>0.91293510846290493</v>
      </c>
      <c r="AK79" s="1">
        <v>0.49130468039571973</v>
      </c>
      <c r="AL79" s="1">
        <v>0</v>
      </c>
      <c r="AM79" s="1">
        <v>0</v>
      </c>
      <c r="AN79" s="1">
        <v>0</v>
      </c>
    </row>
    <row r="80" spans="1:41" x14ac:dyDescent="0.25">
      <c r="A80" s="22" t="s">
        <v>37</v>
      </c>
      <c r="B80" s="22" t="s">
        <v>6</v>
      </c>
      <c r="C80" s="27" t="s">
        <v>1</v>
      </c>
      <c r="E80" s="9" t="s">
        <v>1</v>
      </c>
      <c r="F80" s="1">
        <v>357.38599043036157</v>
      </c>
      <c r="G80" s="1">
        <v>522.04853009960334</v>
      </c>
      <c r="H80" s="1">
        <v>592.93553701778001</v>
      </c>
      <c r="I80" s="1">
        <v>672.88242777894743</v>
      </c>
      <c r="J80" s="1">
        <v>753.41697798865675</v>
      </c>
      <c r="K80" s="1">
        <v>834.09774120459031</v>
      </c>
      <c r="L80" s="1">
        <v>914.2902465914874</v>
      </c>
      <c r="M80" s="1">
        <v>1001.2530569975884</v>
      </c>
      <c r="N80" s="1">
        <v>1078.4801423352692</v>
      </c>
      <c r="R80" s="1" t="s">
        <v>1</v>
      </c>
      <c r="S80" s="1">
        <v>357.38599043036157</v>
      </c>
      <c r="T80" s="1">
        <v>486.61792527812167</v>
      </c>
      <c r="U80" s="1">
        <v>537.54746169216696</v>
      </c>
      <c r="V80" s="1">
        <v>588.96807142288844</v>
      </c>
      <c r="W80" s="1">
        <v>638.04617156231575</v>
      </c>
      <c r="X80" s="1">
        <v>684.55916031833885</v>
      </c>
      <c r="Y80" s="1">
        <v>728.24284754149949</v>
      </c>
      <c r="Z80" s="1">
        <v>773.90296047279924</v>
      </c>
      <c r="AA80" s="1">
        <v>810.93076326126129</v>
      </c>
      <c r="AE80" s="1" t="s">
        <v>1</v>
      </c>
      <c r="AF80" s="1">
        <v>357.38599043036157</v>
      </c>
      <c r="AG80" s="1">
        <v>472.04217232531971</v>
      </c>
      <c r="AH80" s="1">
        <v>507.78077306836803</v>
      </c>
      <c r="AI80" s="1">
        <v>552.09726105840559</v>
      </c>
      <c r="AJ80" s="1">
        <v>592.62038263217619</v>
      </c>
      <c r="AK80" s="1">
        <v>634.27619551785926</v>
      </c>
      <c r="AL80" s="1">
        <v>672.78234182852498</v>
      </c>
      <c r="AM80" s="1">
        <v>715.3552816651902</v>
      </c>
      <c r="AN80" s="1">
        <v>749.17536124660751</v>
      </c>
    </row>
    <row r="81" spans="1:41" x14ac:dyDescent="0.25">
      <c r="A81" s="22" t="s">
        <v>37</v>
      </c>
      <c r="B81" s="22" t="s">
        <v>6</v>
      </c>
      <c r="C81" s="27" t="s">
        <v>27</v>
      </c>
      <c r="E81" s="9" t="s">
        <v>27</v>
      </c>
      <c r="F81" s="1">
        <v>3.123394668</v>
      </c>
      <c r="G81" s="1">
        <v>11.291620514711532</v>
      </c>
      <c r="H81" s="1">
        <v>17.24880986329261</v>
      </c>
      <c r="I81" s="1">
        <v>22.027631651656545</v>
      </c>
      <c r="J81" s="1">
        <v>27.077179919333755</v>
      </c>
      <c r="K81" s="1">
        <v>32.297057691511704</v>
      </c>
      <c r="L81" s="1">
        <v>37.594494144242447</v>
      </c>
      <c r="M81" s="1">
        <v>44.789843249592494</v>
      </c>
      <c r="N81" s="1">
        <v>52.042920291149677</v>
      </c>
      <c r="R81" s="1" t="s">
        <v>27</v>
      </c>
      <c r="S81" s="1">
        <v>3.123394668</v>
      </c>
      <c r="T81" s="1">
        <v>17.101855864074228</v>
      </c>
      <c r="U81" s="1">
        <v>23.706245999233658</v>
      </c>
      <c r="V81" s="1">
        <v>30.745377322495031</v>
      </c>
      <c r="W81" s="1">
        <v>38.058395542528991</v>
      </c>
      <c r="X81" s="1">
        <v>45.464348149026989</v>
      </c>
      <c r="Y81" s="1">
        <v>52.802762095490031</v>
      </c>
      <c r="Z81" s="1">
        <v>59.803638756862277</v>
      </c>
      <c r="AA81" s="1">
        <v>66.229400727897584</v>
      </c>
      <c r="AE81" s="1" t="s">
        <v>27</v>
      </c>
      <c r="AF81" s="1">
        <v>3.123394668</v>
      </c>
      <c r="AG81" s="1">
        <v>18.719071038472482</v>
      </c>
      <c r="AH81" s="1">
        <v>27.020011711106541</v>
      </c>
      <c r="AI81" s="1">
        <v>34.636192622237701</v>
      </c>
      <c r="AJ81" s="1">
        <v>42.56152119863976</v>
      </c>
      <c r="AK81" s="1">
        <v>49.331557856126722</v>
      </c>
      <c r="AL81" s="1">
        <v>55.911704027224339</v>
      </c>
      <c r="AM81" s="1">
        <v>62.750866466207242</v>
      </c>
      <c r="AN81" s="1">
        <v>69.002332778089539</v>
      </c>
    </row>
    <row r="82" spans="1:41" x14ac:dyDescent="0.25">
      <c r="A82" s="22" t="s">
        <v>37</v>
      </c>
      <c r="B82" s="22" t="s">
        <v>6</v>
      </c>
      <c r="C82" s="27" t="s">
        <v>35</v>
      </c>
      <c r="E82" s="9" t="s">
        <v>35</v>
      </c>
      <c r="F82" s="1">
        <v>0</v>
      </c>
      <c r="G82" s="1">
        <v>0</v>
      </c>
      <c r="H82" s="1">
        <v>0</v>
      </c>
      <c r="I82" s="1">
        <v>0</v>
      </c>
      <c r="J82" s="1">
        <v>0</v>
      </c>
      <c r="K82" s="1">
        <v>0</v>
      </c>
      <c r="L82" s="1">
        <v>0</v>
      </c>
      <c r="M82" s="1">
        <v>0</v>
      </c>
      <c r="N82" s="1">
        <v>0</v>
      </c>
      <c r="R82" s="1" t="s">
        <v>35</v>
      </c>
      <c r="S82" s="1">
        <v>0</v>
      </c>
      <c r="T82" s="1">
        <v>0</v>
      </c>
      <c r="U82" s="1">
        <v>0</v>
      </c>
      <c r="V82" s="1">
        <v>0</v>
      </c>
      <c r="W82" s="1">
        <v>0</v>
      </c>
      <c r="X82" s="1">
        <v>0</v>
      </c>
      <c r="Y82" s="1">
        <v>0</v>
      </c>
      <c r="Z82" s="1">
        <v>0</v>
      </c>
      <c r="AA82" s="1">
        <v>0</v>
      </c>
      <c r="AE82" s="1" t="s">
        <v>35</v>
      </c>
      <c r="AF82" s="1">
        <v>0</v>
      </c>
      <c r="AG82" s="1">
        <v>0</v>
      </c>
      <c r="AH82" s="1">
        <v>0</v>
      </c>
      <c r="AI82" s="1">
        <v>0</v>
      </c>
      <c r="AJ82" s="1">
        <v>0</v>
      </c>
      <c r="AK82" s="1">
        <v>0</v>
      </c>
      <c r="AL82" s="1">
        <v>0</v>
      </c>
      <c r="AM82" s="1">
        <v>0</v>
      </c>
      <c r="AN82" s="1">
        <v>0</v>
      </c>
    </row>
    <row r="83" spans="1:41" x14ac:dyDescent="0.25">
      <c r="A83" s="22" t="s">
        <v>37</v>
      </c>
      <c r="C83" s="23"/>
      <c r="E83" s="2" t="s">
        <v>6</v>
      </c>
      <c r="F83" s="2">
        <v>438.21141080636158</v>
      </c>
      <c r="G83" s="2">
        <v>615.40168117376709</v>
      </c>
      <c r="H83" s="2">
        <v>698.99292244995343</v>
      </c>
      <c r="I83" s="2">
        <v>789.82816355640455</v>
      </c>
      <c r="J83" s="2">
        <v>880.33530901056827</v>
      </c>
      <c r="K83" s="2">
        <v>969.97612218601819</v>
      </c>
      <c r="L83" s="2">
        <v>1058.0308908139773</v>
      </c>
      <c r="M83" s="2">
        <v>1149.0148026097315</v>
      </c>
      <c r="N83" s="2">
        <v>1229.0866843698821</v>
      </c>
      <c r="R83" s="2" t="s">
        <v>6</v>
      </c>
      <c r="S83" s="2">
        <v>438.21141080636158</v>
      </c>
      <c r="T83" s="2">
        <v>567.45114073293155</v>
      </c>
      <c r="U83" s="2">
        <v>619.39156261571316</v>
      </c>
      <c r="V83" s="2">
        <v>675.51752244835097</v>
      </c>
      <c r="W83" s="2">
        <v>728.08244372610386</v>
      </c>
      <c r="X83" s="2">
        <v>776.84934591187243</v>
      </c>
      <c r="Y83" s="2">
        <v>821.55503418736521</v>
      </c>
      <c r="Z83" s="2">
        <v>869.15665741425676</v>
      </c>
      <c r="AA83" s="2">
        <v>907.11300836877137</v>
      </c>
      <c r="AE83" s="2" t="s">
        <v>6</v>
      </c>
      <c r="AF83" s="2">
        <v>438.21141080636158</v>
      </c>
      <c r="AG83" s="2">
        <v>526.20539113467805</v>
      </c>
      <c r="AH83" s="2">
        <v>553.87747640208431</v>
      </c>
      <c r="AI83" s="2">
        <v>602.08722785939892</v>
      </c>
      <c r="AJ83" s="2">
        <v>645.68848795687416</v>
      </c>
      <c r="AK83" s="2">
        <v>689.27541722915134</v>
      </c>
      <c r="AL83" s="2">
        <v>728.69404585574932</v>
      </c>
      <c r="AM83" s="2">
        <v>778.1061481313975</v>
      </c>
      <c r="AN83" s="2">
        <v>818.17769402469708</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51.754608477118083</v>
      </c>
      <c r="G86" s="1">
        <v>60.15459413308173</v>
      </c>
      <c r="H86" s="1">
        <v>62.07234829514131</v>
      </c>
      <c r="I86" s="1">
        <v>62.278165881707501</v>
      </c>
      <c r="J86" s="1">
        <v>61.341245423750344</v>
      </c>
      <c r="K86" s="1">
        <v>59.421485771104628</v>
      </c>
      <c r="L86" s="1">
        <v>56.697864947141198</v>
      </c>
      <c r="M86" s="1">
        <v>54.267713469910731</v>
      </c>
      <c r="N86" s="1">
        <v>51.604196241791406</v>
      </c>
      <c r="R86" s="1" t="s">
        <v>28</v>
      </c>
      <c r="S86" s="1">
        <v>51.754608477118083</v>
      </c>
      <c r="T86" s="1">
        <v>52.605053838677279</v>
      </c>
      <c r="U86" s="1">
        <v>50.198563262063601</v>
      </c>
      <c r="V86" s="1">
        <v>48.780964838126096</v>
      </c>
      <c r="W86" s="1">
        <v>46.610508101578404</v>
      </c>
      <c r="X86" s="1">
        <v>43.844934760695601</v>
      </c>
      <c r="Y86" s="1">
        <v>40.651650180530474</v>
      </c>
      <c r="Z86" s="1">
        <v>37.26554550718798</v>
      </c>
      <c r="AA86" s="1">
        <v>33.888697804617635</v>
      </c>
      <c r="AE86" s="1" t="s">
        <v>28</v>
      </c>
      <c r="AF86" s="1">
        <v>51.754608477118083</v>
      </c>
      <c r="AG86" s="1">
        <v>47.227079842133051</v>
      </c>
      <c r="AH86" s="1">
        <v>43.047394580901013</v>
      </c>
      <c r="AI86" s="1">
        <v>40.665435790316849</v>
      </c>
      <c r="AJ86" s="1">
        <v>37.611983783456125</v>
      </c>
      <c r="AK86" s="1">
        <v>34.079226184825082</v>
      </c>
      <c r="AL86" s="1">
        <v>30.260368135547253</v>
      </c>
      <c r="AM86" s="1">
        <v>28.975901900296797</v>
      </c>
      <c r="AN86" s="1">
        <v>27.542057558270145</v>
      </c>
    </row>
    <row r="87" spans="1:41" x14ac:dyDescent="0.25">
      <c r="A87" s="22" t="s">
        <v>37</v>
      </c>
      <c r="B87" s="22" t="s">
        <v>29</v>
      </c>
      <c r="C87" s="27"/>
      <c r="E87" s="37" t="s">
        <v>29</v>
      </c>
      <c r="F87" s="1">
        <v>116.5432470251904</v>
      </c>
      <c r="G87" s="1">
        <v>147.32585232506776</v>
      </c>
      <c r="H87" s="1">
        <v>158.22630239871216</v>
      </c>
      <c r="I87" s="1">
        <v>170.39311768056876</v>
      </c>
      <c r="J87" s="1">
        <v>180.80485451468329</v>
      </c>
      <c r="K87" s="1">
        <v>189.57507776430197</v>
      </c>
      <c r="L87" s="1">
        <v>196.80545481859212</v>
      </c>
      <c r="M87" s="1">
        <v>204.0100312899211</v>
      </c>
      <c r="N87" s="1">
        <v>210.2136577056952</v>
      </c>
      <c r="R87" s="1" t="s">
        <v>29</v>
      </c>
      <c r="S87" s="1">
        <v>116.5432470251904</v>
      </c>
      <c r="T87" s="1">
        <v>137.62154215208662</v>
      </c>
      <c r="U87" s="1">
        <v>146.56762629689356</v>
      </c>
      <c r="V87" s="1">
        <v>156.04075036907432</v>
      </c>
      <c r="W87" s="1">
        <v>163.56953744935015</v>
      </c>
      <c r="X87" s="1">
        <v>169.29210173949488</v>
      </c>
      <c r="Y87" s="1">
        <v>173.33594647498444</v>
      </c>
      <c r="Z87" s="1">
        <v>176.3550073316776</v>
      </c>
      <c r="AA87" s="1">
        <v>178.26719095818515</v>
      </c>
      <c r="AE87" s="1" t="s">
        <v>29</v>
      </c>
      <c r="AF87" s="1">
        <v>116.5432470251904</v>
      </c>
      <c r="AG87" s="1">
        <v>129.31198810084464</v>
      </c>
      <c r="AH87" s="1">
        <v>131.87170823274579</v>
      </c>
      <c r="AI87" s="1">
        <v>132.74812540010078</v>
      </c>
      <c r="AJ87" s="1">
        <v>130.48924233617802</v>
      </c>
      <c r="AK87" s="1">
        <v>130.00402295880733</v>
      </c>
      <c r="AL87" s="1">
        <v>127.48230378505147</v>
      </c>
      <c r="AM87" s="1">
        <v>124.74933085682808</v>
      </c>
      <c r="AN87" s="1">
        <v>120.78535645346815</v>
      </c>
    </row>
    <row r="88" spans="1:41" x14ac:dyDescent="0.25">
      <c r="A88" s="22" t="s">
        <v>37</v>
      </c>
      <c r="B88" s="22" t="s">
        <v>30</v>
      </c>
      <c r="C88" s="27"/>
      <c r="E88" s="37" t="s">
        <v>30</v>
      </c>
      <c r="F88" s="1">
        <v>85.618947699590393</v>
      </c>
      <c r="G88" s="1">
        <v>96.463826753712468</v>
      </c>
      <c r="H88" s="1">
        <v>107.60858128628441</v>
      </c>
      <c r="I88" s="1">
        <v>116.35983447760437</v>
      </c>
      <c r="J88" s="1">
        <v>123.62624950824468</v>
      </c>
      <c r="K88" s="1">
        <v>129.34986257921454</v>
      </c>
      <c r="L88" s="1">
        <v>133.53731867807295</v>
      </c>
      <c r="M88" s="1">
        <v>142.29400435129909</v>
      </c>
      <c r="N88" s="1">
        <v>142.79926497544693</v>
      </c>
      <c r="R88" s="1" t="s">
        <v>30</v>
      </c>
      <c r="S88" s="1">
        <v>85.618947699590393</v>
      </c>
      <c r="T88" s="1">
        <v>91.573391741663187</v>
      </c>
      <c r="U88" s="1">
        <v>98.621247805383447</v>
      </c>
      <c r="V88" s="1">
        <v>99.861358324020998</v>
      </c>
      <c r="W88" s="1">
        <v>100.5066287686743</v>
      </c>
      <c r="X88" s="1">
        <v>100.51522241984067</v>
      </c>
      <c r="Y88" s="1">
        <v>99.887035321406898</v>
      </c>
      <c r="Z88" s="1">
        <v>103.4286793837168</v>
      </c>
      <c r="AA88" s="1">
        <v>100.74644980970729</v>
      </c>
      <c r="AE88" s="1" t="s">
        <v>30</v>
      </c>
      <c r="AF88" s="1">
        <v>85.618947699590393</v>
      </c>
      <c r="AG88" s="1">
        <v>72.799744283283616</v>
      </c>
      <c r="AH88" s="1">
        <v>72.723282741527925</v>
      </c>
      <c r="AI88" s="1">
        <v>77.559598270230126</v>
      </c>
      <c r="AJ88" s="1">
        <v>81.39924358597824</v>
      </c>
      <c r="AK88" s="1">
        <v>84.197620811564775</v>
      </c>
      <c r="AL88" s="1">
        <v>85.962904832336079</v>
      </c>
      <c r="AM88" s="1">
        <v>92.123267790681624</v>
      </c>
      <c r="AN88" s="1">
        <v>92.408066032626138</v>
      </c>
    </row>
    <row r="89" spans="1:41" x14ac:dyDescent="0.25">
      <c r="A89" s="22" t="s">
        <v>37</v>
      </c>
      <c r="B89" s="22" t="s">
        <v>31</v>
      </c>
      <c r="C89" s="27"/>
      <c r="E89" s="37" t="s">
        <v>31</v>
      </c>
      <c r="F89" s="1">
        <v>72.451089634072318</v>
      </c>
      <c r="G89" s="1">
        <v>90.934383652460568</v>
      </c>
      <c r="H89" s="1">
        <v>95.731293536599381</v>
      </c>
      <c r="I89" s="1">
        <v>102.74381162052062</v>
      </c>
      <c r="J89" s="1">
        <v>108.39711750117974</v>
      </c>
      <c r="K89" s="1">
        <v>112.72318944862505</v>
      </c>
      <c r="L89" s="1">
        <v>115.75788311321584</v>
      </c>
      <c r="M89" s="1">
        <v>117.24410802566921</v>
      </c>
      <c r="N89" s="1">
        <v>117.74337196561019</v>
      </c>
      <c r="R89" s="1" t="s">
        <v>31</v>
      </c>
      <c r="S89" s="1">
        <v>72.451089634072318</v>
      </c>
      <c r="T89" s="1">
        <v>84.840435080045737</v>
      </c>
      <c r="U89" s="1">
        <v>83.788021172271883</v>
      </c>
      <c r="V89" s="1">
        <v>87.485722761590878</v>
      </c>
      <c r="W89" s="1">
        <v>89.561154674177018</v>
      </c>
      <c r="X89" s="1">
        <v>90.105264686196463</v>
      </c>
      <c r="Y89" s="1">
        <v>89.214579818935334</v>
      </c>
      <c r="Z89" s="1">
        <v>88.789756434180489</v>
      </c>
      <c r="AA89" s="1">
        <v>87.788340070822727</v>
      </c>
      <c r="AE89" s="1" t="s">
        <v>31</v>
      </c>
      <c r="AF89" s="1">
        <v>72.451089634072318</v>
      </c>
      <c r="AG89" s="1">
        <v>76.428681683385051</v>
      </c>
      <c r="AH89" s="1">
        <v>66.851006920482703</v>
      </c>
      <c r="AI89" s="1">
        <v>68.750602416515278</v>
      </c>
      <c r="AJ89" s="1">
        <v>69.497746781725183</v>
      </c>
      <c r="AK89" s="1">
        <v>69.209992095192945</v>
      </c>
      <c r="AL89" s="1">
        <v>67.994390518076159</v>
      </c>
      <c r="AM89" s="1">
        <v>70.229360093511104</v>
      </c>
      <c r="AN89" s="1">
        <v>72.065491267403559</v>
      </c>
    </row>
    <row r="90" spans="1:41" x14ac:dyDescent="0.25">
      <c r="A90" s="22" t="s">
        <v>37</v>
      </c>
      <c r="B90" s="22" t="s">
        <v>32</v>
      </c>
      <c r="C90" s="27"/>
      <c r="E90" s="37" t="s">
        <v>32</v>
      </c>
      <c r="F90" s="1">
        <v>111.84351797039039</v>
      </c>
      <c r="G90" s="1">
        <v>220.52302430944457</v>
      </c>
      <c r="H90" s="1">
        <v>275.35439693321621</v>
      </c>
      <c r="I90" s="1">
        <v>338.05323389600329</v>
      </c>
      <c r="J90" s="1">
        <v>406.16584206271028</v>
      </c>
      <c r="K90" s="1">
        <v>478.90650662277204</v>
      </c>
      <c r="L90" s="1">
        <v>555.23236925695528</v>
      </c>
      <c r="M90" s="1">
        <v>631.19894547293143</v>
      </c>
      <c r="N90" s="1">
        <v>706.72619348133844</v>
      </c>
      <c r="R90" s="1" t="s">
        <v>32</v>
      </c>
      <c r="S90" s="1">
        <v>111.84351797039039</v>
      </c>
      <c r="T90" s="1">
        <v>200.81071792045873</v>
      </c>
      <c r="U90" s="1">
        <v>240.21610407910055</v>
      </c>
      <c r="V90" s="1">
        <v>283.34872615553866</v>
      </c>
      <c r="W90" s="1">
        <v>327.83461473232393</v>
      </c>
      <c r="X90" s="1">
        <v>373.091822305645</v>
      </c>
      <c r="Y90" s="1">
        <v>418.46582239150803</v>
      </c>
      <c r="Z90" s="1">
        <v>463.31766875749395</v>
      </c>
      <c r="AA90" s="1">
        <v>506.42232972543854</v>
      </c>
      <c r="AE90" s="1" t="s">
        <v>32</v>
      </c>
      <c r="AF90" s="1">
        <v>111.84351797039039</v>
      </c>
      <c r="AG90" s="1">
        <v>200.43789722503166</v>
      </c>
      <c r="AH90" s="1">
        <v>239.3840839264268</v>
      </c>
      <c r="AI90" s="1">
        <v>282.36346598223582</v>
      </c>
      <c r="AJ90" s="1">
        <v>326.69027146953653</v>
      </c>
      <c r="AK90" s="1">
        <v>371.78455517876114</v>
      </c>
      <c r="AL90" s="1">
        <v>416.99407858473836</v>
      </c>
      <c r="AM90" s="1">
        <v>462.02828749007983</v>
      </c>
      <c r="AN90" s="1">
        <v>505.37672271292905</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438.21141080636158</v>
      </c>
      <c r="G92" s="2">
        <v>615.40168117376709</v>
      </c>
      <c r="H92" s="2">
        <v>698.99292244995343</v>
      </c>
      <c r="I92" s="2">
        <v>789.82816355640455</v>
      </c>
      <c r="J92" s="2">
        <v>880.33530901056838</v>
      </c>
      <c r="K92" s="2">
        <v>969.9761221860183</v>
      </c>
      <c r="L92" s="2">
        <v>1058.0308908139773</v>
      </c>
      <c r="M92" s="2">
        <v>1149.0148026097315</v>
      </c>
      <c r="N92" s="2">
        <v>1229.0866843698823</v>
      </c>
      <c r="R92" s="2" t="s">
        <v>6</v>
      </c>
      <c r="S92" s="2">
        <v>438.21141080636158</v>
      </c>
      <c r="T92" s="2">
        <v>567.45114073293155</v>
      </c>
      <c r="U92" s="2">
        <v>619.39156261571304</v>
      </c>
      <c r="V92" s="2">
        <v>675.51752244835097</v>
      </c>
      <c r="W92" s="2">
        <v>728.08244372610375</v>
      </c>
      <c r="X92" s="2">
        <v>776.84934591187266</v>
      </c>
      <c r="Y92" s="2">
        <v>821.55503418736521</v>
      </c>
      <c r="Z92" s="2">
        <v>869.15665741425687</v>
      </c>
      <c r="AA92" s="2">
        <v>907.11300836877137</v>
      </c>
      <c r="AE92" s="2" t="s">
        <v>6</v>
      </c>
      <c r="AF92" s="2">
        <v>438.21141080636158</v>
      </c>
      <c r="AG92" s="2">
        <v>526.20539113467805</v>
      </c>
      <c r="AH92" s="2">
        <v>553.87747640208431</v>
      </c>
      <c r="AI92" s="2">
        <v>602.08722785939881</v>
      </c>
      <c r="AJ92" s="2">
        <v>645.68848795687404</v>
      </c>
      <c r="AK92" s="2">
        <v>689.27541722915123</v>
      </c>
      <c r="AL92" s="2">
        <v>728.69404585574932</v>
      </c>
      <c r="AM92" s="2">
        <v>778.1061481313975</v>
      </c>
      <c r="AN92" s="2">
        <v>818.17769402469708</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0</v>
      </c>
      <c r="G95" s="1">
        <v>0</v>
      </c>
      <c r="H95" s="1">
        <v>0</v>
      </c>
      <c r="I95" s="1">
        <v>0</v>
      </c>
      <c r="J95" s="1">
        <v>0</v>
      </c>
      <c r="K95" s="1">
        <v>0</v>
      </c>
      <c r="L95" s="1">
        <v>0</v>
      </c>
      <c r="M95" s="1">
        <v>0</v>
      </c>
      <c r="N95" s="1">
        <v>0</v>
      </c>
      <c r="R95" s="1" t="s">
        <v>0</v>
      </c>
      <c r="S95" s="1">
        <v>0</v>
      </c>
      <c r="T95" s="1">
        <v>0</v>
      </c>
      <c r="U95" s="1">
        <v>0</v>
      </c>
      <c r="V95" s="1">
        <v>0</v>
      </c>
      <c r="W95" s="1">
        <v>0</v>
      </c>
      <c r="X95" s="1">
        <v>0</v>
      </c>
      <c r="Y95" s="1">
        <v>0</v>
      </c>
      <c r="Z95" s="1">
        <v>0</v>
      </c>
      <c r="AA95" s="1">
        <v>0</v>
      </c>
      <c r="AE95" s="1" t="s">
        <v>0</v>
      </c>
      <c r="AF95" s="1">
        <v>0</v>
      </c>
      <c r="AG95" s="1">
        <v>0</v>
      </c>
      <c r="AH95" s="1">
        <v>0</v>
      </c>
      <c r="AI95" s="1">
        <v>0</v>
      </c>
      <c r="AJ95" s="1">
        <v>0</v>
      </c>
      <c r="AK95" s="1">
        <v>0</v>
      </c>
      <c r="AL95" s="1">
        <v>0</v>
      </c>
      <c r="AM95" s="1">
        <v>0</v>
      </c>
      <c r="AN95" s="1">
        <v>0</v>
      </c>
    </row>
    <row r="96" spans="1:41" x14ac:dyDescent="0.25">
      <c r="A96" s="22" t="s">
        <v>37</v>
      </c>
      <c r="B96" s="22" t="s">
        <v>6</v>
      </c>
      <c r="C96" s="27" t="s">
        <v>34</v>
      </c>
      <c r="E96" s="9" t="s">
        <v>34</v>
      </c>
      <c r="F96" s="1">
        <v>4.2602042948863241</v>
      </c>
      <c r="G96" s="1">
        <v>4.303198565091046</v>
      </c>
      <c r="H96" s="1">
        <v>4.6540989884397987</v>
      </c>
      <c r="I96" s="1">
        <v>4.8353978570575809</v>
      </c>
      <c r="J96" s="1">
        <v>4.9427843266617435</v>
      </c>
      <c r="K96" s="1">
        <v>4.9801101501983212</v>
      </c>
      <c r="L96" s="1">
        <v>4.9506763024685574</v>
      </c>
      <c r="M96" s="1">
        <v>4.6750748577442698</v>
      </c>
      <c r="N96" s="1">
        <v>4.3234666882992565</v>
      </c>
      <c r="R96" s="1" t="s">
        <v>34</v>
      </c>
      <c r="S96" s="1">
        <v>4.2602042948863241</v>
      </c>
      <c r="T96" s="1">
        <v>3.3445782807235522</v>
      </c>
      <c r="U96" s="1">
        <v>2.9695827016029357</v>
      </c>
      <c r="V96" s="1">
        <v>2.7856270384433044</v>
      </c>
      <c r="W96" s="1">
        <v>2.5146704402662721</v>
      </c>
      <c r="X96" s="1">
        <v>2.1662923746230707</v>
      </c>
      <c r="Y96" s="1">
        <v>1.7497683905528558</v>
      </c>
      <c r="Z96" s="1">
        <v>1.4447652042388095</v>
      </c>
      <c r="AA96" s="1">
        <v>1.112029910132972</v>
      </c>
      <c r="AE96" s="1" t="s">
        <v>34</v>
      </c>
      <c r="AF96" s="1">
        <v>4.2602042948863241</v>
      </c>
      <c r="AG96" s="1">
        <v>1.921313816280724</v>
      </c>
      <c r="AH96" s="1">
        <v>1.0963628048501834</v>
      </c>
      <c r="AI96" s="1">
        <v>0.88606744142390736</v>
      </c>
      <c r="AJ96" s="1">
        <v>0.61209715771099749</v>
      </c>
      <c r="AK96" s="1">
        <v>0.3302637747489614</v>
      </c>
      <c r="AL96" s="1">
        <v>0</v>
      </c>
      <c r="AM96" s="1">
        <v>0</v>
      </c>
      <c r="AN96" s="1">
        <v>0</v>
      </c>
    </row>
    <row r="97" spans="1:41" x14ac:dyDescent="0.25">
      <c r="A97" s="22" t="s">
        <v>37</v>
      </c>
      <c r="B97" s="22" t="s">
        <v>6</v>
      </c>
      <c r="C97" s="27" t="s">
        <v>2</v>
      </c>
      <c r="E97" s="9" t="s">
        <v>2</v>
      </c>
      <c r="F97" s="1">
        <v>0.61323446280273486</v>
      </c>
      <c r="G97" s="1">
        <v>0.82001755560387812</v>
      </c>
      <c r="H97" s="1">
        <v>0.88999403584363068</v>
      </c>
      <c r="I97" s="1">
        <v>1.073343104846548</v>
      </c>
      <c r="J97" s="1">
        <v>1.2551199782087257</v>
      </c>
      <c r="K97" s="1">
        <v>1.4321399448548797</v>
      </c>
      <c r="L97" s="1">
        <v>1.6019227028221248</v>
      </c>
      <c r="M97" s="1">
        <v>1.6661835998541155</v>
      </c>
      <c r="N97" s="1">
        <v>1.7280460919241212</v>
      </c>
      <c r="R97" s="1" t="s">
        <v>2</v>
      </c>
      <c r="S97" s="1">
        <v>0.61323446280273486</v>
      </c>
      <c r="T97" s="1">
        <v>0.63457206098654706</v>
      </c>
      <c r="U97" s="1">
        <v>0.65050334917110975</v>
      </c>
      <c r="V97" s="1">
        <v>0.68132923599620721</v>
      </c>
      <c r="W97" s="1">
        <v>0.70492796488564669</v>
      </c>
      <c r="X97" s="1">
        <v>0.72222139052848888</v>
      </c>
      <c r="Y97" s="1">
        <v>0.73411218255606747</v>
      </c>
      <c r="Z97" s="1">
        <v>0.71846297094192568</v>
      </c>
      <c r="AA97" s="1">
        <v>0.70263474057128839</v>
      </c>
      <c r="AE97" s="1" t="s">
        <v>2</v>
      </c>
      <c r="AF97" s="1">
        <v>0.61323446280273486</v>
      </c>
      <c r="AG97" s="1">
        <v>0.29907445038648217</v>
      </c>
      <c r="AH97" s="1">
        <v>0.10620409958140724</v>
      </c>
      <c r="AI97" s="1">
        <v>8.2254390398166899E-2</v>
      </c>
      <c r="AJ97" s="1">
        <v>5.1220315553822122E-2</v>
      </c>
      <c r="AK97" s="1">
        <v>2.7564698224069893E-2</v>
      </c>
      <c r="AL97" s="1">
        <v>0</v>
      </c>
      <c r="AM97" s="1">
        <v>0</v>
      </c>
      <c r="AN97" s="1">
        <v>0</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4.8734387576890592</v>
      </c>
      <c r="G101" s="2">
        <v>5.1232161206949245</v>
      </c>
      <c r="H101" s="2">
        <v>5.5440930242834296</v>
      </c>
      <c r="I101" s="2">
        <v>5.9087409619041287</v>
      </c>
      <c r="J101" s="2">
        <v>6.1979043048704696</v>
      </c>
      <c r="K101" s="2">
        <v>6.4122500950532011</v>
      </c>
      <c r="L101" s="2">
        <v>6.5525990052906824</v>
      </c>
      <c r="M101" s="2">
        <v>6.3412584575983857</v>
      </c>
      <c r="N101" s="2">
        <v>6.0515127802233781</v>
      </c>
      <c r="R101" s="2" t="s">
        <v>6</v>
      </c>
      <c r="S101" s="2">
        <v>4.8734387576890592</v>
      </c>
      <c r="T101" s="2">
        <v>3.9791503417100991</v>
      </c>
      <c r="U101" s="2">
        <v>3.6200860507740455</v>
      </c>
      <c r="V101" s="2">
        <v>3.4669562744395117</v>
      </c>
      <c r="W101" s="2">
        <v>3.2195984051519186</v>
      </c>
      <c r="X101" s="2">
        <v>2.8885137651515596</v>
      </c>
      <c r="Y101" s="2">
        <v>2.4838805731089231</v>
      </c>
      <c r="Z101" s="2">
        <v>2.163228175180735</v>
      </c>
      <c r="AA101" s="2">
        <v>1.8146646507042603</v>
      </c>
      <c r="AE101" s="2" t="s">
        <v>6</v>
      </c>
      <c r="AF101" s="2">
        <v>4.8734387576890592</v>
      </c>
      <c r="AG101" s="2">
        <v>2.2203882666672063</v>
      </c>
      <c r="AH101" s="2">
        <v>1.2025669044315908</v>
      </c>
      <c r="AI101" s="2">
        <v>0.96832183182207432</v>
      </c>
      <c r="AJ101" s="2">
        <v>0.6633174732648196</v>
      </c>
      <c r="AK101" s="2">
        <v>0.35782847297303128</v>
      </c>
      <c r="AL101" s="2">
        <v>0</v>
      </c>
      <c r="AM101" s="2">
        <v>0</v>
      </c>
      <c r="AN101" s="2">
        <v>0</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1.2575946567745815</v>
      </c>
      <c r="G104" s="1">
        <v>1.5547300162484772</v>
      </c>
      <c r="H104" s="1">
        <v>1.5149718322990702</v>
      </c>
      <c r="I104" s="1">
        <v>1.5372692132695001</v>
      </c>
      <c r="J104" s="1">
        <v>1.5340965649723621</v>
      </c>
      <c r="K104" s="1">
        <v>1.5085491397221458</v>
      </c>
      <c r="L104" s="1">
        <v>1.4641430611977184</v>
      </c>
      <c r="M104" s="1">
        <v>1.2858965528494082</v>
      </c>
      <c r="N104" s="1">
        <v>1.1092007142756266</v>
      </c>
      <c r="R104" s="1" t="s">
        <v>28</v>
      </c>
      <c r="S104" s="1">
        <v>1.2575946567745815</v>
      </c>
      <c r="T104" s="1">
        <v>1.1075918374398332</v>
      </c>
      <c r="U104" s="1">
        <v>0.83636395738642788</v>
      </c>
      <c r="V104" s="1">
        <v>0.72918994638977719</v>
      </c>
      <c r="W104" s="1">
        <v>0.61357321344448679</v>
      </c>
      <c r="X104" s="1">
        <v>0.49551012803364075</v>
      </c>
      <c r="Y104" s="1">
        <v>0.38024835898643872</v>
      </c>
      <c r="Z104" s="1">
        <v>0.28480868239259194</v>
      </c>
      <c r="AA104" s="1">
        <v>0.19852781941382674</v>
      </c>
      <c r="AE104" s="1" t="s">
        <v>28</v>
      </c>
      <c r="AF104" s="1">
        <v>1.2575946567745815</v>
      </c>
      <c r="AG104" s="1">
        <v>0.71174086739029141</v>
      </c>
      <c r="AH104" s="1">
        <v>0.28190129669290559</v>
      </c>
      <c r="AI104" s="1">
        <v>0.21180215334617855</v>
      </c>
      <c r="AJ104" s="1">
        <v>0.13916312868956346</v>
      </c>
      <c r="AK104" s="1">
        <v>6.7552036126418274E-2</v>
      </c>
      <c r="AL104" s="1">
        <v>0</v>
      </c>
      <c r="AM104" s="1">
        <v>0</v>
      </c>
      <c r="AN104" s="1">
        <v>0</v>
      </c>
    </row>
    <row r="105" spans="1:41" x14ac:dyDescent="0.25">
      <c r="A105" s="22" t="s">
        <v>37</v>
      </c>
      <c r="B105" s="27" t="s">
        <v>29</v>
      </c>
      <c r="C105" s="27" t="s">
        <v>29</v>
      </c>
      <c r="E105" s="9" t="s">
        <v>29</v>
      </c>
      <c r="F105" s="1">
        <v>2.83114273666415</v>
      </c>
      <c r="G105" s="1">
        <v>2.4779282111650809</v>
      </c>
      <c r="H105" s="1">
        <v>2.5879755185242446</v>
      </c>
      <c r="I105" s="1">
        <v>2.7067166655297132</v>
      </c>
      <c r="J105" s="1">
        <v>2.7841149539406089</v>
      </c>
      <c r="K105" s="1">
        <v>2.8238743477478634</v>
      </c>
      <c r="L105" s="1">
        <v>2.8294628683896321</v>
      </c>
      <c r="M105" s="1">
        <v>2.6855055486300339</v>
      </c>
      <c r="N105" s="1">
        <v>2.5122219015632195</v>
      </c>
      <c r="R105" s="1" t="s">
        <v>29</v>
      </c>
      <c r="S105" s="1">
        <v>2.83114273666415</v>
      </c>
      <c r="T105" s="1">
        <v>2.2350744853501907</v>
      </c>
      <c r="U105" s="1">
        <v>2.1694548430469633</v>
      </c>
      <c r="V105" s="1">
        <v>2.1325827391876184</v>
      </c>
      <c r="W105" s="1">
        <v>2.0445898864849958</v>
      </c>
      <c r="X105" s="1">
        <v>1.9127083433728618</v>
      </c>
      <c r="Y105" s="1">
        <v>1.7436795936431078</v>
      </c>
      <c r="Z105" s="1">
        <v>1.5603261149888159</v>
      </c>
      <c r="AA105" s="1">
        <v>1.3559593942029231</v>
      </c>
      <c r="AE105" s="1" t="s">
        <v>29</v>
      </c>
      <c r="AF105" s="1">
        <v>2.83114273666415</v>
      </c>
      <c r="AG105" s="1">
        <v>0.95914814473233512</v>
      </c>
      <c r="AH105" s="1">
        <v>0.5111541075115823</v>
      </c>
      <c r="AI105" s="1">
        <v>0.39340952515862643</v>
      </c>
      <c r="AJ105" s="1">
        <v>0.24343669196403794</v>
      </c>
      <c r="AK105" s="1">
        <v>0.13017800559826076</v>
      </c>
      <c r="AL105" s="1">
        <v>0</v>
      </c>
      <c r="AM105" s="1">
        <v>0</v>
      </c>
      <c r="AN105" s="1">
        <v>0</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0.78470136425032744</v>
      </c>
      <c r="G108" s="1">
        <v>1.0905578932813664</v>
      </c>
      <c r="H108" s="1">
        <v>1.4411456734601145</v>
      </c>
      <c r="I108" s="1">
        <v>1.6647550831049158</v>
      </c>
      <c r="J108" s="1">
        <v>1.8796927859574983</v>
      </c>
      <c r="K108" s="1">
        <v>2.0798266075831906</v>
      </c>
      <c r="L108" s="1">
        <v>2.258993075703331</v>
      </c>
      <c r="M108" s="1">
        <v>2.3698563561189432</v>
      </c>
      <c r="N108" s="1">
        <v>2.4300901643845312</v>
      </c>
      <c r="R108" s="1" t="s">
        <v>32</v>
      </c>
      <c r="S108" s="1">
        <v>0.78470136425032744</v>
      </c>
      <c r="T108" s="1">
        <v>0.63648401892007533</v>
      </c>
      <c r="U108" s="1">
        <v>0.61426725034065388</v>
      </c>
      <c r="V108" s="1">
        <v>0.60518358886211554</v>
      </c>
      <c r="W108" s="1">
        <v>0.56143530522243634</v>
      </c>
      <c r="X108" s="1">
        <v>0.48029529374505681</v>
      </c>
      <c r="Y108" s="1">
        <v>0.35995262047937671</v>
      </c>
      <c r="Z108" s="1">
        <v>0.31809337779932717</v>
      </c>
      <c r="AA108" s="1">
        <v>0.26017743708751045</v>
      </c>
      <c r="AE108" s="1" t="s">
        <v>32</v>
      </c>
      <c r="AF108" s="1">
        <v>0.78470136425032744</v>
      </c>
      <c r="AG108" s="1">
        <v>0.5494992545445796</v>
      </c>
      <c r="AH108" s="1">
        <v>0.40951150022710275</v>
      </c>
      <c r="AI108" s="1">
        <v>0.36311015331726931</v>
      </c>
      <c r="AJ108" s="1">
        <v>0.28071765261121817</v>
      </c>
      <c r="AK108" s="1">
        <v>0.16009843124835232</v>
      </c>
      <c r="AL108" s="1">
        <v>0</v>
      </c>
      <c r="AM108" s="1">
        <v>0</v>
      </c>
      <c r="AN108" s="1">
        <v>0</v>
      </c>
    </row>
    <row r="109" spans="1:41" x14ac:dyDescent="0.25">
      <c r="A109" s="22"/>
      <c r="C109" s="23"/>
      <c r="E109" s="2" t="s">
        <v>6</v>
      </c>
      <c r="F109" s="2">
        <v>4.8734387576890592</v>
      </c>
      <c r="G109" s="2">
        <v>5.1232161206949245</v>
      </c>
      <c r="H109" s="2">
        <v>5.5440930242834288</v>
      </c>
      <c r="I109" s="2">
        <v>5.9087409619041296</v>
      </c>
      <c r="J109" s="2">
        <v>6.1979043048704696</v>
      </c>
      <c r="K109" s="2">
        <v>6.4122500950532002</v>
      </c>
      <c r="L109" s="2">
        <v>6.5525990052906815</v>
      </c>
      <c r="M109" s="2">
        <v>6.3412584575983857</v>
      </c>
      <c r="N109" s="2">
        <v>6.0515127802233772</v>
      </c>
      <c r="R109" s="2" t="s">
        <v>6</v>
      </c>
      <c r="S109" s="2">
        <v>4.8734387576890592</v>
      </c>
      <c r="T109" s="2">
        <v>3.9791503417100991</v>
      </c>
      <c r="U109" s="2">
        <v>3.6200860507740451</v>
      </c>
      <c r="V109" s="2">
        <v>3.4669562744395108</v>
      </c>
      <c r="W109" s="2">
        <v>3.2195984051519186</v>
      </c>
      <c r="X109" s="2">
        <v>2.8885137651515591</v>
      </c>
      <c r="Y109" s="2">
        <v>2.4838805731089231</v>
      </c>
      <c r="Z109" s="2">
        <v>2.163228175180735</v>
      </c>
      <c r="AA109" s="2">
        <v>1.8146646507042603</v>
      </c>
      <c r="AE109" s="2" t="s">
        <v>6</v>
      </c>
      <c r="AF109" s="2">
        <v>4.8734387576890592</v>
      </c>
      <c r="AG109" s="2">
        <v>2.2203882666672063</v>
      </c>
      <c r="AH109" s="2">
        <v>1.2025669044315908</v>
      </c>
      <c r="AI109" s="2">
        <v>0.96832183182207432</v>
      </c>
      <c r="AJ109" s="2">
        <v>0.6633174732648196</v>
      </c>
      <c r="AK109" s="2">
        <v>0.35782847297303133</v>
      </c>
      <c r="AL109" s="2">
        <v>0</v>
      </c>
      <c r="AM109" s="2">
        <v>0</v>
      </c>
      <c r="AN109" s="2">
        <v>0</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8"/>
  </sheetPr>
  <dimension ref="A1:AO110"/>
  <sheetViews>
    <sheetView topLeftCell="M1"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102</v>
      </c>
      <c r="T1" s="3" t="s">
        <v>103</v>
      </c>
      <c r="AG1" s="3" t="s">
        <v>104</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41</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108.03232443492374</v>
      </c>
      <c r="G5" s="1">
        <v>42.418763901372756</v>
      </c>
      <c r="H5" s="1">
        <v>30.795095528076473</v>
      </c>
      <c r="I5" s="1">
        <v>24.418578905388259</v>
      </c>
      <c r="J5" s="1">
        <v>16.99581369722414</v>
      </c>
      <c r="K5" s="1">
        <v>8.918280705252231</v>
      </c>
      <c r="L5" s="1">
        <v>0.63578208449451878</v>
      </c>
      <c r="M5" s="1">
        <v>0.2975592571452223</v>
      </c>
      <c r="N5" s="1">
        <v>9.4749888362326964E-2</v>
      </c>
      <c r="R5" s="1" t="s">
        <v>0</v>
      </c>
      <c r="S5" s="1">
        <v>108.03232443492374</v>
      </c>
      <c r="T5" s="1">
        <v>40.395233638744514</v>
      </c>
      <c r="U5" s="1">
        <v>27.902145721962981</v>
      </c>
      <c r="V5" s="1">
        <v>21.324833388694081</v>
      </c>
      <c r="W5" s="1">
        <v>14.373798744313964</v>
      </c>
      <c r="X5" s="1">
        <v>7.2881370080602776</v>
      </c>
      <c r="Y5" s="1">
        <v>0.42281158164242399</v>
      </c>
      <c r="Z5" s="1">
        <v>0.19777998821856896</v>
      </c>
      <c r="AA5" s="1">
        <v>6.29912103989268E-2</v>
      </c>
      <c r="AE5" s="1" t="s">
        <v>0</v>
      </c>
      <c r="AF5" s="1">
        <v>108.03232443492374</v>
      </c>
      <c r="AG5" s="1">
        <v>30.34019872012874</v>
      </c>
      <c r="AH5" s="1">
        <v>12.867750401415659</v>
      </c>
      <c r="AI5" s="1">
        <v>9.602840967150879</v>
      </c>
      <c r="AJ5" s="1">
        <v>6.3157859870868593</v>
      </c>
      <c r="AK5" s="1">
        <v>3.0737801037344488</v>
      </c>
      <c r="AL5" s="1">
        <v>2.446894997614787E-4</v>
      </c>
      <c r="AM5" s="1">
        <v>0</v>
      </c>
      <c r="AN5" s="1">
        <v>0</v>
      </c>
    </row>
    <row r="6" spans="1:41" x14ac:dyDescent="0.25">
      <c r="A6" s="22"/>
      <c r="B6" s="22" t="s">
        <v>6</v>
      </c>
      <c r="C6" s="27" t="s">
        <v>34</v>
      </c>
      <c r="E6" s="9" t="s">
        <v>34</v>
      </c>
      <c r="F6" s="1">
        <v>457.49461777848546</v>
      </c>
      <c r="G6" s="1">
        <v>304.25777878159374</v>
      </c>
      <c r="H6" s="1">
        <v>274.99532408737815</v>
      </c>
      <c r="I6" s="1">
        <v>246.4840914985563</v>
      </c>
      <c r="J6" s="1">
        <v>205.38986611397326</v>
      </c>
      <c r="K6" s="1">
        <v>158.95864853104769</v>
      </c>
      <c r="L6" s="1">
        <v>107.37388823638506</v>
      </c>
      <c r="M6" s="1">
        <v>74.2307002805194</v>
      </c>
      <c r="N6" s="1">
        <v>52.273876221372376</v>
      </c>
      <c r="R6" s="1" t="s">
        <v>34</v>
      </c>
      <c r="S6" s="1">
        <v>457.49461777848546</v>
      </c>
      <c r="T6" s="1">
        <v>270.10223008039469</v>
      </c>
      <c r="U6" s="1">
        <v>216.82407785962724</v>
      </c>
      <c r="V6" s="1">
        <v>180.55785974675223</v>
      </c>
      <c r="W6" s="1">
        <v>143.23964023040065</v>
      </c>
      <c r="X6" s="1">
        <v>108.21415165380792</v>
      </c>
      <c r="Y6" s="1">
        <v>71.164421774197194</v>
      </c>
      <c r="Z6" s="1">
        <v>47.414975187088359</v>
      </c>
      <c r="AA6" s="1">
        <v>31.003508933100179</v>
      </c>
      <c r="AE6" s="1" t="s">
        <v>34</v>
      </c>
      <c r="AF6" s="1">
        <v>457.49461777848546</v>
      </c>
      <c r="AG6" s="1">
        <v>174.94281407480054</v>
      </c>
      <c r="AH6" s="1">
        <v>67.972994811790443</v>
      </c>
      <c r="AI6" s="1">
        <v>32.89203931830675</v>
      </c>
      <c r="AJ6" s="1">
        <v>16.312326255778892</v>
      </c>
      <c r="AK6" s="1">
        <v>7.530187853929613</v>
      </c>
      <c r="AL6" s="1">
        <v>4.5009203639570939E-3</v>
      </c>
      <c r="AM6" s="1">
        <v>0</v>
      </c>
      <c r="AN6" s="1">
        <v>0</v>
      </c>
    </row>
    <row r="7" spans="1:41" x14ac:dyDescent="0.25">
      <c r="A7" s="22"/>
      <c r="B7" s="22" t="s">
        <v>6</v>
      </c>
      <c r="C7" s="27" t="s">
        <v>2</v>
      </c>
      <c r="E7" s="9" t="s">
        <v>2</v>
      </c>
      <c r="F7" s="1">
        <v>1700.892469541586</v>
      </c>
      <c r="G7" s="1">
        <v>1412.8307087805495</v>
      </c>
      <c r="H7" s="1">
        <v>1645.1635262904069</v>
      </c>
      <c r="I7" s="1">
        <v>1581.0684223135354</v>
      </c>
      <c r="J7" s="1">
        <v>1520.3662029699453</v>
      </c>
      <c r="K7" s="1">
        <v>1503.0130737914928</v>
      </c>
      <c r="L7" s="1">
        <v>1456.8384203826351</v>
      </c>
      <c r="M7" s="1">
        <v>1404.0788023033613</v>
      </c>
      <c r="N7" s="1">
        <v>1338.864921687647</v>
      </c>
      <c r="R7" s="1" t="s">
        <v>2</v>
      </c>
      <c r="S7" s="1">
        <v>1700.892469541586</v>
      </c>
      <c r="T7" s="1">
        <v>1288.2564552222566</v>
      </c>
      <c r="U7" s="1">
        <v>1415.4433299495872</v>
      </c>
      <c r="V7" s="1">
        <v>1267.5764432979227</v>
      </c>
      <c r="W7" s="1">
        <v>1157.0549408944389</v>
      </c>
      <c r="X7" s="1">
        <v>1101.069286941382</v>
      </c>
      <c r="Y7" s="1">
        <v>1027.4323621707563</v>
      </c>
      <c r="Z7" s="1">
        <v>934.7231647310565</v>
      </c>
      <c r="AA7" s="1">
        <v>836.00295972420497</v>
      </c>
      <c r="AE7" s="1" t="s">
        <v>2</v>
      </c>
      <c r="AF7" s="1">
        <v>1700.892469541586</v>
      </c>
      <c r="AG7" s="1">
        <v>1101.7458383579312</v>
      </c>
      <c r="AH7" s="1">
        <v>1083.3541770966938</v>
      </c>
      <c r="AI7" s="1">
        <v>871.46216091800784</v>
      </c>
      <c r="AJ7" s="1">
        <v>689.38007126253001</v>
      </c>
      <c r="AK7" s="1">
        <v>554.07737386695192</v>
      </c>
      <c r="AL7" s="1">
        <v>411.76501800099976</v>
      </c>
      <c r="AM7" s="1">
        <v>311.71498191930181</v>
      </c>
      <c r="AN7" s="1">
        <v>251.85614647648404</v>
      </c>
    </row>
    <row r="8" spans="1:41" x14ac:dyDescent="0.25">
      <c r="A8" s="22"/>
      <c r="B8" s="22" t="s">
        <v>6</v>
      </c>
      <c r="C8" s="27" t="s">
        <v>1</v>
      </c>
      <c r="E8" s="9" t="s">
        <v>1</v>
      </c>
      <c r="F8" s="1">
        <v>1073.8988077975437</v>
      </c>
      <c r="G8" s="1">
        <v>1129.5514118156771</v>
      </c>
      <c r="H8" s="1">
        <v>1178.3561736807831</v>
      </c>
      <c r="I8" s="1">
        <v>1242.6958153877977</v>
      </c>
      <c r="J8" s="1">
        <v>1296.3949198295811</v>
      </c>
      <c r="K8" s="1">
        <v>1344.6666571773776</v>
      </c>
      <c r="L8" s="1">
        <v>1379.3009106599177</v>
      </c>
      <c r="M8" s="1">
        <v>1409.6285581153252</v>
      </c>
      <c r="N8" s="1">
        <v>1423.8672532778883</v>
      </c>
      <c r="R8" s="1" t="s">
        <v>1</v>
      </c>
      <c r="S8" s="1">
        <v>1073.8988077975437</v>
      </c>
      <c r="T8" s="1">
        <v>1079.8876564199572</v>
      </c>
      <c r="U8" s="1">
        <v>1113.1034789455907</v>
      </c>
      <c r="V8" s="1">
        <v>1175.6546803075466</v>
      </c>
      <c r="W8" s="1">
        <v>1191.178890875527</v>
      </c>
      <c r="X8" s="1">
        <v>1185.7649642316255</v>
      </c>
      <c r="Y8" s="1">
        <v>1169.7373920386158</v>
      </c>
      <c r="Z8" s="1">
        <v>1183.3060054792177</v>
      </c>
      <c r="AA8" s="1">
        <v>1198.4974533308941</v>
      </c>
      <c r="AE8" s="1" t="s">
        <v>1</v>
      </c>
      <c r="AF8" s="1">
        <v>1073.8988077975437</v>
      </c>
      <c r="AG8" s="1">
        <v>1174.1733041374573</v>
      </c>
      <c r="AH8" s="1">
        <v>1205.2845918029277</v>
      </c>
      <c r="AI8" s="1">
        <v>1260.8303441033127</v>
      </c>
      <c r="AJ8" s="1">
        <v>1290.6253245702674</v>
      </c>
      <c r="AK8" s="1">
        <v>1302.8297721982328</v>
      </c>
      <c r="AL8" s="1">
        <v>1302.7646465017181</v>
      </c>
      <c r="AM8" s="1">
        <v>1292.4788496796559</v>
      </c>
      <c r="AN8" s="1">
        <v>1273.0387544695407</v>
      </c>
    </row>
    <row r="9" spans="1:41" x14ac:dyDescent="0.25">
      <c r="A9" s="22"/>
      <c r="B9" s="22" t="s">
        <v>6</v>
      </c>
      <c r="C9" s="27" t="s">
        <v>27</v>
      </c>
      <c r="E9" s="9" t="s">
        <v>27</v>
      </c>
      <c r="F9" s="1">
        <v>79.207763004</v>
      </c>
      <c r="G9" s="1">
        <v>105.26606652946018</v>
      </c>
      <c r="H9" s="1">
        <v>134.325664480771</v>
      </c>
      <c r="I9" s="1">
        <v>150.52998269848825</v>
      </c>
      <c r="J9" s="1">
        <v>165.39275724669432</v>
      </c>
      <c r="K9" s="1">
        <v>179.41776650268613</v>
      </c>
      <c r="L9" s="1">
        <v>192.06384824267394</v>
      </c>
      <c r="M9" s="1">
        <v>202.82714222773356</v>
      </c>
      <c r="N9" s="1">
        <v>207.52714064687041</v>
      </c>
      <c r="R9" s="1" t="s">
        <v>27</v>
      </c>
      <c r="S9" s="1">
        <v>79.207763004</v>
      </c>
      <c r="T9" s="1">
        <v>100.95385683340237</v>
      </c>
      <c r="U9" s="1">
        <v>125.2205977628241</v>
      </c>
      <c r="V9" s="1">
        <v>137.18963115846299</v>
      </c>
      <c r="W9" s="1">
        <v>147.65273067727583</v>
      </c>
      <c r="X9" s="1">
        <v>156.91579990328299</v>
      </c>
      <c r="Y9" s="1">
        <v>164.60915378617835</v>
      </c>
      <c r="Z9" s="1">
        <v>172.66049854291634</v>
      </c>
      <c r="AA9" s="1">
        <v>175.53120395359659</v>
      </c>
      <c r="AE9" s="1" t="s">
        <v>27</v>
      </c>
      <c r="AF9" s="1">
        <v>79.207763004</v>
      </c>
      <c r="AG9" s="1">
        <v>105.53047683132399</v>
      </c>
      <c r="AH9" s="1">
        <v>133.55660638396236</v>
      </c>
      <c r="AI9" s="1">
        <v>146.44585233029085</v>
      </c>
      <c r="AJ9" s="1">
        <v>157.90845297150162</v>
      </c>
      <c r="AK9" s="1">
        <v>167.38020124435195</v>
      </c>
      <c r="AL9" s="1">
        <v>175.11390391859368</v>
      </c>
      <c r="AM9" s="1">
        <v>181.71610280225988</v>
      </c>
      <c r="AN9" s="1">
        <v>182.72271880729872</v>
      </c>
    </row>
    <row r="10" spans="1:41" x14ac:dyDescent="0.25">
      <c r="A10" s="22"/>
      <c r="B10" s="22" t="s">
        <v>6</v>
      </c>
      <c r="C10" s="27" t="s">
        <v>35</v>
      </c>
      <c r="E10" s="9" t="s">
        <v>35</v>
      </c>
      <c r="F10" s="1">
        <v>2919.7609193001017</v>
      </c>
      <c r="G10" s="1">
        <v>3002.8465758148704</v>
      </c>
      <c r="H10" s="1">
        <v>2774.6065110455202</v>
      </c>
      <c r="I10" s="1">
        <v>2787.5067509518462</v>
      </c>
      <c r="J10" s="1">
        <v>2807.2486060578722</v>
      </c>
      <c r="K10" s="1">
        <v>2782.1007358809029</v>
      </c>
      <c r="L10" s="1">
        <v>2763.2485289761589</v>
      </c>
      <c r="M10" s="1">
        <v>2722.0519116919791</v>
      </c>
      <c r="N10" s="1">
        <v>2670.374232182905</v>
      </c>
      <c r="R10" s="1" t="s">
        <v>35</v>
      </c>
      <c r="S10" s="1">
        <v>2919.7609193001017</v>
      </c>
      <c r="T10" s="1">
        <v>2907.2933070611289</v>
      </c>
      <c r="U10" s="1">
        <v>2597.6090383121177</v>
      </c>
      <c r="V10" s="1">
        <v>2572.4599857149956</v>
      </c>
      <c r="W10" s="1">
        <v>2566.6535446130829</v>
      </c>
      <c r="X10" s="1">
        <v>2502.3510037662313</v>
      </c>
      <c r="Y10" s="1">
        <v>2440.8969223592826</v>
      </c>
      <c r="Z10" s="1">
        <v>2352.7292620660364</v>
      </c>
      <c r="AA10" s="1">
        <v>2254.8702907969846</v>
      </c>
      <c r="AE10" s="1" t="s">
        <v>35</v>
      </c>
      <c r="AF10" s="1">
        <v>2919.7609193001017</v>
      </c>
      <c r="AG10" s="1">
        <v>2913.5412895314885</v>
      </c>
      <c r="AH10" s="1">
        <v>2631.4692231423878</v>
      </c>
      <c r="AI10" s="1">
        <v>2592.6955049822877</v>
      </c>
      <c r="AJ10" s="1">
        <v>2553.2736394276903</v>
      </c>
      <c r="AK10" s="1">
        <v>2459.3935656816398</v>
      </c>
      <c r="AL10" s="1">
        <v>2364.4581978279102</v>
      </c>
      <c r="AM10" s="1">
        <v>2265.2938925487952</v>
      </c>
      <c r="AN10" s="1">
        <v>2171.7238970319481</v>
      </c>
    </row>
    <row r="11" spans="1:41" x14ac:dyDescent="0.25">
      <c r="A11" s="22"/>
      <c r="C11" s="23"/>
      <c r="E11" s="2" t="s">
        <v>6</v>
      </c>
      <c r="F11" s="2">
        <v>6339.2869018566398</v>
      </c>
      <c r="G11" s="2">
        <v>5997.1713056235239</v>
      </c>
      <c r="H11" s="2">
        <v>6038.2422951129356</v>
      </c>
      <c r="I11" s="2">
        <v>6032.7036417556119</v>
      </c>
      <c r="J11" s="2">
        <v>6011.7881659152899</v>
      </c>
      <c r="K11" s="2">
        <v>5977.0751625887588</v>
      </c>
      <c r="L11" s="2">
        <v>5899.4613785822658</v>
      </c>
      <c r="M11" s="2">
        <v>5813.1146738760635</v>
      </c>
      <c r="N11" s="2">
        <v>5693.0021739050462</v>
      </c>
      <c r="R11" s="2" t="s">
        <v>6</v>
      </c>
      <c r="S11" s="2">
        <v>6339.2869018566398</v>
      </c>
      <c r="T11" s="2">
        <v>5686.8887392558845</v>
      </c>
      <c r="U11" s="2">
        <v>5496.1026685517099</v>
      </c>
      <c r="V11" s="2">
        <v>5354.7634336143738</v>
      </c>
      <c r="W11" s="2">
        <v>5220.1535460350397</v>
      </c>
      <c r="X11" s="2">
        <v>5061.6033435043901</v>
      </c>
      <c r="Y11" s="2">
        <v>4874.2630637106722</v>
      </c>
      <c r="Z11" s="2">
        <v>4691.0316859945342</v>
      </c>
      <c r="AA11" s="2">
        <v>4495.9684079491799</v>
      </c>
      <c r="AE11" s="2" t="s">
        <v>6</v>
      </c>
      <c r="AF11" s="2">
        <v>6339.2869018566398</v>
      </c>
      <c r="AG11" s="2">
        <v>5500.2739216531299</v>
      </c>
      <c r="AH11" s="2">
        <v>5134.5053436391781</v>
      </c>
      <c r="AI11" s="2">
        <v>4913.9287426193569</v>
      </c>
      <c r="AJ11" s="2">
        <v>4713.8156004748544</v>
      </c>
      <c r="AK11" s="2">
        <v>4494.2848809488405</v>
      </c>
      <c r="AL11" s="2">
        <v>4254.106511859085</v>
      </c>
      <c r="AM11" s="2">
        <v>4051.2038269500126</v>
      </c>
      <c r="AN11" s="2">
        <v>3879.3415167852718</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1"/>
      <c r="E14" s="9" t="s">
        <v>28</v>
      </c>
      <c r="F14" s="1">
        <v>4061.0714173624301</v>
      </c>
      <c r="G14" s="1">
        <v>3780.8699923131999</v>
      </c>
      <c r="H14" s="1">
        <v>3782.5707109653949</v>
      </c>
      <c r="I14" s="1">
        <v>3724.7502027218688</v>
      </c>
      <c r="J14" s="1">
        <v>3670.8681412705482</v>
      </c>
      <c r="K14" s="1">
        <v>3610.45152479537</v>
      </c>
      <c r="L14" s="1">
        <v>3519.679490927696</v>
      </c>
      <c r="M14" s="1">
        <v>3417.3167462306956</v>
      </c>
      <c r="N14" s="1">
        <v>3291.2345387812816</v>
      </c>
      <c r="R14" s="1" t="s">
        <v>28</v>
      </c>
      <c r="S14" s="1">
        <v>4061.0714173624301</v>
      </c>
      <c r="T14" s="1">
        <v>3550.3223379722294</v>
      </c>
      <c r="U14" s="1">
        <v>3358.2732888673522</v>
      </c>
      <c r="V14" s="1">
        <v>3203.9236694768074</v>
      </c>
      <c r="W14" s="1">
        <v>3077.5746208855917</v>
      </c>
      <c r="X14" s="1">
        <v>2933.4673342655005</v>
      </c>
      <c r="Y14" s="1">
        <v>2769.8063702114714</v>
      </c>
      <c r="Z14" s="1">
        <v>2600.1371716519739</v>
      </c>
      <c r="AA14" s="1">
        <v>2418.8521154086848</v>
      </c>
      <c r="AE14" s="1" t="s">
        <v>28</v>
      </c>
      <c r="AF14" s="1">
        <v>4061.0714173624301</v>
      </c>
      <c r="AG14" s="1">
        <v>3455.5123196525778</v>
      </c>
      <c r="AH14" s="1">
        <v>3174.8031567664366</v>
      </c>
      <c r="AI14" s="1">
        <v>2990.6896887569251</v>
      </c>
      <c r="AJ14" s="1">
        <v>2827.3319922522778</v>
      </c>
      <c r="AK14" s="1">
        <v>2639.300538540082</v>
      </c>
      <c r="AL14" s="1">
        <v>2437.7219737296218</v>
      </c>
      <c r="AM14" s="1">
        <v>2260.4655398874884</v>
      </c>
      <c r="AN14" s="1">
        <v>2107.8918030617942</v>
      </c>
    </row>
    <row r="15" spans="1:41" x14ac:dyDescent="0.25">
      <c r="A15" s="22"/>
      <c r="B15" s="22" t="s">
        <v>29</v>
      </c>
      <c r="C15" s="1"/>
      <c r="E15" s="9" t="s">
        <v>29</v>
      </c>
      <c r="F15" s="1">
        <v>1199.8465440054806</v>
      </c>
      <c r="G15" s="1">
        <v>1156.170892359278</v>
      </c>
      <c r="H15" s="1">
        <v>1160.6505048941144</v>
      </c>
      <c r="I15" s="1">
        <v>1171.7148108171159</v>
      </c>
      <c r="J15" s="1">
        <v>1179.6809512045077</v>
      </c>
      <c r="K15" s="1">
        <v>1184.8161375650259</v>
      </c>
      <c r="L15" s="1">
        <v>1187.440150904871</v>
      </c>
      <c r="M15" s="1">
        <v>1190.8449575826087</v>
      </c>
      <c r="N15" s="1">
        <v>1195.4497003048577</v>
      </c>
      <c r="R15" s="1" t="s">
        <v>29</v>
      </c>
      <c r="S15" s="1">
        <v>1199.8465440054806</v>
      </c>
      <c r="T15" s="1">
        <v>1119.5208308479775</v>
      </c>
      <c r="U15" s="1">
        <v>1112.425793867747</v>
      </c>
      <c r="V15" s="1">
        <v>1109.007663063617</v>
      </c>
      <c r="W15" s="1">
        <v>1097.7569818114684</v>
      </c>
      <c r="X15" s="1">
        <v>1083.7627265958245</v>
      </c>
      <c r="Y15" s="1">
        <v>1068.6348481551368</v>
      </c>
      <c r="Z15" s="1">
        <v>1057.4182018253496</v>
      </c>
      <c r="AA15" s="1">
        <v>1053.5305973916231</v>
      </c>
      <c r="AE15" s="1" t="s">
        <v>29</v>
      </c>
      <c r="AF15" s="1">
        <v>1199.8465440054806</v>
      </c>
      <c r="AG15" s="1">
        <v>1087.0460057810392</v>
      </c>
      <c r="AH15" s="1">
        <v>1026.8679581948068</v>
      </c>
      <c r="AI15" s="1">
        <v>983.57171251509726</v>
      </c>
      <c r="AJ15" s="1">
        <v>949.06116651176569</v>
      </c>
      <c r="AK15" s="1">
        <v>919.44852552236296</v>
      </c>
      <c r="AL15" s="1">
        <v>887.80025568013593</v>
      </c>
      <c r="AM15" s="1">
        <v>857.64396167230416</v>
      </c>
      <c r="AN15" s="1">
        <v>838.69577553155273</v>
      </c>
    </row>
    <row r="16" spans="1:41" x14ac:dyDescent="0.25">
      <c r="A16" s="22"/>
      <c r="B16" s="22" t="s">
        <v>30</v>
      </c>
      <c r="C16" s="1"/>
      <c r="E16" s="9" t="s">
        <v>30</v>
      </c>
      <c r="F16" s="1">
        <v>123.75121285415857</v>
      </c>
      <c r="G16" s="1">
        <v>116.55643304911962</v>
      </c>
      <c r="H16" s="1">
        <v>123.63395140629692</v>
      </c>
      <c r="I16" s="1">
        <v>135.8613342421126</v>
      </c>
      <c r="J16" s="1">
        <v>141.19265859684012</v>
      </c>
      <c r="K16" s="1">
        <v>148.91428480519224</v>
      </c>
      <c r="L16" s="1">
        <v>151.79001631177542</v>
      </c>
      <c r="M16" s="1">
        <v>162.86085909395777</v>
      </c>
      <c r="N16" s="1">
        <v>165.04985592792005</v>
      </c>
      <c r="R16" s="1" t="s">
        <v>30</v>
      </c>
      <c r="S16" s="1">
        <v>123.75121285415857</v>
      </c>
      <c r="T16" s="1">
        <v>107.13011265134799</v>
      </c>
      <c r="U16" s="1">
        <v>107.4285303291842</v>
      </c>
      <c r="V16" s="1">
        <v>111.81420889521615</v>
      </c>
      <c r="W16" s="1">
        <v>110.91004329020021</v>
      </c>
      <c r="X16" s="1">
        <v>112.52085344124967</v>
      </c>
      <c r="Y16" s="1">
        <v>110.43775814836869</v>
      </c>
      <c r="Z16" s="1">
        <v>116.43826271159256</v>
      </c>
      <c r="AA16" s="1">
        <v>115.61060147576782</v>
      </c>
      <c r="AE16" s="1" t="s">
        <v>30</v>
      </c>
      <c r="AF16" s="1">
        <v>123.75121285415857</v>
      </c>
      <c r="AG16" s="1">
        <v>88.353010100770291</v>
      </c>
      <c r="AH16" s="1">
        <v>84.88704985932327</v>
      </c>
      <c r="AI16" s="1">
        <v>91.545988128086293</v>
      </c>
      <c r="AJ16" s="1">
        <v>93.473733543990747</v>
      </c>
      <c r="AK16" s="1">
        <v>97.194287743833414</v>
      </c>
      <c r="AL16" s="1">
        <v>97.302414401392312</v>
      </c>
      <c r="AM16" s="1">
        <v>105.30280825892682</v>
      </c>
      <c r="AN16" s="1">
        <v>106.85614400641347</v>
      </c>
    </row>
    <row r="17" spans="1:41" x14ac:dyDescent="0.25">
      <c r="A17" s="22"/>
      <c r="B17" s="22" t="s">
        <v>31</v>
      </c>
      <c r="C17" s="1"/>
      <c r="E17" s="9" t="s">
        <v>31</v>
      </c>
      <c r="F17" s="1">
        <v>256.48355389632377</v>
      </c>
      <c r="G17" s="1">
        <v>223.47155326714181</v>
      </c>
      <c r="H17" s="1">
        <v>228.4049147147532</v>
      </c>
      <c r="I17" s="1">
        <v>236.35968254746115</v>
      </c>
      <c r="J17" s="1">
        <v>243.75191988356926</v>
      </c>
      <c r="K17" s="1">
        <v>250.5028466356116</v>
      </c>
      <c r="L17" s="1">
        <v>255.99831986521374</v>
      </c>
      <c r="M17" s="1">
        <v>257.33146078241435</v>
      </c>
      <c r="N17" s="1">
        <v>256.69333833386503</v>
      </c>
      <c r="R17" s="1" t="s">
        <v>31</v>
      </c>
      <c r="S17" s="1">
        <v>256.48355389632377</v>
      </c>
      <c r="T17" s="1">
        <v>207.93207018039337</v>
      </c>
      <c r="U17" s="1">
        <v>204.74990972520425</v>
      </c>
      <c r="V17" s="1">
        <v>206.72993925736631</v>
      </c>
      <c r="W17" s="1">
        <v>207.98396754888427</v>
      </c>
      <c r="X17" s="1">
        <v>207.62719736014293</v>
      </c>
      <c r="Y17" s="1">
        <v>205.22474087083381</v>
      </c>
      <c r="Z17" s="1">
        <v>200.93816788635272</v>
      </c>
      <c r="AA17" s="1">
        <v>194.81184437652976</v>
      </c>
      <c r="AE17" s="1" t="s">
        <v>31</v>
      </c>
      <c r="AF17" s="1">
        <v>256.48355389632377</v>
      </c>
      <c r="AG17" s="1">
        <v>183.92315962314353</v>
      </c>
      <c r="AH17" s="1">
        <v>164.67366008972013</v>
      </c>
      <c r="AI17" s="1">
        <v>163.47603508162234</v>
      </c>
      <c r="AJ17" s="1">
        <v>162.59608514761504</v>
      </c>
      <c r="AK17" s="1">
        <v>160.78819355876112</v>
      </c>
      <c r="AL17" s="1">
        <v>157.02447635482687</v>
      </c>
      <c r="AM17" s="1">
        <v>155.94953756070785</v>
      </c>
      <c r="AN17" s="1">
        <v>154.24233889735845</v>
      </c>
    </row>
    <row r="18" spans="1:41" x14ac:dyDescent="0.25">
      <c r="A18" s="22"/>
      <c r="B18" s="22" t="s">
        <v>32</v>
      </c>
      <c r="C18" s="1"/>
      <c r="E18" s="9" t="s">
        <v>32</v>
      </c>
      <c r="F18" s="1">
        <v>462.49489006537624</v>
      </c>
      <c r="G18" s="1">
        <v>497.20046429454192</v>
      </c>
      <c r="H18" s="1">
        <v>526.92307391853967</v>
      </c>
      <c r="I18" s="1">
        <v>552.5672426482945</v>
      </c>
      <c r="J18" s="1">
        <v>570.94237030367674</v>
      </c>
      <c r="K18" s="1">
        <v>583.59943172762939</v>
      </c>
      <c r="L18" s="1">
        <v>592.52702810262213</v>
      </c>
      <c r="M18" s="1">
        <v>598.73686628806502</v>
      </c>
      <c r="N18" s="1">
        <v>602.85562302196763</v>
      </c>
      <c r="R18" s="1" t="s">
        <v>32</v>
      </c>
      <c r="S18" s="1">
        <v>462.49489006537624</v>
      </c>
      <c r="T18" s="1">
        <v>481.56613246979782</v>
      </c>
      <c r="U18" s="1">
        <v>502.0141600416498</v>
      </c>
      <c r="V18" s="1">
        <v>518.94249474297771</v>
      </c>
      <c r="W18" s="1">
        <v>529.55824190020178</v>
      </c>
      <c r="X18" s="1">
        <v>535.85512223018497</v>
      </c>
      <c r="Y18" s="1">
        <v>539.83806672893706</v>
      </c>
      <c r="Z18" s="1">
        <v>542.87271958864062</v>
      </c>
      <c r="AA18" s="1">
        <v>544.86517282771399</v>
      </c>
      <c r="AE18" s="1" t="s">
        <v>32</v>
      </c>
      <c r="AF18" s="1">
        <v>462.49489006537624</v>
      </c>
      <c r="AG18" s="1">
        <v>469.40636255731408</v>
      </c>
      <c r="AH18" s="1">
        <v>481.12576868876852</v>
      </c>
      <c r="AI18" s="1">
        <v>494.01279442316769</v>
      </c>
      <c r="AJ18" s="1">
        <v>501.77649556915577</v>
      </c>
      <c r="AK18" s="1">
        <v>507.42895290868</v>
      </c>
      <c r="AL18" s="1">
        <v>512.84268630924566</v>
      </c>
      <c r="AM18" s="1">
        <v>517.57754375467709</v>
      </c>
      <c r="AN18" s="1">
        <v>521.64205912668569</v>
      </c>
    </row>
    <row r="19" spans="1:41" x14ac:dyDescent="0.25">
      <c r="A19" s="22"/>
      <c r="B19" s="22" t="s">
        <v>33</v>
      </c>
      <c r="C19" s="1"/>
      <c r="E19" s="9" t="s">
        <v>33</v>
      </c>
      <c r="F19" s="1">
        <v>235.63928367287102</v>
      </c>
      <c r="G19" s="1">
        <v>222.90197034024285</v>
      </c>
      <c r="H19" s="1">
        <v>216.05913921383666</v>
      </c>
      <c r="I19" s="1">
        <v>211.45036877875921</v>
      </c>
      <c r="J19" s="1">
        <v>205.35212465614813</v>
      </c>
      <c r="K19" s="1">
        <v>198.79093705993003</v>
      </c>
      <c r="L19" s="1">
        <v>192.02637247008761</v>
      </c>
      <c r="M19" s="1">
        <v>186.0237838983227</v>
      </c>
      <c r="N19" s="1">
        <v>181.71911753515298</v>
      </c>
      <c r="R19" s="1" t="s">
        <v>33</v>
      </c>
      <c r="S19" s="1">
        <v>235.63928367287102</v>
      </c>
      <c r="T19" s="1">
        <v>220.41725513413897</v>
      </c>
      <c r="U19" s="1">
        <v>211.21098572057164</v>
      </c>
      <c r="V19" s="1">
        <v>204.34545817838935</v>
      </c>
      <c r="W19" s="1">
        <v>196.3696905986931</v>
      </c>
      <c r="X19" s="1">
        <v>188.37010961148735</v>
      </c>
      <c r="Y19" s="1">
        <v>180.32127959592529</v>
      </c>
      <c r="Z19" s="1">
        <v>173.22716233062459</v>
      </c>
      <c r="AA19" s="1">
        <v>168.29807646886067</v>
      </c>
      <c r="AE19" s="1" t="s">
        <v>33</v>
      </c>
      <c r="AF19" s="1">
        <v>235.63928367287102</v>
      </c>
      <c r="AG19" s="1">
        <v>216.03306393828512</v>
      </c>
      <c r="AH19" s="1">
        <v>202.14775004012287</v>
      </c>
      <c r="AI19" s="1">
        <v>190.63252371445842</v>
      </c>
      <c r="AJ19" s="1">
        <v>179.57612745005</v>
      </c>
      <c r="AK19" s="1">
        <v>170.1243826751211</v>
      </c>
      <c r="AL19" s="1">
        <v>161.41470538386284</v>
      </c>
      <c r="AM19" s="1">
        <v>154.26443581590831</v>
      </c>
      <c r="AN19" s="1">
        <v>150.01339616146711</v>
      </c>
    </row>
    <row r="20" spans="1:41" x14ac:dyDescent="0.25">
      <c r="A20" s="22"/>
      <c r="C20" s="23"/>
      <c r="E20" s="2" t="s">
        <v>6</v>
      </c>
      <c r="F20" s="2">
        <v>6339.2869018566398</v>
      </c>
      <c r="G20" s="2">
        <v>5997.1713056235239</v>
      </c>
      <c r="H20" s="2">
        <v>6038.2422951129356</v>
      </c>
      <c r="I20" s="2">
        <v>6032.7036417556119</v>
      </c>
      <c r="J20" s="2">
        <v>6011.7881659152899</v>
      </c>
      <c r="K20" s="2">
        <v>5977.0751625887588</v>
      </c>
      <c r="L20" s="2">
        <v>5899.4613785822658</v>
      </c>
      <c r="M20" s="2">
        <v>5813.1146738760644</v>
      </c>
      <c r="N20" s="2">
        <v>5693.0021739050444</v>
      </c>
      <c r="R20" s="2" t="s">
        <v>6</v>
      </c>
      <c r="S20" s="2">
        <v>6339.2869018566398</v>
      </c>
      <c r="T20" s="2">
        <v>5686.8887392558854</v>
      </c>
      <c r="U20" s="2">
        <v>5496.102668551709</v>
      </c>
      <c r="V20" s="2">
        <v>5354.7634336143738</v>
      </c>
      <c r="W20" s="2">
        <v>5220.1535460350415</v>
      </c>
      <c r="X20" s="2">
        <v>5061.6033435043901</v>
      </c>
      <c r="Y20" s="2">
        <v>4874.2630637106731</v>
      </c>
      <c r="Z20" s="2">
        <v>4691.0316859945333</v>
      </c>
      <c r="AA20" s="2">
        <v>4495.9684079491799</v>
      </c>
      <c r="AE20" s="2" t="s">
        <v>6</v>
      </c>
      <c r="AF20" s="2">
        <v>6339.2869018566398</v>
      </c>
      <c r="AG20" s="2">
        <v>5500.2739216531309</v>
      </c>
      <c r="AH20" s="2">
        <v>5134.5053436391781</v>
      </c>
      <c r="AI20" s="2">
        <v>4913.9287426193578</v>
      </c>
      <c r="AJ20" s="2">
        <v>4713.8156004748553</v>
      </c>
      <c r="AK20" s="2">
        <v>4494.2848809488405</v>
      </c>
      <c r="AL20" s="2">
        <v>4254.106511859085</v>
      </c>
      <c r="AM20" s="2">
        <v>4051.2038269500126</v>
      </c>
      <c r="AN20" s="2">
        <v>3879.3415167852713</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10.220786969533926</v>
      </c>
      <c r="G23" s="1">
        <v>4.0131798664394145</v>
      </c>
      <c r="H23" s="1">
        <v>2.913480874777576</v>
      </c>
      <c r="I23" s="1">
        <v>2.3102075642283153</v>
      </c>
      <c r="J23" s="1">
        <v>1.6079501397551996</v>
      </c>
      <c r="K23" s="1">
        <v>0.84374605193092611</v>
      </c>
      <c r="L23" s="1">
        <v>6.015045291910813E-2</v>
      </c>
      <c r="M23" s="1">
        <v>2.8151664735549479E-2</v>
      </c>
      <c r="N23" s="1">
        <v>8.9641542881160469E-3</v>
      </c>
      <c r="R23" s="1" t="s">
        <v>0</v>
      </c>
      <c r="S23" s="1">
        <v>10.220786969533926</v>
      </c>
      <c r="T23" s="1">
        <v>3.8217365012345246</v>
      </c>
      <c r="U23" s="1">
        <v>2.6397829437509066</v>
      </c>
      <c r="V23" s="1">
        <v>2.0175126321376027</v>
      </c>
      <c r="W23" s="1">
        <v>1.3598849758813021</v>
      </c>
      <c r="X23" s="1">
        <v>0.68952043894077164</v>
      </c>
      <c r="Y23" s="1">
        <v>4.0001611802975436E-2</v>
      </c>
      <c r="Z23" s="1">
        <v>1.8711687793375304E-2</v>
      </c>
      <c r="AA23" s="1">
        <v>5.9595102281479063E-3</v>
      </c>
      <c r="AE23" s="1" t="s">
        <v>0</v>
      </c>
      <c r="AF23" s="1">
        <v>10.220786969533926</v>
      </c>
      <c r="AG23" s="1">
        <v>2.870443724633172</v>
      </c>
      <c r="AH23" s="1">
        <v>1.2173998506273735</v>
      </c>
      <c r="AI23" s="1">
        <v>0.90851133992479072</v>
      </c>
      <c r="AJ23" s="1">
        <v>0.59752767013790586</v>
      </c>
      <c r="AK23" s="1">
        <v>0.29080603232217095</v>
      </c>
      <c r="AL23" s="1">
        <v>2.3149731007133835E-5</v>
      </c>
      <c r="AM23" s="1">
        <v>0</v>
      </c>
      <c r="AN23" s="1">
        <v>0</v>
      </c>
    </row>
    <row r="24" spans="1:41" x14ac:dyDescent="0.25">
      <c r="A24" s="22"/>
      <c r="B24" s="22" t="s">
        <v>6</v>
      </c>
      <c r="C24" s="27" t="s">
        <v>34</v>
      </c>
      <c r="E24" s="9" t="s">
        <v>34</v>
      </c>
      <c r="F24" s="1">
        <v>30.795536949994727</v>
      </c>
      <c r="G24" s="1">
        <v>19.961666895223814</v>
      </c>
      <c r="H24" s="1">
        <v>17.890330351973887</v>
      </c>
      <c r="I24" s="1">
        <v>16.005678958742209</v>
      </c>
      <c r="J24" s="1">
        <v>13.318483762005275</v>
      </c>
      <c r="K24" s="1">
        <v>10.29031359538463</v>
      </c>
      <c r="L24" s="1">
        <v>6.9363981891829889</v>
      </c>
      <c r="M24" s="1">
        <v>4.8092889830456507</v>
      </c>
      <c r="N24" s="1">
        <v>3.3890664101683869</v>
      </c>
      <c r="R24" s="1" t="s">
        <v>34</v>
      </c>
      <c r="S24" s="1">
        <v>30.795536949994727</v>
      </c>
      <c r="T24" s="1">
        <v>17.660251169124276</v>
      </c>
      <c r="U24" s="1">
        <v>14.026242115933576</v>
      </c>
      <c r="V24" s="1">
        <v>11.676024775148102</v>
      </c>
      <c r="W24" s="1">
        <v>9.2562178898008884</v>
      </c>
      <c r="X24" s="1">
        <v>6.9800523195832778</v>
      </c>
      <c r="Y24" s="1">
        <v>4.577163973624101</v>
      </c>
      <c r="Z24" s="1">
        <v>3.0567774584011351</v>
      </c>
      <c r="AA24" s="1">
        <v>2.0013883541344661</v>
      </c>
      <c r="AE24" s="1" t="s">
        <v>34</v>
      </c>
      <c r="AF24" s="1">
        <v>30.795536949994727</v>
      </c>
      <c r="AG24" s="1">
        <v>11.53078113024587</v>
      </c>
      <c r="AH24" s="1">
        <v>4.5651945118935355</v>
      </c>
      <c r="AI24" s="1">
        <v>2.2834036310381283</v>
      </c>
      <c r="AJ24" s="1">
        <v>1.1660841652225533</v>
      </c>
      <c r="AK24" s="1">
        <v>0.54206883912499382</v>
      </c>
      <c r="AL24" s="1">
        <v>2.8388384956364742E-4</v>
      </c>
      <c r="AM24" s="1">
        <v>0</v>
      </c>
      <c r="AN24" s="1">
        <v>0</v>
      </c>
    </row>
    <row r="25" spans="1:41" x14ac:dyDescent="0.25">
      <c r="A25" s="22"/>
      <c r="B25" s="22" t="s">
        <v>6</v>
      </c>
      <c r="C25" s="27" t="s">
        <v>2</v>
      </c>
      <c r="E25" s="9" t="s">
        <v>2</v>
      </c>
      <c r="F25" s="1">
        <v>95.428742092877641</v>
      </c>
      <c r="G25" s="1">
        <v>79.267008199203616</v>
      </c>
      <c r="H25" s="1">
        <v>92.302064158875908</v>
      </c>
      <c r="I25" s="1">
        <v>88.706001940743121</v>
      </c>
      <c r="J25" s="1">
        <v>85.300297854249081</v>
      </c>
      <c r="K25" s="1">
        <v>84.326698806379085</v>
      </c>
      <c r="L25" s="1">
        <v>81.736065259409784</v>
      </c>
      <c r="M25" s="1">
        <v>78.775981611110311</v>
      </c>
      <c r="N25" s="1">
        <v>75.1171503177776</v>
      </c>
      <c r="R25" s="1" t="s">
        <v>2</v>
      </c>
      <c r="S25" s="1">
        <v>95.428742092877641</v>
      </c>
      <c r="T25" s="1">
        <v>72.277757245890228</v>
      </c>
      <c r="U25" s="1">
        <v>79.413589571154574</v>
      </c>
      <c r="V25" s="1">
        <v>71.117503108874274</v>
      </c>
      <c r="W25" s="1">
        <v>64.916683164376593</v>
      </c>
      <c r="X25" s="1">
        <v>61.775602450774926</v>
      </c>
      <c r="Y25" s="1">
        <v>57.644195422826499</v>
      </c>
      <c r="Z25" s="1">
        <v>52.4427366295524</v>
      </c>
      <c r="AA25" s="1">
        <v>46.904029655622487</v>
      </c>
      <c r="AE25" s="1" t="s">
        <v>2</v>
      </c>
      <c r="AF25" s="1">
        <v>95.428742092877641</v>
      </c>
      <c r="AG25" s="1">
        <v>61.813560435655567</v>
      </c>
      <c r="AH25" s="1">
        <v>60.781694441427717</v>
      </c>
      <c r="AI25" s="1">
        <v>48.893471684520918</v>
      </c>
      <c r="AJ25" s="1">
        <v>38.677737836191369</v>
      </c>
      <c r="AK25" s="1">
        <v>31.086566468542721</v>
      </c>
      <c r="AL25" s="1">
        <v>23.10211751144789</v>
      </c>
      <c r="AM25" s="1">
        <v>17.488800232080617</v>
      </c>
      <c r="AN25" s="1">
        <v>14.130414283677784</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136.4450660124063</v>
      </c>
      <c r="G29" s="2">
        <v>103.24185496086685</v>
      </c>
      <c r="H29" s="2">
        <v>113.10587538562737</v>
      </c>
      <c r="I29" s="2">
        <v>107.02188846371365</v>
      </c>
      <c r="J29" s="2">
        <v>100.22673175600956</v>
      </c>
      <c r="K29" s="2">
        <v>95.460758453694638</v>
      </c>
      <c r="L29" s="2">
        <v>88.732613901511883</v>
      </c>
      <c r="M29" s="2">
        <v>83.613422258891518</v>
      </c>
      <c r="N29" s="2">
        <v>78.515180882234105</v>
      </c>
      <c r="R29" s="2" t="s">
        <v>6</v>
      </c>
      <c r="S29" s="2">
        <v>136.4450660124063</v>
      </c>
      <c r="T29" s="2">
        <v>93.759744916249034</v>
      </c>
      <c r="U29" s="2">
        <v>96.07961463083906</v>
      </c>
      <c r="V29" s="2">
        <v>84.811040516159977</v>
      </c>
      <c r="W29" s="2">
        <v>75.532786030058787</v>
      </c>
      <c r="X29" s="2">
        <v>69.445175209298981</v>
      </c>
      <c r="Y29" s="2">
        <v>62.261361008253573</v>
      </c>
      <c r="Z29" s="2">
        <v>55.518225775746913</v>
      </c>
      <c r="AA29" s="2">
        <v>48.911377519985102</v>
      </c>
      <c r="AE29" s="2" t="s">
        <v>6</v>
      </c>
      <c r="AF29" s="2">
        <v>136.4450660124063</v>
      </c>
      <c r="AG29" s="2">
        <v>76.214785290534607</v>
      </c>
      <c r="AH29" s="2">
        <v>66.564288803948628</v>
      </c>
      <c r="AI29" s="2">
        <v>52.085386655483838</v>
      </c>
      <c r="AJ29" s="2">
        <v>40.441349671551826</v>
      </c>
      <c r="AK29" s="2">
        <v>31.919441339989884</v>
      </c>
      <c r="AL29" s="2">
        <v>23.102424545028462</v>
      </c>
      <c r="AM29" s="2">
        <v>17.488800232080617</v>
      </c>
      <c r="AN29" s="2">
        <v>14.130414283677784</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101.36540717152084</v>
      </c>
      <c r="G32" s="1">
        <v>70.298061522013455</v>
      </c>
      <c r="H32" s="1">
        <v>78.074341393125636</v>
      </c>
      <c r="I32" s="1">
        <v>71.917177432460761</v>
      </c>
      <c r="J32" s="1">
        <v>64.858994620730613</v>
      </c>
      <c r="K32" s="1">
        <v>59.794586844653274</v>
      </c>
      <c r="L32" s="1">
        <v>52.808224281945776</v>
      </c>
      <c r="M32" s="1">
        <v>48.290005069014846</v>
      </c>
      <c r="N32" s="1">
        <v>43.874838114533617</v>
      </c>
      <c r="R32" s="1" t="s">
        <v>28</v>
      </c>
      <c r="S32" s="1">
        <v>101.36540717152084</v>
      </c>
      <c r="T32" s="1">
        <v>62.983651762037013</v>
      </c>
      <c r="U32" s="1">
        <v>64.634973056896484</v>
      </c>
      <c r="V32" s="1">
        <v>54.663275058663956</v>
      </c>
      <c r="W32" s="1">
        <v>46.12761977678111</v>
      </c>
      <c r="X32" s="1">
        <v>40.526241657493564</v>
      </c>
      <c r="Y32" s="1">
        <v>33.781024334670022</v>
      </c>
      <c r="Z32" s="1">
        <v>28.47874682511889</v>
      </c>
      <c r="AA32" s="1">
        <v>23.516622107678867</v>
      </c>
      <c r="AE32" s="1" t="s">
        <v>28</v>
      </c>
      <c r="AF32" s="1">
        <v>101.36540717152084</v>
      </c>
      <c r="AG32" s="1">
        <v>53.170728339932083</v>
      </c>
      <c r="AH32" s="1">
        <v>47.864717303110126</v>
      </c>
      <c r="AI32" s="1">
        <v>37.376574751231296</v>
      </c>
      <c r="AJ32" s="1">
        <v>28.680937460069302</v>
      </c>
      <c r="AK32" s="1">
        <v>22.272913631038371</v>
      </c>
      <c r="AL32" s="1">
        <v>15.384285471191744</v>
      </c>
      <c r="AM32" s="1">
        <v>11.056067189888431</v>
      </c>
      <c r="AN32" s="1">
        <v>8.4186832727021361</v>
      </c>
    </row>
    <row r="33" spans="1:41" x14ac:dyDescent="0.25">
      <c r="A33" s="22"/>
      <c r="B33" s="27" t="s">
        <v>29</v>
      </c>
      <c r="C33" s="27" t="s">
        <v>29</v>
      </c>
      <c r="E33" s="9" t="s">
        <v>29</v>
      </c>
      <c r="F33" s="1">
        <v>21.744518955677506</v>
      </c>
      <c r="G33" s="1">
        <v>19.966395316613177</v>
      </c>
      <c r="H33" s="1">
        <v>22.019412060919784</v>
      </c>
      <c r="I33" s="1">
        <v>22.044216810643967</v>
      </c>
      <c r="J33" s="1">
        <v>22.420014736974977</v>
      </c>
      <c r="K33" s="1">
        <v>22.864320647318984</v>
      </c>
      <c r="L33" s="1">
        <v>23.25764703043362</v>
      </c>
      <c r="M33" s="1">
        <v>23.397718701997348</v>
      </c>
      <c r="N33" s="1">
        <v>23.406866393076172</v>
      </c>
      <c r="R33" s="1" t="s">
        <v>29</v>
      </c>
      <c r="S33" s="1">
        <v>21.744518955677506</v>
      </c>
      <c r="T33" s="1">
        <v>18.137465913066983</v>
      </c>
      <c r="U33" s="1">
        <v>18.975666025582854</v>
      </c>
      <c r="V33" s="1">
        <v>18.059929536508417</v>
      </c>
      <c r="W33" s="1">
        <v>17.803266993821033</v>
      </c>
      <c r="X33" s="1">
        <v>17.761895171086682</v>
      </c>
      <c r="Y33" s="1">
        <v>17.717574686820683</v>
      </c>
      <c r="Z33" s="1">
        <v>17.065701554213234</v>
      </c>
      <c r="AA33" s="1">
        <v>16.15662864223291</v>
      </c>
      <c r="AE33" s="1" t="s">
        <v>29</v>
      </c>
      <c r="AF33" s="1">
        <v>21.744518955677506</v>
      </c>
      <c r="AG33" s="1">
        <v>12.284789168747798</v>
      </c>
      <c r="AH33" s="1">
        <v>10.032016327321589</v>
      </c>
      <c r="AI33" s="1">
        <v>7.7035526278274649</v>
      </c>
      <c r="AJ33" s="1">
        <v>6.1306618982103984</v>
      </c>
      <c r="AK33" s="1">
        <v>4.9491515088665157</v>
      </c>
      <c r="AL33" s="1">
        <v>3.7277782621191893</v>
      </c>
      <c r="AM33" s="1">
        <v>3.0658933125845929</v>
      </c>
      <c r="AN33" s="1">
        <v>2.7373224498785516</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0</v>
      </c>
      <c r="G35" s="1">
        <v>0</v>
      </c>
      <c r="H35" s="1">
        <v>0</v>
      </c>
      <c r="I35" s="1">
        <v>0</v>
      </c>
      <c r="J35" s="1">
        <v>0</v>
      </c>
      <c r="K35" s="1">
        <v>0</v>
      </c>
      <c r="L35" s="1">
        <v>0</v>
      </c>
      <c r="M35" s="1">
        <v>0</v>
      </c>
      <c r="N35" s="1">
        <v>0</v>
      </c>
      <c r="R35" s="1" t="s">
        <v>31</v>
      </c>
      <c r="S35" s="1">
        <v>0</v>
      </c>
      <c r="T35" s="1">
        <v>0</v>
      </c>
      <c r="U35" s="1">
        <v>0</v>
      </c>
      <c r="V35" s="1">
        <v>0</v>
      </c>
      <c r="W35" s="1">
        <v>0</v>
      </c>
      <c r="X35" s="1">
        <v>0</v>
      </c>
      <c r="Y35" s="1">
        <v>0</v>
      </c>
      <c r="Z35" s="1">
        <v>0</v>
      </c>
      <c r="AA35" s="1">
        <v>0</v>
      </c>
      <c r="AE35" s="1" t="s">
        <v>31</v>
      </c>
      <c r="AF35" s="1">
        <v>0</v>
      </c>
      <c r="AG35" s="1">
        <v>0</v>
      </c>
      <c r="AH35" s="1">
        <v>0</v>
      </c>
      <c r="AI35" s="1">
        <v>0</v>
      </c>
      <c r="AJ35" s="1">
        <v>0</v>
      </c>
      <c r="AK35" s="1">
        <v>0</v>
      </c>
      <c r="AL35" s="1">
        <v>0</v>
      </c>
      <c r="AM35" s="1">
        <v>0</v>
      </c>
      <c r="AN35" s="1">
        <v>0</v>
      </c>
    </row>
    <row r="36" spans="1:41" x14ac:dyDescent="0.25">
      <c r="A36" s="22"/>
      <c r="B36" s="27" t="s">
        <v>32</v>
      </c>
      <c r="C36" s="27" t="s">
        <v>32</v>
      </c>
      <c r="E36" s="9" t="s">
        <v>32</v>
      </c>
      <c r="F36" s="1">
        <v>0.40172478521716881</v>
      </c>
      <c r="G36" s="1">
        <v>1.4444212031493682</v>
      </c>
      <c r="H36" s="1">
        <v>2.1567893070314708</v>
      </c>
      <c r="I36" s="1">
        <v>2.5807880539652768</v>
      </c>
      <c r="J36" s="1">
        <v>2.9803291230897115</v>
      </c>
      <c r="K36" s="1">
        <v>3.3521876042349485</v>
      </c>
      <c r="L36" s="1">
        <v>3.7023671670299598</v>
      </c>
      <c r="M36" s="1">
        <v>3.4302216999346204</v>
      </c>
      <c r="N36" s="1">
        <v>3.1216732384276087</v>
      </c>
      <c r="R36" s="1" t="s">
        <v>32</v>
      </c>
      <c r="S36" s="1">
        <v>0.40172478521716881</v>
      </c>
      <c r="T36" s="1">
        <v>1.3978356272175516</v>
      </c>
      <c r="U36" s="1">
        <v>2.1876162591204311</v>
      </c>
      <c r="V36" s="1">
        <v>2.4417816013673717</v>
      </c>
      <c r="W36" s="1">
        <v>2.673056148391562</v>
      </c>
      <c r="X36" s="1">
        <v>2.8849268672501767</v>
      </c>
      <c r="Y36" s="1">
        <v>3.0864352973656217</v>
      </c>
      <c r="Z36" s="1">
        <v>2.8827298504455228</v>
      </c>
      <c r="AA36" s="1">
        <v>2.6522988189789065</v>
      </c>
      <c r="AE36" s="1" t="s">
        <v>32</v>
      </c>
      <c r="AF36" s="1">
        <v>0.40172478521716881</v>
      </c>
      <c r="AG36" s="1">
        <v>0.69222950767194125</v>
      </c>
      <c r="AH36" s="1">
        <v>0.7292054197068103</v>
      </c>
      <c r="AI36" s="1">
        <v>0.77543366616077991</v>
      </c>
      <c r="AJ36" s="1">
        <v>0.81036961571266564</v>
      </c>
      <c r="AK36" s="1">
        <v>0.8364719918581216</v>
      </c>
      <c r="AL36" s="1">
        <v>0.85734313815711705</v>
      </c>
      <c r="AM36" s="1">
        <v>0.82028898183409182</v>
      </c>
      <c r="AN36" s="1">
        <v>0.77657397852985999</v>
      </c>
    </row>
    <row r="37" spans="1:41" x14ac:dyDescent="0.25">
      <c r="A37" s="22"/>
      <c r="B37" s="27" t="s">
        <v>33</v>
      </c>
      <c r="C37" s="27" t="s">
        <v>33</v>
      </c>
      <c r="E37" s="9" t="s">
        <v>33</v>
      </c>
      <c r="F37" s="1">
        <v>12.933415099990778</v>
      </c>
      <c r="G37" s="1">
        <v>11.532976919090832</v>
      </c>
      <c r="H37" s="1">
        <v>10.85533262455049</v>
      </c>
      <c r="I37" s="1">
        <v>10.479706166643659</v>
      </c>
      <c r="J37" s="1">
        <v>9.9673932752142633</v>
      </c>
      <c r="K37" s="1">
        <v>9.4496633574874362</v>
      </c>
      <c r="L37" s="1">
        <v>8.9643754221025187</v>
      </c>
      <c r="M37" s="1">
        <v>8.4954767879446962</v>
      </c>
      <c r="N37" s="1">
        <v>8.1118031361967109</v>
      </c>
      <c r="R37" s="1" t="s">
        <v>33</v>
      </c>
      <c r="S37" s="1">
        <v>12.933415099990778</v>
      </c>
      <c r="T37" s="1">
        <v>11.24079161392749</v>
      </c>
      <c r="U37" s="1">
        <v>10.281359289239298</v>
      </c>
      <c r="V37" s="1">
        <v>9.6460543196202426</v>
      </c>
      <c r="W37" s="1">
        <v>8.9288431110650794</v>
      </c>
      <c r="X37" s="1">
        <v>8.2721115134685572</v>
      </c>
      <c r="Y37" s="1">
        <v>7.6763266893972446</v>
      </c>
      <c r="Z37" s="1">
        <v>7.0910475459692623</v>
      </c>
      <c r="AA37" s="1">
        <v>6.5858279510944264</v>
      </c>
      <c r="AE37" s="1" t="s">
        <v>33</v>
      </c>
      <c r="AF37" s="1">
        <v>12.933415099990778</v>
      </c>
      <c r="AG37" s="1">
        <v>10.067038274182785</v>
      </c>
      <c r="AH37" s="1">
        <v>7.9383497538101011</v>
      </c>
      <c r="AI37" s="1">
        <v>6.2298256102642986</v>
      </c>
      <c r="AJ37" s="1">
        <v>4.8193806975594615</v>
      </c>
      <c r="AK37" s="1">
        <v>3.8609042082268772</v>
      </c>
      <c r="AL37" s="1">
        <v>3.1330176735604138</v>
      </c>
      <c r="AM37" s="1">
        <v>2.5465507477735061</v>
      </c>
      <c r="AN37" s="1">
        <v>2.1978345825672396</v>
      </c>
    </row>
    <row r="38" spans="1:41" x14ac:dyDescent="0.25">
      <c r="A38" s="22"/>
      <c r="C38" s="23"/>
      <c r="E38" s="2" t="s">
        <v>6</v>
      </c>
      <c r="F38" s="2">
        <v>136.4450660124063</v>
      </c>
      <c r="G38" s="2">
        <v>103.24185496086683</v>
      </c>
      <c r="H38" s="2">
        <v>113.10587538562737</v>
      </c>
      <c r="I38" s="2">
        <v>107.02188846371368</v>
      </c>
      <c r="J38" s="2">
        <v>100.22673175600957</v>
      </c>
      <c r="K38" s="2">
        <v>95.460758453694638</v>
      </c>
      <c r="L38" s="2">
        <v>88.732613901511883</v>
      </c>
      <c r="M38" s="2">
        <v>83.613422258891518</v>
      </c>
      <c r="N38" s="2">
        <v>78.515180882234105</v>
      </c>
      <c r="R38" s="2" t="s">
        <v>6</v>
      </c>
      <c r="S38" s="2">
        <v>136.4450660124063</v>
      </c>
      <c r="T38" s="2">
        <v>93.759744916249019</v>
      </c>
      <c r="U38" s="2">
        <v>96.079614630839075</v>
      </c>
      <c r="V38" s="2">
        <v>84.811040516159991</v>
      </c>
      <c r="W38" s="2">
        <v>75.532786030058787</v>
      </c>
      <c r="X38" s="2">
        <v>69.445175209298981</v>
      </c>
      <c r="Y38" s="2">
        <v>62.261361008253573</v>
      </c>
      <c r="Z38" s="2">
        <v>55.518225775746906</v>
      </c>
      <c r="AA38" s="2">
        <v>48.911377519985109</v>
      </c>
      <c r="AE38" s="2" t="s">
        <v>6</v>
      </c>
      <c r="AF38" s="2">
        <v>136.4450660124063</v>
      </c>
      <c r="AG38" s="2">
        <v>76.214785290534593</v>
      </c>
      <c r="AH38" s="2">
        <v>66.564288803948614</v>
      </c>
      <c r="AI38" s="2">
        <v>52.085386655483838</v>
      </c>
      <c r="AJ38" s="2">
        <v>40.441349671551826</v>
      </c>
      <c r="AK38" s="2">
        <v>31.919441339989884</v>
      </c>
      <c r="AL38" s="2">
        <v>23.102424545028462</v>
      </c>
      <c r="AM38" s="2">
        <v>17.488800232080621</v>
      </c>
      <c r="AN38" s="2">
        <v>14.130414283677787</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62.908668754923738</v>
      </c>
      <c r="G41" s="1">
        <v>8.6149424696601145</v>
      </c>
      <c r="H41" s="1">
        <v>1.5049372497489177</v>
      </c>
      <c r="I41" s="1">
        <v>1.5609073043041501</v>
      </c>
      <c r="J41" s="1">
        <v>1.3855235422261858</v>
      </c>
      <c r="K41" s="1">
        <v>1.0373783713078795</v>
      </c>
      <c r="L41" s="1">
        <v>0.63578208449451878</v>
      </c>
      <c r="M41" s="1">
        <v>0.2975592571452223</v>
      </c>
      <c r="N41" s="1">
        <v>9.4749888362326964E-2</v>
      </c>
      <c r="R41" s="1" t="s">
        <v>0</v>
      </c>
      <c r="S41" s="1">
        <v>62.908668754923738</v>
      </c>
      <c r="T41" s="1">
        <v>8.269765666105279</v>
      </c>
      <c r="U41" s="1">
        <v>1.0407681608201746</v>
      </c>
      <c r="V41" s="1">
        <v>1.0326706767024116</v>
      </c>
      <c r="W41" s="1">
        <v>0.91875264953129288</v>
      </c>
      <c r="X41" s="1">
        <v>0.689467592248452</v>
      </c>
      <c r="Y41" s="1">
        <v>0.42281158164242399</v>
      </c>
      <c r="Z41" s="1">
        <v>0.19777998821856896</v>
      </c>
      <c r="AA41" s="1">
        <v>6.29912103989268E-2</v>
      </c>
      <c r="AE41" s="1" t="s">
        <v>0</v>
      </c>
      <c r="AF41" s="1">
        <v>62.908668754923738</v>
      </c>
      <c r="AG41" s="1">
        <v>7.9233522132524783</v>
      </c>
      <c r="AH41" s="1">
        <v>0.39639653374221262</v>
      </c>
      <c r="AI41" s="1">
        <v>0.18147970801188901</v>
      </c>
      <c r="AJ41" s="1">
        <v>6.880030022347601E-2</v>
      </c>
      <c r="AK41" s="1">
        <v>1.0112160678957446E-2</v>
      </c>
      <c r="AL41" s="1">
        <v>2.446894997614787E-4</v>
      </c>
      <c r="AM41" s="1">
        <v>0</v>
      </c>
      <c r="AN41" s="1">
        <v>0</v>
      </c>
    </row>
    <row r="42" spans="1:41" x14ac:dyDescent="0.25">
      <c r="A42" s="22" t="s">
        <v>36</v>
      </c>
      <c r="B42" s="22" t="s">
        <v>6</v>
      </c>
      <c r="C42" s="27" t="s">
        <v>34</v>
      </c>
      <c r="E42" s="9" t="s">
        <v>34</v>
      </c>
      <c r="F42" s="1">
        <v>352.63872385848543</v>
      </c>
      <c r="G42" s="1">
        <v>234.22301470080473</v>
      </c>
      <c r="H42" s="1">
        <v>215.1811148528509</v>
      </c>
      <c r="I42" s="1">
        <v>196.13768232561213</v>
      </c>
      <c r="J42" s="1">
        <v>165.48722491261708</v>
      </c>
      <c r="K42" s="1">
        <v>129.97744949180327</v>
      </c>
      <c r="L42" s="1">
        <v>89.390739220282356</v>
      </c>
      <c r="M42" s="1">
        <v>60.268900043273547</v>
      </c>
      <c r="N42" s="1">
        <v>42.187010097501314</v>
      </c>
      <c r="R42" s="1" t="s">
        <v>34</v>
      </c>
      <c r="S42" s="1">
        <v>352.63872385848543</v>
      </c>
      <c r="T42" s="1">
        <v>214.8929628273963</v>
      </c>
      <c r="U42" s="1">
        <v>178.39289111498385</v>
      </c>
      <c r="V42" s="1">
        <v>149.01217603420162</v>
      </c>
      <c r="W42" s="1">
        <v>118.93428930316206</v>
      </c>
      <c r="X42" s="1">
        <v>91.255093637019883</v>
      </c>
      <c r="Y42" s="1">
        <v>61.447422455657033</v>
      </c>
      <c r="Z42" s="1">
        <v>40.158863304000711</v>
      </c>
      <c r="AA42" s="1">
        <v>25.970066821280966</v>
      </c>
      <c r="AE42" s="1" t="s">
        <v>34</v>
      </c>
      <c r="AF42" s="1">
        <v>352.63872385848543</v>
      </c>
      <c r="AG42" s="1">
        <v>128.04633087441408</v>
      </c>
      <c r="AH42" s="1">
        <v>37.505035886188239</v>
      </c>
      <c r="AI42" s="1">
        <v>10.003494118964561</v>
      </c>
      <c r="AJ42" s="1">
        <v>1.2713316337294418</v>
      </c>
      <c r="AK42" s="1">
        <v>0.17316724606170461</v>
      </c>
      <c r="AL42" s="1">
        <v>4.5009203639570939E-3</v>
      </c>
      <c r="AM42" s="1">
        <v>0</v>
      </c>
      <c r="AN42" s="1">
        <v>0</v>
      </c>
    </row>
    <row r="43" spans="1:41" x14ac:dyDescent="0.25">
      <c r="A43" s="22" t="s">
        <v>36</v>
      </c>
      <c r="B43" s="22" t="s">
        <v>6</v>
      </c>
      <c r="C43" s="27" t="s">
        <v>2</v>
      </c>
      <c r="E43" s="9" t="s">
        <v>2</v>
      </c>
      <c r="F43" s="1">
        <v>1614.695468501586</v>
      </c>
      <c r="G43" s="1">
        <v>1172.4335228968325</v>
      </c>
      <c r="H43" s="1">
        <v>1297.0048791236504</v>
      </c>
      <c r="I43" s="1">
        <v>1195.8545621064279</v>
      </c>
      <c r="J43" s="1">
        <v>1102.8219613549102</v>
      </c>
      <c r="K43" s="1">
        <v>1057.9433186349765</v>
      </c>
      <c r="L43" s="1">
        <v>988.80887625869798</v>
      </c>
      <c r="M43" s="1">
        <v>939.26424613400047</v>
      </c>
      <c r="N43" s="1">
        <v>880.32981996823469</v>
      </c>
      <c r="R43" s="1" t="s">
        <v>2</v>
      </c>
      <c r="S43" s="1">
        <v>1614.695468501586</v>
      </c>
      <c r="T43" s="1">
        <v>1078.1414282232593</v>
      </c>
      <c r="U43" s="1">
        <v>1114.3942551235846</v>
      </c>
      <c r="V43" s="1">
        <v>951.52176714411758</v>
      </c>
      <c r="W43" s="1">
        <v>829.2702963028712</v>
      </c>
      <c r="X43" s="1">
        <v>764.48423077247003</v>
      </c>
      <c r="Y43" s="1">
        <v>684.6417468415159</v>
      </c>
      <c r="Z43" s="1">
        <v>621.96040047116389</v>
      </c>
      <c r="AA43" s="1">
        <v>553.69488364339293</v>
      </c>
      <c r="AE43" s="1" t="s">
        <v>2</v>
      </c>
      <c r="AF43" s="1">
        <v>1614.695468501586</v>
      </c>
      <c r="AG43" s="1">
        <v>1028.4098831198505</v>
      </c>
      <c r="AH43" s="1">
        <v>1035.2825948389175</v>
      </c>
      <c r="AI43" s="1">
        <v>828.11111079803641</v>
      </c>
      <c r="AJ43" s="1">
        <v>652.55199592468875</v>
      </c>
      <c r="AK43" s="1">
        <v>522.36140248071126</v>
      </c>
      <c r="AL43" s="1">
        <v>385.9547431530961</v>
      </c>
      <c r="AM43" s="1">
        <v>287.35669300226357</v>
      </c>
      <c r="AN43" s="1">
        <v>229.19546808598813</v>
      </c>
    </row>
    <row r="44" spans="1:41" x14ac:dyDescent="0.25">
      <c r="A44" s="22" t="s">
        <v>36</v>
      </c>
      <c r="B44" s="22" t="s">
        <v>6</v>
      </c>
      <c r="C44" s="27" t="s">
        <v>1</v>
      </c>
      <c r="E44" s="9" t="s">
        <v>1</v>
      </c>
      <c r="F44" s="1">
        <v>527.4125509975438</v>
      </c>
      <c r="G44" s="1">
        <v>509.78715712510694</v>
      </c>
      <c r="H44" s="1">
        <v>529.96267351669553</v>
      </c>
      <c r="I44" s="1">
        <v>554.50624852064902</v>
      </c>
      <c r="J44" s="1">
        <v>579.28121641361486</v>
      </c>
      <c r="K44" s="1">
        <v>608.26531928435008</v>
      </c>
      <c r="L44" s="1">
        <v>631.56566142542783</v>
      </c>
      <c r="M44" s="1">
        <v>649.7550592497148</v>
      </c>
      <c r="N44" s="1">
        <v>663.39388579702666</v>
      </c>
      <c r="R44" s="1" t="s">
        <v>1</v>
      </c>
      <c r="S44" s="1">
        <v>527.4125509975438</v>
      </c>
      <c r="T44" s="1">
        <v>512.56789737665656</v>
      </c>
      <c r="U44" s="1">
        <v>561.52564537723902</v>
      </c>
      <c r="V44" s="1">
        <v>597.48999153716454</v>
      </c>
      <c r="W44" s="1">
        <v>594.87651221482804</v>
      </c>
      <c r="X44" s="1">
        <v>578.86502934284522</v>
      </c>
      <c r="Y44" s="1">
        <v>558.70972748629879</v>
      </c>
      <c r="Z44" s="1">
        <v>550.64665685353884</v>
      </c>
      <c r="AA44" s="1">
        <v>554.48382773275534</v>
      </c>
      <c r="AE44" s="1" t="s">
        <v>1</v>
      </c>
      <c r="AF44" s="1">
        <v>527.4125509975438</v>
      </c>
      <c r="AG44" s="1">
        <v>589.77011941102182</v>
      </c>
      <c r="AH44" s="1">
        <v>629.66156241975102</v>
      </c>
      <c r="AI44" s="1">
        <v>653.76779131456738</v>
      </c>
      <c r="AJ44" s="1">
        <v>660.8756015541411</v>
      </c>
      <c r="AK44" s="1">
        <v>658.04568387708639</v>
      </c>
      <c r="AL44" s="1">
        <v>649.38426726115438</v>
      </c>
      <c r="AM44" s="1">
        <v>641.04906026649019</v>
      </c>
      <c r="AN44" s="1">
        <v>632.59523925208782</v>
      </c>
    </row>
    <row r="45" spans="1:41" x14ac:dyDescent="0.25">
      <c r="A45" s="22" t="s">
        <v>36</v>
      </c>
      <c r="B45" s="22" t="s">
        <v>6</v>
      </c>
      <c r="C45" s="27" t="s">
        <v>27</v>
      </c>
      <c r="E45" s="9" t="s">
        <v>27</v>
      </c>
      <c r="F45" s="1">
        <v>41.294069999999998</v>
      </c>
      <c r="G45" s="1">
        <v>64.430418496993283</v>
      </c>
      <c r="H45" s="1">
        <v>76.750348822189764</v>
      </c>
      <c r="I45" s="1">
        <v>87.376420647595467</v>
      </c>
      <c r="J45" s="1">
        <v>97.12230916748149</v>
      </c>
      <c r="K45" s="1">
        <v>106.57884812969178</v>
      </c>
      <c r="L45" s="1">
        <v>115.30346172893529</v>
      </c>
      <c r="M45" s="1">
        <v>119.12923420211862</v>
      </c>
      <c r="N45" s="1">
        <v>117.73446328534982</v>
      </c>
      <c r="R45" s="1" t="s">
        <v>27</v>
      </c>
      <c r="S45" s="1">
        <v>41.294069999999998</v>
      </c>
      <c r="T45" s="1">
        <v>60.081865831960563</v>
      </c>
      <c r="U45" s="1">
        <v>69.313917411318172</v>
      </c>
      <c r="V45" s="1">
        <v>77.256487901773454</v>
      </c>
      <c r="W45" s="1">
        <v>84.033430125382182</v>
      </c>
      <c r="X45" s="1">
        <v>90.086676602228479</v>
      </c>
      <c r="Y45" s="1">
        <v>95.285286362760417</v>
      </c>
      <c r="Z45" s="1">
        <v>96.964565351335267</v>
      </c>
      <c r="AA45" s="1">
        <v>94.844297048032814</v>
      </c>
      <c r="AE45" s="1" t="s">
        <v>27</v>
      </c>
      <c r="AF45" s="1">
        <v>41.294069999999998</v>
      </c>
      <c r="AG45" s="1">
        <v>60.099926565143861</v>
      </c>
      <c r="AH45" s="1">
        <v>69.789209418220096</v>
      </c>
      <c r="AI45" s="1">
        <v>77.705760323926427</v>
      </c>
      <c r="AJ45" s="1">
        <v>84.57959598946627</v>
      </c>
      <c r="AK45" s="1">
        <v>90.882776612962743</v>
      </c>
      <c r="AL45" s="1">
        <v>96.217986357260827</v>
      </c>
      <c r="AM45" s="1">
        <v>98.151312175597241</v>
      </c>
      <c r="AN45" s="1">
        <v>96.022677842498325</v>
      </c>
    </row>
    <row r="46" spans="1:41" x14ac:dyDescent="0.25">
      <c r="A46" s="22" t="s">
        <v>36</v>
      </c>
      <c r="B46" s="22" t="s">
        <v>6</v>
      </c>
      <c r="C46" s="27" t="s">
        <v>35</v>
      </c>
      <c r="E46" s="9" t="s">
        <v>35</v>
      </c>
      <c r="F46" s="1">
        <v>2206.4139353001015</v>
      </c>
      <c r="G46" s="1">
        <v>2387.5582755881378</v>
      </c>
      <c r="H46" s="1">
        <v>2188.1953496496299</v>
      </c>
      <c r="I46" s="1">
        <v>2189.007556002266</v>
      </c>
      <c r="J46" s="1">
        <v>2206.2805246086632</v>
      </c>
      <c r="K46" s="1">
        <v>2187.4720622317564</v>
      </c>
      <c r="L46" s="1">
        <v>2183.412018258201</v>
      </c>
      <c r="M46" s="1">
        <v>2149.3702125196687</v>
      </c>
      <c r="N46" s="1">
        <v>2108.7353244529695</v>
      </c>
      <c r="R46" s="1" t="s">
        <v>35</v>
      </c>
      <c r="S46" s="1">
        <v>2206.4139353001015</v>
      </c>
      <c r="T46" s="1">
        <v>2353.9923157147659</v>
      </c>
      <c r="U46" s="1">
        <v>2107.0692262206721</v>
      </c>
      <c r="V46" s="1">
        <v>2089.0067303086339</v>
      </c>
      <c r="W46" s="1">
        <v>2096.6127415171209</v>
      </c>
      <c r="X46" s="1">
        <v>2051.7973042842182</v>
      </c>
      <c r="Y46" s="1">
        <v>2016.5754226665895</v>
      </c>
      <c r="Z46" s="1">
        <v>1953.8204305155257</v>
      </c>
      <c r="AA46" s="1">
        <v>1883.0289394379447</v>
      </c>
      <c r="AE46" s="1" t="s">
        <v>35</v>
      </c>
      <c r="AF46" s="1">
        <v>2206.4139353001015</v>
      </c>
      <c r="AG46" s="1">
        <v>2355.2258829939128</v>
      </c>
      <c r="AH46" s="1">
        <v>2130.1209257063674</v>
      </c>
      <c r="AI46" s="1">
        <v>2098.2859859528189</v>
      </c>
      <c r="AJ46" s="1">
        <v>2072.3095853478189</v>
      </c>
      <c r="AK46" s="1">
        <v>1996.812038949389</v>
      </c>
      <c r="AL46" s="1">
        <v>1926.975129195584</v>
      </c>
      <c r="AM46" s="1">
        <v>1852.8604622817381</v>
      </c>
      <c r="AN46" s="1">
        <v>1786.1024467871575</v>
      </c>
    </row>
    <row r="47" spans="1:41" x14ac:dyDescent="0.25">
      <c r="A47" s="22" t="s">
        <v>36</v>
      </c>
      <c r="C47" s="23"/>
      <c r="E47" s="2" t="s">
        <v>6</v>
      </c>
      <c r="F47" s="2">
        <v>4805.36341741264</v>
      </c>
      <c r="G47" s="2">
        <v>4377.0473312775357</v>
      </c>
      <c r="H47" s="2">
        <v>4308.5993032147653</v>
      </c>
      <c r="I47" s="2">
        <v>4224.4433769068546</v>
      </c>
      <c r="J47" s="2">
        <v>4152.378759999513</v>
      </c>
      <c r="K47" s="2">
        <v>4091.274376143886</v>
      </c>
      <c r="L47" s="2">
        <v>4009.116538976039</v>
      </c>
      <c r="M47" s="2">
        <v>3918.0852114059217</v>
      </c>
      <c r="N47" s="2">
        <v>3812.4752534894442</v>
      </c>
      <c r="R47" s="2" t="s">
        <v>6</v>
      </c>
      <c r="S47" s="2">
        <v>4805.36341741264</v>
      </c>
      <c r="T47" s="2">
        <v>4227.9462356401436</v>
      </c>
      <c r="U47" s="2">
        <v>4031.7367034086183</v>
      </c>
      <c r="V47" s="2">
        <v>3865.3198236025937</v>
      </c>
      <c r="W47" s="2">
        <v>3724.6460221128955</v>
      </c>
      <c r="X47" s="2">
        <v>3577.17780223103</v>
      </c>
      <c r="Y47" s="2">
        <v>3417.0824173944638</v>
      </c>
      <c r="Z47" s="2">
        <v>3263.7486964837826</v>
      </c>
      <c r="AA47" s="2">
        <v>3112.0850058938058</v>
      </c>
      <c r="AE47" s="2" t="s">
        <v>6</v>
      </c>
      <c r="AF47" s="2">
        <v>4805.36341741264</v>
      </c>
      <c r="AG47" s="2">
        <v>4169.4754951775958</v>
      </c>
      <c r="AH47" s="2">
        <v>3902.7557248031862</v>
      </c>
      <c r="AI47" s="2">
        <v>3668.0556222163254</v>
      </c>
      <c r="AJ47" s="2">
        <v>3471.6569107500682</v>
      </c>
      <c r="AK47" s="2">
        <v>3268.2851813268899</v>
      </c>
      <c r="AL47" s="2">
        <v>3058.5368715769591</v>
      </c>
      <c r="AM47" s="2">
        <v>2879.4175277260892</v>
      </c>
      <c r="AN47" s="2">
        <v>2743.9158319677317</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3144.0108226744301</v>
      </c>
      <c r="G50" s="1">
        <v>2844.5290401560842</v>
      </c>
      <c r="H50" s="1">
        <v>2797.2191966526525</v>
      </c>
      <c r="I50" s="1">
        <v>2720.3365507220924</v>
      </c>
      <c r="J50" s="1">
        <v>2663.4229793242785</v>
      </c>
      <c r="K50" s="1">
        <v>2614.9990567519194</v>
      </c>
      <c r="L50" s="1">
        <v>2551.2643811361086</v>
      </c>
      <c r="M50" s="1">
        <v>2471.8040047920945</v>
      </c>
      <c r="N50" s="1">
        <v>2375.0962819003771</v>
      </c>
      <c r="R50" s="1" t="s">
        <v>28</v>
      </c>
      <c r="S50" s="1">
        <v>3144.0108226744301</v>
      </c>
      <c r="T50" s="1">
        <v>2732.0853432608524</v>
      </c>
      <c r="U50" s="1">
        <v>2576.6124156147971</v>
      </c>
      <c r="V50" s="1">
        <v>2438.2646357272019</v>
      </c>
      <c r="W50" s="1">
        <v>2337.605903673893</v>
      </c>
      <c r="X50" s="1">
        <v>2228.8119642707729</v>
      </c>
      <c r="Y50" s="1">
        <v>2111.6915408016066</v>
      </c>
      <c r="Z50" s="1">
        <v>1988.1946891801772</v>
      </c>
      <c r="AA50" s="1">
        <v>1855.2687842531273</v>
      </c>
      <c r="AE50" s="1" t="s">
        <v>28</v>
      </c>
      <c r="AF50" s="1">
        <v>3144.0108226744301</v>
      </c>
      <c r="AG50" s="1">
        <v>2715.9118215497083</v>
      </c>
      <c r="AH50" s="1">
        <v>2537.1012623327342</v>
      </c>
      <c r="AI50" s="1">
        <v>2366.329159192217</v>
      </c>
      <c r="AJ50" s="1">
        <v>2224.2559477643163</v>
      </c>
      <c r="AK50" s="1">
        <v>2065.3815542170378</v>
      </c>
      <c r="AL50" s="1">
        <v>1902.1163441491553</v>
      </c>
      <c r="AM50" s="1">
        <v>1755.4466996924525</v>
      </c>
      <c r="AN50" s="1">
        <v>1636.2061995798001</v>
      </c>
    </row>
    <row r="51" spans="1:41" x14ac:dyDescent="0.25">
      <c r="A51" s="22" t="s">
        <v>36</v>
      </c>
      <c r="B51" s="22" t="s">
        <v>29</v>
      </c>
      <c r="C51" s="27"/>
      <c r="E51" s="37" t="s">
        <v>29</v>
      </c>
      <c r="F51" s="1">
        <v>979.50773666948066</v>
      </c>
      <c r="G51" s="1">
        <v>922.15582310447235</v>
      </c>
      <c r="H51" s="1">
        <v>909.64828702297336</v>
      </c>
      <c r="I51" s="1">
        <v>901.82099526832212</v>
      </c>
      <c r="J51" s="1">
        <v>894.53487048388979</v>
      </c>
      <c r="K51" s="1">
        <v>887.31282374507668</v>
      </c>
      <c r="L51" s="1">
        <v>879.28036394575361</v>
      </c>
      <c r="M51" s="1">
        <v>873.61356342435465</v>
      </c>
      <c r="N51" s="1">
        <v>870.66621830841757</v>
      </c>
      <c r="R51" s="1" t="s">
        <v>29</v>
      </c>
      <c r="S51" s="1">
        <v>979.50773666948066</v>
      </c>
      <c r="T51" s="1">
        <v>901.28641102680945</v>
      </c>
      <c r="U51" s="1">
        <v>877.49129200047025</v>
      </c>
      <c r="V51" s="1">
        <v>858.55898763364576</v>
      </c>
      <c r="W51" s="1">
        <v>834.41604702235145</v>
      </c>
      <c r="X51" s="1">
        <v>809.27044102519483</v>
      </c>
      <c r="Y51" s="1">
        <v>783.49506802352641</v>
      </c>
      <c r="Z51" s="1">
        <v>764.84008211376874</v>
      </c>
      <c r="AA51" s="1">
        <v>755.76944985873752</v>
      </c>
      <c r="AE51" s="1" t="s">
        <v>29</v>
      </c>
      <c r="AF51" s="1">
        <v>979.50773666948066</v>
      </c>
      <c r="AG51" s="1">
        <v>884.33453204671059</v>
      </c>
      <c r="AH51" s="1">
        <v>824.02811418287672</v>
      </c>
      <c r="AI51" s="1">
        <v>776.49485549276051</v>
      </c>
      <c r="AJ51" s="1">
        <v>741.39214625988632</v>
      </c>
      <c r="AK51" s="1">
        <v>710.491464067572</v>
      </c>
      <c r="AL51" s="1">
        <v>678.71424954358508</v>
      </c>
      <c r="AM51" s="1">
        <v>656.33151234788636</v>
      </c>
      <c r="AN51" s="1">
        <v>647.37671726866017</v>
      </c>
    </row>
    <row r="52" spans="1:41" x14ac:dyDescent="0.25">
      <c r="A52" s="22" t="s">
        <v>36</v>
      </c>
      <c r="B52" s="22" t="s">
        <v>30</v>
      </c>
      <c r="C52" s="27"/>
      <c r="E52" s="37" t="s">
        <v>30</v>
      </c>
      <c r="F52" s="1">
        <v>41.279207774158564</v>
      </c>
      <c r="G52" s="1">
        <v>25.380071925506293</v>
      </c>
      <c r="H52" s="1">
        <v>24.093914368241894</v>
      </c>
      <c r="I52" s="1">
        <v>27.546004603472088</v>
      </c>
      <c r="J52" s="1">
        <v>25.49317393945903</v>
      </c>
      <c r="K52" s="1">
        <v>27.242358206035757</v>
      </c>
      <c r="L52" s="1">
        <v>25.573773866508308</v>
      </c>
      <c r="M52" s="1">
        <v>28.11965612843429</v>
      </c>
      <c r="N52" s="1">
        <v>29.412260072505436</v>
      </c>
      <c r="R52" s="1" t="s">
        <v>30</v>
      </c>
      <c r="S52" s="1">
        <v>41.279207774158564</v>
      </c>
      <c r="T52" s="1">
        <v>23.679840776794485</v>
      </c>
      <c r="U52" s="1">
        <v>21.628948458859394</v>
      </c>
      <c r="V52" s="1">
        <v>24.231419487142514</v>
      </c>
      <c r="W52" s="1">
        <v>21.945613257116044</v>
      </c>
      <c r="X52" s="1">
        <v>22.726241023222887</v>
      </c>
      <c r="Y52" s="1">
        <v>20.68802234502845</v>
      </c>
      <c r="Z52" s="1">
        <v>22.157297509502847</v>
      </c>
      <c r="AA52" s="1">
        <v>22.650323421853535</v>
      </c>
      <c r="AE52" s="1" t="s">
        <v>30</v>
      </c>
      <c r="AF52" s="1">
        <v>41.279207774158564</v>
      </c>
      <c r="AG52" s="1">
        <v>20.815804048283567</v>
      </c>
      <c r="AH52" s="1">
        <v>18.475874399615186</v>
      </c>
      <c r="AI52" s="1">
        <v>20.586589659319618</v>
      </c>
      <c r="AJ52" s="1">
        <v>18.747009224609979</v>
      </c>
      <c r="AK52" s="1">
        <v>19.599785327617671</v>
      </c>
      <c r="AL52" s="1">
        <v>18.009916295390966</v>
      </c>
      <c r="AM52" s="1">
        <v>19.422015909825305</v>
      </c>
      <c r="AN52" s="1">
        <v>19.945880184942574</v>
      </c>
    </row>
    <row r="53" spans="1:41" x14ac:dyDescent="0.25">
      <c r="A53" s="22" t="s">
        <v>36</v>
      </c>
      <c r="B53" s="22" t="s">
        <v>31</v>
      </c>
      <c r="C53" s="27"/>
      <c r="E53" s="37" t="s">
        <v>31</v>
      </c>
      <c r="F53" s="1">
        <v>131.99408005632375</v>
      </c>
      <c r="G53" s="1">
        <v>80.414622377358683</v>
      </c>
      <c r="H53" s="1">
        <v>69.604420886475651</v>
      </c>
      <c r="I53" s="1">
        <v>62.757525998406294</v>
      </c>
      <c r="J53" s="1">
        <v>57.669203341312723</v>
      </c>
      <c r="K53" s="1">
        <v>53.966137021163988</v>
      </c>
      <c r="L53" s="1">
        <v>50.401253846822122</v>
      </c>
      <c r="M53" s="1">
        <v>46.756078770741695</v>
      </c>
      <c r="N53" s="1">
        <v>43.095651520182926</v>
      </c>
      <c r="R53" s="1" t="s">
        <v>31</v>
      </c>
      <c r="S53" s="1">
        <v>131.99408005632375</v>
      </c>
      <c r="T53" s="1">
        <v>74.51999864411269</v>
      </c>
      <c r="U53" s="1">
        <v>63.838715545523335</v>
      </c>
      <c r="V53" s="1">
        <v>56.500930825475848</v>
      </c>
      <c r="W53" s="1">
        <v>51.378876739740775</v>
      </c>
      <c r="X53" s="1">
        <v>47.24783150756349</v>
      </c>
      <c r="Y53" s="1">
        <v>43.084708081187991</v>
      </c>
      <c r="Z53" s="1">
        <v>39.241958733069765</v>
      </c>
      <c r="AA53" s="1">
        <v>35.338996096150709</v>
      </c>
      <c r="AE53" s="1" t="s">
        <v>31</v>
      </c>
      <c r="AF53" s="1">
        <v>131.99408005632375</v>
      </c>
      <c r="AG53" s="1">
        <v>66.136723825644594</v>
      </c>
      <c r="AH53" s="1">
        <v>56.595742391191138</v>
      </c>
      <c r="AI53" s="1">
        <v>50.510753551837681</v>
      </c>
      <c r="AJ53" s="1">
        <v>46.875759505426508</v>
      </c>
      <c r="AK53" s="1">
        <v>44.074122659178308</v>
      </c>
      <c r="AL53" s="1">
        <v>40.565559606142891</v>
      </c>
      <c r="AM53" s="1">
        <v>36.632409160002695</v>
      </c>
      <c r="AN53" s="1">
        <v>32.779550770743676</v>
      </c>
    </row>
    <row r="54" spans="1:41" x14ac:dyDescent="0.25">
      <c r="A54" s="22" t="s">
        <v>36</v>
      </c>
      <c r="B54" s="22" t="s">
        <v>32</v>
      </c>
      <c r="C54" s="27"/>
      <c r="E54" s="37" t="s">
        <v>32</v>
      </c>
      <c r="F54" s="1">
        <v>272.93228656537627</v>
      </c>
      <c r="G54" s="1">
        <v>281.66580337387097</v>
      </c>
      <c r="H54" s="1">
        <v>291.97434507058529</v>
      </c>
      <c r="I54" s="1">
        <v>300.53193153580258</v>
      </c>
      <c r="J54" s="1">
        <v>305.90640825442517</v>
      </c>
      <c r="K54" s="1">
        <v>308.96306335975987</v>
      </c>
      <c r="L54" s="1">
        <v>310.57039371075899</v>
      </c>
      <c r="M54" s="1">
        <v>311.76812439197374</v>
      </c>
      <c r="N54" s="1">
        <v>312.48572415280807</v>
      </c>
      <c r="R54" s="1" t="s">
        <v>32</v>
      </c>
      <c r="S54" s="1">
        <v>272.93228656537627</v>
      </c>
      <c r="T54" s="1">
        <v>275.95738679743613</v>
      </c>
      <c r="U54" s="1">
        <v>280.95434606839535</v>
      </c>
      <c r="V54" s="1">
        <v>283.41839175073807</v>
      </c>
      <c r="W54" s="1">
        <v>282.92989082110137</v>
      </c>
      <c r="X54" s="1">
        <v>280.75121479278886</v>
      </c>
      <c r="Y54" s="1">
        <v>277.80179854718926</v>
      </c>
      <c r="Z54" s="1">
        <v>276.08750661663987</v>
      </c>
      <c r="AA54" s="1">
        <v>274.75937579507621</v>
      </c>
      <c r="AE54" s="1" t="s">
        <v>32</v>
      </c>
      <c r="AF54" s="1">
        <v>272.93228656537627</v>
      </c>
      <c r="AG54" s="1">
        <v>266.24354976896336</v>
      </c>
      <c r="AH54" s="1">
        <v>264.40698145664624</v>
      </c>
      <c r="AI54" s="1">
        <v>263.50174060573249</v>
      </c>
      <c r="AJ54" s="1">
        <v>260.80992054577877</v>
      </c>
      <c r="AK54" s="1">
        <v>258.61387238036298</v>
      </c>
      <c r="AL54" s="1">
        <v>257.71609659882188</v>
      </c>
      <c r="AM54" s="1">
        <v>257.32045480001398</v>
      </c>
      <c r="AN54" s="1">
        <v>257.59408800211816</v>
      </c>
    </row>
    <row r="55" spans="1:41" x14ac:dyDescent="0.25">
      <c r="A55" s="22" t="s">
        <v>36</v>
      </c>
      <c r="B55" s="22" t="s">
        <v>33</v>
      </c>
      <c r="C55" s="27"/>
      <c r="E55" s="37" t="s">
        <v>33</v>
      </c>
      <c r="F55" s="1">
        <v>235.63928367287102</v>
      </c>
      <c r="G55" s="1">
        <v>222.90197034024285</v>
      </c>
      <c r="H55" s="1">
        <v>216.05913921383666</v>
      </c>
      <c r="I55" s="1">
        <v>211.45036877875921</v>
      </c>
      <c r="J55" s="1">
        <v>205.35212465614813</v>
      </c>
      <c r="K55" s="1">
        <v>198.79093705993003</v>
      </c>
      <c r="L55" s="1">
        <v>192.02637247008761</v>
      </c>
      <c r="M55" s="1">
        <v>186.0237838983227</v>
      </c>
      <c r="N55" s="1">
        <v>181.71911753515298</v>
      </c>
      <c r="R55" s="1" t="s">
        <v>33</v>
      </c>
      <c r="S55" s="1">
        <v>235.63928367287102</v>
      </c>
      <c r="T55" s="1">
        <v>220.41725513413897</v>
      </c>
      <c r="U55" s="1">
        <v>211.21098572057164</v>
      </c>
      <c r="V55" s="1">
        <v>204.34545817838935</v>
      </c>
      <c r="W55" s="1">
        <v>196.3696905986931</v>
      </c>
      <c r="X55" s="1">
        <v>188.37010961148735</v>
      </c>
      <c r="Y55" s="1">
        <v>180.32127959592529</v>
      </c>
      <c r="Z55" s="1">
        <v>173.22716233062459</v>
      </c>
      <c r="AA55" s="1">
        <v>168.29807646886067</v>
      </c>
      <c r="AE55" s="1" t="s">
        <v>33</v>
      </c>
      <c r="AF55" s="1">
        <v>235.63928367287102</v>
      </c>
      <c r="AG55" s="1">
        <v>216.03306393828512</v>
      </c>
      <c r="AH55" s="1">
        <v>202.14775004012287</v>
      </c>
      <c r="AI55" s="1">
        <v>190.63252371445842</v>
      </c>
      <c r="AJ55" s="1">
        <v>179.57612745005</v>
      </c>
      <c r="AK55" s="1">
        <v>170.1243826751211</v>
      </c>
      <c r="AL55" s="1">
        <v>161.41470538386284</v>
      </c>
      <c r="AM55" s="1">
        <v>154.26443581590831</v>
      </c>
      <c r="AN55" s="1">
        <v>150.01339616146711</v>
      </c>
    </row>
    <row r="56" spans="1:41" x14ac:dyDescent="0.25">
      <c r="A56" s="22" t="s">
        <v>36</v>
      </c>
      <c r="C56" s="23"/>
      <c r="E56" s="2" t="s">
        <v>6</v>
      </c>
      <c r="F56" s="2">
        <v>4805.363417412641</v>
      </c>
      <c r="G56" s="2">
        <v>4377.0473312775357</v>
      </c>
      <c r="H56" s="2">
        <v>4308.5993032147653</v>
      </c>
      <c r="I56" s="2">
        <v>4224.4433769068546</v>
      </c>
      <c r="J56" s="2">
        <v>4152.3787599995139</v>
      </c>
      <c r="K56" s="2">
        <v>4091.2743761438855</v>
      </c>
      <c r="L56" s="2">
        <v>4009.1165389760395</v>
      </c>
      <c r="M56" s="2">
        <v>3918.0852114059212</v>
      </c>
      <c r="N56" s="2">
        <v>3812.4752534894442</v>
      </c>
      <c r="R56" s="2" t="s">
        <v>6</v>
      </c>
      <c r="S56" s="2">
        <v>4805.363417412641</v>
      </c>
      <c r="T56" s="2">
        <v>4227.9462356401446</v>
      </c>
      <c r="U56" s="2">
        <v>4031.7367034086169</v>
      </c>
      <c r="V56" s="2">
        <v>3865.3198236025933</v>
      </c>
      <c r="W56" s="2">
        <v>3724.6460221128955</v>
      </c>
      <c r="X56" s="2">
        <v>3577.1778022310305</v>
      </c>
      <c r="Y56" s="2">
        <v>3417.0824173944643</v>
      </c>
      <c r="Z56" s="2">
        <v>3263.7486964837831</v>
      </c>
      <c r="AA56" s="2">
        <v>3112.0850058938058</v>
      </c>
      <c r="AE56" s="2" t="s">
        <v>6</v>
      </c>
      <c r="AF56" s="2">
        <v>4805.363417412641</v>
      </c>
      <c r="AG56" s="2">
        <v>4169.4754951775958</v>
      </c>
      <c r="AH56" s="2">
        <v>3902.7557248031867</v>
      </c>
      <c r="AI56" s="2">
        <v>3668.0556222163259</v>
      </c>
      <c r="AJ56" s="2">
        <v>3471.6569107500682</v>
      </c>
      <c r="AK56" s="2">
        <v>3268.2851813268894</v>
      </c>
      <c r="AL56" s="2">
        <v>3058.5368715769591</v>
      </c>
      <c r="AM56" s="2">
        <v>2879.4175277260892</v>
      </c>
      <c r="AN56" s="2">
        <v>2743.9158319677317</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5.9517010787670781</v>
      </c>
      <c r="G59" s="1">
        <v>0.81504764613508596</v>
      </c>
      <c r="H59" s="1">
        <v>0.14238000628659547</v>
      </c>
      <c r="I59" s="1">
        <v>0.14767525478998961</v>
      </c>
      <c r="J59" s="1">
        <v>0.13108244259706031</v>
      </c>
      <c r="K59" s="1">
        <v>9.8144915379718645E-2</v>
      </c>
      <c r="L59" s="1">
        <v>6.015045291910813E-2</v>
      </c>
      <c r="M59" s="1">
        <v>2.8151664735549479E-2</v>
      </c>
      <c r="N59" s="1">
        <v>8.9641542881160469E-3</v>
      </c>
      <c r="R59" s="1" t="s">
        <v>0</v>
      </c>
      <c r="S59" s="1">
        <v>5.9517010787670781</v>
      </c>
      <c r="T59" s="1">
        <v>0.7823909519982879</v>
      </c>
      <c r="U59" s="1">
        <v>9.8465618619771572E-2</v>
      </c>
      <c r="V59" s="1">
        <v>9.7699526983867788E-2</v>
      </c>
      <c r="W59" s="1">
        <v>8.6921901918446273E-2</v>
      </c>
      <c r="X59" s="1">
        <v>6.5229563647996897E-2</v>
      </c>
      <c r="Y59" s="1">
        <v>4.0001611802975436E-2</v>
      </c>
      <c r="Z59" s="1">
        <v>1.8711687793375304E-2</v>
      </c>
      <c r="AA59" s="1">
        <v>5.9595102281479063E-3</v>
      </c>
      <c r="AE59" s="1" t="s">
        <v>0</v>
      </c>
      <c r="AF59" s="1">
        <v>5.9517010787670781</v>
      </c>
      <c r="AG59" s="1">
        <v>0.74961726020271846</v>
      </c>
      <c r="AH59" s="1">
        <v>3.75025211022035E-2</v>
      </c>
      <c r="AI59" s="1">
        <v>1.7169541103413604E-2</v>
      </c>
      <c r="AJ59" s="1">
        <v>6.5091000837227521E-3</v>
      </c>
      <c r="AK59" s="1">
        <v>9.5669736481121342E-4</v>
      </c>
      <c r="AL59" s="1">
        <v>2.3149731007133835E-5</v>
      </c>
      <c r="AM59" s="1">
        <v>0</v>
      </c>
      <c r="AN59" s="1">
        <v>0</v>
      </c>
    </row>
    <row r="60" spans="1:41" x14ac:dyDescent="0.25">
      <c r="A60" s="22" t="s">
        <v>36</v>
      </c>
      <c r="B60" s="22" t="s">
        <v>6</v>
      </c>
      <c r="C60" s="27" t="s">
        <v>34</v>
      </c>
      <c r="E60" s="9" t="s">
        <v>34</v>
      </c>
      <c r="F60" s="1">
        <v>23.225370730777385</v>
      </c>
      <c r="G60" s="1">
        <v>14.905443678818422</v>
      </c>
      <c r="H60" s="1">
        <v>13.571989348444953</v>
      </c>
      <c r="I60" s="1">
        <v>12.370874354713939</v>
      </c>
      <c r="J60" s="1">
        <v>10.43767644457855</v>
      </c>
      <c r="K60" s="1">
        <v>8.1979896853268119</v>
      </c>
      <c r="L60" s="1">
        <v>5.6380884603973369</v>
      </c>
      <c r="M60" s="1">
        <v>3.8013041710893667</v>
      </c>
      <c r="N60" s="1">
        <v>2.6608359756736419</v>
      </c>
      <c r="R60" s="1" t="s">
        <v>34</v>
      </c>
      <c r="S60" s="1">
        <v>23.225370730777385</v>
      </c>
      <c r="T60" s="1">
        <v>13.674368122194544</v>
      </c>
      <c r="U60" s="1">
        <v>11.251667785560707</v>
      </c>
      <c r="V60" s="1">
        <v>9.3985555716995783</v>
      </c>
      <c r="W60" s="1">
        <v>7.5014710686447588</v>
      </c>
      <c r="X60" s="1">
        <v>5.7556777679115729</v>
      </c>
      <c r="Y60" s="1">
        <v>3.8756364080921828</v>
      </c>
      <c r="Z60" s="1">
        <v>2.5329158898552544</v>
      </c>
      <c r="AA60" s="1">
        <v>1.6379944425785615</v>
      </c>
      <c r="AE60" s="1" t="s">
        <v>34</v>
      </c>
      <c r="AF60" s="1">
        <v>23.225370730777385</v>
      </c>
      <c r="AG60" s="1">
        <v>8.1450470560648061</v>
      </c>
      <c r="AH60" s="1">
        <v>2.3655326254280191</v>
      </c>
      <c r="AI60" s="1">
        <v>0.63094438246898032</v>
      </c>
      <c r="AJ60" s="1">
        <v>8.0185937335236851E-2</v>
      </c>
      <c r="AK60" s="1">
        <v>1.0922073810502258E-2</v>
      </c>
      <c r="AL60" s="1">
        <v>2.8388384956364742E-4</v>
      </c>
      <c r="AM60" s="1">
        <v>0</v>
      </c>
      <c r="AN60" s="1">
        <v>0</v>
      </c>
    </row>
    <row r="61" spans="1:41" x14ac:dyDescent="0.25">
      <c r="A61" s="22" t="s">
        <v>36</v>
      </c>
      <c r="B61" s="22" t="s">
        <v>6</v>
      </c>
      <c r="C61" s="27" t="s">
        <v>2</v>
      </c>
      <c r="E61" s="9" t="s">
        <v>2</v>
      </c>
      <c r="F61" s="1">
        <v>90.592650729828335</v>
      </c>
      <c r="G61" s="1">
        <v>65.779500045479082</v>
      </c>
      <c r="H61" s="1">
        <v>72.768588443720319</v>
      </c>
      <c r="I61" s="1">
        <v>67.09353979243734</v>
      </c>
      <c r="J61" s="1">
        <v>61.873936424013365</v>
      </c>
      <c r="K61" s="1">
        <v>59.35601568634722</v>
      </c>
      <c r="L61" s="1">
        <v>55.477220883381875</v>
      </c>
      <c r="M61" s="1">
        <v>52.697514455772705</v>
      </c>
      <c r="N61" s="1">
        <v>49.390992582299802</v>
      </c>
      <c r="R61" s="1" t="s">
        <v>2</v>
      </c>
      <c r="S61" s="1">
        <v>90.592650729828335</v>
      </c>
      <c r="T61" s="1">
        <v>60.489232644608784</v>
      </c>
      <c r="U61" s="1">
        <v>62.523201123134221</v>
      </c>
      <c r="V61" s="1">
        <v>53.385223897797431</v>
      </c>
      <c r="W61" s="1">
        <v>46.526292901102217</v>
      </c>
      <c r="X61" s="1">
        <v>42.891464215912507</v>
      </c>
      <c r="Y61" s="1">
        <v>38.41189367071793</v>
      </c>
      <c r="Z61" s="1">
        <v>34.895150464474696</v>
      </c>
      <c r="AA61" s="1">
        <v>31.065106816300922</v>
      </c>
      <c r="AE61" s="1" t="s">
        <v>2</v>
      </c>
      <c r="AF61" s="1">
        <v>90.592650729828335</v>
      </c>
      <c r="AG61" s="1">
        <v>57.699039333427521</v>
      </c>
      <c r="AH61" s="1">
        <v>58.08463351169695</v>
      </c>
      <c r="AI61" s="1">
        <v>46.461256682434907</v>
      </c>
      <c r="AJ61" s="1">
        <v>36.611494986554256</v>
      </c>
      <c r="AK61" s="1">
        <v>29.307138722320552</v>
      </c>
      <c r="AL61" s="1">
        <v>21.654029460078771</v>
      </c>
      <c r="AM61" s="1">
        <v>16.122175996561296</v>
      </c>
      <c r="AN61" s="1">
        <v>12.859034656511172</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119.76972253937279</v>
      </c>
      <c r="G65" s="2">
        <v>81.499991370432596</v>
      </c>
      <c r="H65" s="2">
        <v>86.482957798451864</v>
      </c>
      <c r="I65" s="2">
        <v>79.612089401941262</v>
      </c>
      <c r="J65" s="2">
        <v>72.44269531118897</v>
      </c>
      <c r="K65" s="2">
        <v>67.652150287053757</v>
      </c>
      <c r="L65" s="2">
        <v>61.17545979669832</v>
      </c>
      <c r="M65" s="2">
        <v>56.526970291597621</v>
      </c>
      <c r="N65" s="2">
        <v>52.060792712261559</v>
      </c>
      <c r="R65" s="2" t="s">
        <v>6</v>
      </c>
      <c r="S65" s="2">
        <v>119.76972253937279</v>
      </c>
      <c r="T65" s="2">
        <v>74.945991718801622</v>
      </c>
      <c r="U65" s="2">
        <v>73.873334527314697</v>
      </c>
      <c r="V65" s="2">
        <v>62.88147899648088</v>
      </c>
      <c r="W65" s="2">
        <v>54.114685871665422</v>
      </c>
      <c r="X65" s="2">
        <v>48.712371547472074</v>
      </c>
      <c r="Y65" s="2">
        <v>42.327531690613085</v>
      </c>
      <c r="Z65" s="2">
        <v>37.446778042123327</v>
      </c>
      <c r="AA65" s="2">
        <v>32.70906076910763</v>
      </c>
      <c r="AE65" s="2" t="s">
        <v>6</v>
      </c>
      <c r="AF65" s="2">
        <v>119.76972253937279</v>
      </c>
      <c r="AG65" s="2">
        <v>66.593703649695044</v>
      </c>
      <c r="AH65" s="2">
        <v>60.487668658227172</v>
      </c>
      <c r="AI65" s="2">
        <v>47.109370606007303</v>
      </c>
      <c r="AJ65" s="2">
        <v>36.698190023973218</v>
      </c>
      <c r="AK65" s="2">
        <v>29.319017493495867</v>
      </c>
      <c r="AL65" s="2">
        <v>21.654336493659343</v>
      </c>
      <c r="AM65" s="2">
        <v>16.122175996561296</v>
      </c>
      <c r="AN65" s="2">
        <v>12.859034656511172</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89.261344460430934</v>
      </c>
      <c r="G68" s="1">
        <v>56.509146203547935</v>
      </c>
      <c r="H68" s="1">
        <v>61.623857235084117</v>
      </c>
      <c r="I68" s="1">
        <v>55.857864043496036</v>
      </c>
      <c r="J68" s="1">
        <v>49.478368883710566</v>
      </c>
      <c r="K68" s="1">
        <v>45.332710436499546</v>
      </c>
      <c r="L68" s="1">
        <v>39.473361321106196</v>
      </c>
      <c r="M68" s="1">
        <v>35.463384279830422</v>
      </c>
      <c r="N68" s="1">
        <v>31.629544982196379</v>
      </c>
      <c r="R68" s="1" t="s">
        <v>28</v>
      </c>
      <c r="S68" s="1">
        <v>89.261344460430934</v>
      </c>
      <c r="T68" s="1">
        <v>51.362701281359321</v>
      </c>
      <c r="U68" s="1">
        <v>51.744375085263627</v>
      </c>
      <c r="V68" s="1">
        <v>42.811450992020113</v>
      </c>
      <c r="W68" s="1">
        <v>35.452049465626935</v>
      </c>
      <c r="X68" s="1">
        <v>31.13302451398031</v>
      </c>
      <c r="Y68" s="1">
        <v>25.762698310770208</v>
      </c>
      <c r="Z68" s="1">
        <v>21.976064592683922</v>
      </c>
      <c r="AA68" s="1">
        <v>18.427940039673267</v>
      </c>
      <c r="AE68" s="1" t="s">
        <v>28</v>
      </c>
      <c r="AF68" s="1">
        <v>89.261344460430934</v>
      </c>
      <c r="AG68" s="1">
        <v>46.897164161583994</v>
      </c>
      <c r="AH68" s="1">
        <v>44.583931704957976</v>
      </c>
      <c r="AI68" s="1">
        <v>34.906906115927455</v>
      </c>
      <c r="AJ68" s="1">
        <v>27.0491339924539</v>
      </c>
      <c r="AK68" s="1">
        <v>21.475428239923669</v>
      </c>
      <c r="AL68" s="1">
        <v>15.384285471191744</v>
      </c>
      <c r="AM68" s="1">
        <v>11.056067189888431</v>
      </c>
      <c r="AN68" s="1">
        <v>8.4186832727021361</v>
      </c>
    </row>
    <row r="69" spans="1:41" x14ac:dyDescent="0.25">
      <c r="A69" s="22" t="s">
        <v>36</v>
      </c>
      <c r="B69" s="27" t="s">
        <v>29</v>
      </c>
      <c r="C69" s="27" t="s">
        <v>29</v>
      </c>
      <c r="E69" s="9" t="s">
        <v>29</v>
      </c>
      <c r="F69" s="1">
        <v>17.574962978951092</v>
      </c>
      <c r="G69" s="1">
        <v>13.457868247793824</v>
      </c>
      <c r="H69" s="1">
        <v>14.003767938817267</v>
      </c>
      <c r="I69" s="1">
        <v>13.274519191801584</v>
      </c>
      <c r="J69" s="1">
        <v>12.996933152264154</v>
      </c>
      <c r="K69" s="1">
        <v>12.869776493066768</v>
      </c>
      <c r="L69" s="1">
        <v>12.737723053489599</v>
      </c>
      <c r="M69" s="1">
        <v>12.568109223822507</v>
      </c>
      <c r="N69" s="1">
        <v>12.319444593868468</v>
      </c>
      <c r="R69" s="1" t="s">
        <v>29</v>
      </c>
      <c r="S69" s="1">
        <v>17.574962978951092</v>
      </c>
      <c r="T69" s="1">
        <v>12.342498823514804</v>
      </c>
      <c r="U69" s="1">
        <v>11.847600152811772</v>
      </c>
      <c r="V69" s="1">
        <v>10.423973684840522</v>
      </c>
      <c r="W69" s="1">
        <v>9.7337932949734114</v>
      </c>
      <c r="X69" s="1">
        <v>9.3072355200232142</v>
      </c>
      <c r="Y69" s="1">
        <v>8.8885066904456345</v>
      </c>
      <c r="Z69" s="1">
        <v>8.3796659034701406</v>
      </c>
      <c r="AA69" s="1">
        <v>7.6952927783399403</v>
      </c>
      <c r="AE69" s="1" t="s">
        <v>29</v>
      </c>
      <c r="AF69" s="1">
        <v>17.574962978951092</v>
      </c>
      <c r="AG69" s="1">
        <v>9.6295012139282665</v>
      </c>
      <c r="AH69" s="1">
        <v>7.9653871994590952</v>
      </c>
      <c r="AI69" s="1">
        <v>5.972638879815551</v>
      </c>
      <c r="AJ69" s="1">
        <v>4.8296753339598517</v>
      </c>
      <c r="AK69" s="1">
        <v>3.9826850453453182</v>
      </c>
      <c r="AL69" s="1">
        <v>3.137033348907186</v>
      </c>
      <c r="AM69" s="1">
        <v>2.5195580588993631</v>
      </c>
      <c r="AN69" s="1">
        <v>2.2425168012417989</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0</v>
      </c>
      <c r="G71" s="1">
        <v>0</v>
      </c>
      <c r="H71" s="1">
        <v>0</v>
      </c>
      <c r="I71" s="1">
        <v>0</v>
      </c>
      <c r="J71" s="1">
        <v>0</v>
      </c>
      <c r="K71" s="1">
        <v>0</v>
      </c>
      <c r="L71" s="1">
        <v>0</v>
      </c>
      <c r="M71" s="1">
        <v>0</v>
      </c>
      <c r="N71" s="1">
        <v>0</v>
      </c>
      <c r="R71" s="1" t="s">
        <v>31</v>
      </c>
      <c r="S71" s="1">
        <v>0</v>
      </c>
      <c r="T71" s="1">
        <v>0</v>
      </c>
      <c r="U71" s="1">
        <v>0</v>
      </c>
      <c r="V71" s="1">
        <v>0</v>
      </c>
      <c r="W71" s="1">
        <v>0</v>
      </c>
      <c r="X71" s="1">
        <v>0</v>
      </c>
      <c r="Y71" s="1">
        <v>0</v>
      </c>
      <c r="Z71" s="1">
        <v>0</v>
      </c>
      <c r="AA71" s="1">
        <v>0</v>
      </c>
      <c r="AE71" s="1" t="s">
        <v>31</v>
      </c>
      <c r="AF71" s="1">
        <v>0</v>
      </c>
      <c r="AG71" s="1">
        <v>0</v>
      </c>
      <c r="AH71" s="1">
        <v>0</v>
      </c>
      <c r="AI71" s="1">
        <v>0</v>
      </c>
      <c r="AJ71" s="1">
        <v>0</v>
      </c>
      <c r="AK71" s="1">
        <v>0</v>
      </c>
      <c r="AL71" s="1">
        <v>0</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12.933415099990778</v>
      </c>
      <c r="G73" s="1">
        <v>11.532976919090832</v>
      </c>
      <c r="H73" s="1">
        <v>10.85533262455049</v>
      </c>
      <c r="I73" s="1">
        <v>10.479706166643659</v>
      </c>
      <c r="J73" s="1">
        <v>9.9673932752142633</v>
      </c>
      <c r="K73" s="1">
        <v>9.4496633574874362</v>
      </c>
      <c r="L73" s="1">
        <v>8.9643754221025187</v>
      </c>
      <c r="M73" s="1">
        <v>8.4954767879446962</v>
      </c>
      <c r="N73" s="1">
        <v>8.1118031361967109</v>
      </c>
      <c r="R73" s="1" t="s">
        <v>33</v>
      </c>
      <c r="S73" s="1">
        <v>12.933415099990778</v>
      </c>
      <c r="T73" s="1">
        <v>11.24079161392749</v>
      </c>
      <c r="U73" s="1">
        <v>10.281359289239298</v>
      </c>
      <c r="V73" s="1">
        <v>9.6460543196202426</v>
      </c>
      <c r="W73" s="1">
        <v>8.9288431110650794</v>
      </c>
      <c r="X73" s="1">
        <v>8.2721115134685572</v>
      </c>
      <c r="Y73" s="1">
        <v>7.6763266893972446</v>
      </c>
      <c r="Z73" s="1">
        <v>7.0910475459692623</v>
      </c>
      <c r="AA73" s="1">
        <v>6.5858279510944264</v>
      </c>
      <c r="AE73" s="1" t="s">
        <v>33</v>
      </c>
      <c r="AF73" s="1">
        <v>12.933415099990778</v>
      </c>
      <c r="AG73" s="1">
        <v>10.067038274182785</v>
      </c>
      <c r="AH73" s="1">
        <v>7.9383497538101011</v>
      </c>
      <c r="AI73" s="1">
        <v>6.2298256102642986</v>
      </c>
      <c r="AJ73" s="1">
        <v>4.8193806975594615</v>
      </c>
      <c r="AK73" s="1">
        <v>3.8609042082268772</v>
      </c>
      <c r="AL73" s="1">
        <v>3.1330176735604138</v>
      </c>
      <c r="AM73" s="1">
        <v>2.5465507477735061</v>
      </c>
      <c r="AN73" s="1">
        <v>2.1978345825672396</v>
      </c>
    </row>
    <row r="74" spans="1:41" x14ac:dyDescent="0.25">
      <c r="A74" s="22" t="s">
        <v>36</v>
      </c>
      <c r="C74" s="23"/>
      <c r="E74" s="2" t="s">
        <v>6</v>
      </c>
      <c r="F74" s="2">
        <v>119.76972253937281</v>
      </c>
      <c r="G74" s="2">
        <v>81.499991370432582</v>
      </c>
      <c r="H74" s="2">
        <v>86.482957798451864</v>
      </c>
      <c r="I74" s="2">
        <v>79.61208940194129</v>
      </c>
      <c r="J74" s="2">
        <v>72.442695311188984</v>
      </c>
      <c r="K74" s="2">
        <v>67.652150287053743</v>
      </c>
      <c r="L74" s="2">
        <v>61.17545979669832</v>
      </c>
      <c r="M74" s="2">
        <v>56.526970291597621</v>
      </c>
      <c r="N74" s="2">
        <v>52.060792712261559</v>
      </c>
      <c r="R74" s="2" t="s">
        <v>6</v>
      </c>
      <c r="S74" s="2">
        <v>119.76972253937281</v>
      </c>
      <c r="T74" s="2">
        <v>74.945991718801608</v>
      </c>
      <c r="U74" s="2">
        <v>73.873334527314697</v>
      </c>
      <c r="V74" s="2">
        <v>62.881478996480872</v>
      </c>
      <c r="W74" s="2">
        <v>54.114685871665422</v>
      </c>
      <c r="X74" s="2">
        <v>48.712371547472081</v>
      </c>
      <c r="Y74" s="2">
        <v>42.327531690613085</v>
      </c>
      <c r="Z74" s="2">
        <v>37.446778042123327</v>
      </c>
      <c r="AA74" s="2">
        <v>32.709060769107637</v>
      </c>
      <c r="AE74" s="2" t="s">
        <v>6</v>
      </c>
      <c r="AF74" s="2">
        <v>119.76972253937281</v>
      </c>
      <c r="AG74" s="2">
        <v>66.593703649695044</v>
      </c>
      <c r="AH74" s="2">
        <v>60.487668658227172</v>
      </c>
      <c r="AI74" s="2">
        <v>47.109370606007303</v>
      </c>
      <c r="AJ74" s="2">
        <v>36.698190023973211</v>
      </c>
      <c r="AK74" s="2">
        <v>29.319017493495863</v>
      </c>
      <c r="AL74" s="2">
        <v>21.654336493659343</v>
      </c>
      <c r="AM74" s="2">
        <v>16.1221759965613</v>
      </c>
      <c r="AN74" s="2">
        <v>12.859034656511174</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45.123655680000006</v>
      </c>
      <c r="G77" s="1">
        <v>33.803821431712642</v>
      </c>
      <c r="H77" s="1">
        <v>29.290158278327556</v>
      </c>
      <c r="I77" s="1">
        <v>22.857671601084107</v>
      </c>
      <c r="J77" s="1">
        <v>15.610290154997953</v>
      </c>
      <c r="K77" s="1">
        <v>7.8809023339443511</v>
      </c>
      <c r="L77" s="1">
        <v>0</v>
      </c>
      <c r="M77" s="1">
        <v>0</v>
      </c>
      <c r="N77" s="1">
        <v>0</v>
      </c>
      <c r="R77" s="1" t="s">
        <v>0</v>
      </c>
      <c r="S77" s="1">
        <v>45.123655680000006</v>
      </c>
      <c r="T77" s="1">
        <v>32.125467972639235</v>
      </c>
      <c r="U77" s="1">
        <v>26.861377561142806</v>
      </c>
      <c r="V77" s="1">
        <v>20.292162711991669</v>
      </c>
      <c r="W77" s="1">
        <v>13.455046094782672</v>
      </c>
      <c r="X77" s="1">
        <v>6.598669415811826</v>
      </c>
      <c r="Y77" s="1">
        <v>0</v>
      </c>
      <c r="Z77" s="1">
        <v>0</v>
      </c>
      <c r="AA77" s="1">
        <v>0</v>
      </c>
      <c r="AE77" s="1" t="s">
        <v>0</v>
      </c>
      <c r="AF77" s="1">
        <v>45.123655680000006</v>
      </c>
      <c r="AG77" s="1">
        <v>22.416846506876261</v>
      </c>
      <c r="AH77" s="1">
        <v>12.471353867673447</v>
      </c>
      <c r="AI77" s="1">
        <v>9.4213612591389904</v>
      </c>
      <c r="AJ77" s="1">
        <v>6.2469856868633835</v>
      </c>
      <c r="AK77" s="1">
        <v>3.0636679430554912</v>
      </c>
      <c r="AL77" s="1">
        <v>0</v>
      </c>
      <c r="AM77" s="1">
        <v>0</v>
      </c>
      <c r="AN77" s="1">
        <v>0</v>
      </c>
    </row>
    <row r="78" spans="1:41" x14ac:dyDescent="0.25">
      <c r="A78" s="22" t="s">
        <v>37</v>
      </c>
      <c r="B78" s="22" t="s">
        <v>6</v>
      </c>
      <c r="C78" s="27" t="s">
        <v>34</v>
      </c>
      <c r="E78" s="9" t="s">
        <v>34</v>
      </c>
      <c r="F78" s="1">
        <v>104.85589392000003</v>
      </c>
      <c r="G78" s="1">
        <v>70.034764080789003</v>
      </c>
      <c r="H78" s="1">
        <v>59.814209234527269</v>
      </c>
      <c r="I78" s="1">
        <v>50.346409172944171</v>
      </c>
      <c r="J78" s="1">
        <v>39.902641201356168</v>
      </c>
      <c r="K78" s="1">
        <v>28.981199039244416</v>
      </c>
      <c r="L78" s="1">
        <v>17.983149016102708</v>
      </c>
      <c r="M78" s="1">
        <v>13.961800237245852</v>
      </c>
      <c r="N78" s="1">
        <v>10.086866123871062</v>
      </c>
      <c r="R78" s="1" t="s">
        <v>34</v>
      </c>
      <c r="S78" s="1">
        <v>104.85589392000003</v>
      </c>
      <c r="T78" s="1">
        <v>55.209267252998387</v>
      </c>
      <c r="U78" s="1">
        <v>38.431186744643377</v>
      </c>
      <c r="V78" s="1">
        <v>31.545683712550606</v>
      </c>
      <c r="W78" s="1">
        <v>24.305350927238585</v>
      </c>
      <c r="X78" s="1">
        <v>16.959058016788031</v>
      </c>
      <c r="Y78" s="1">
        <v>9.7169993185401609</v>
      </c>
      <c r="Z78" s="1">
        <v>7.2561118830876516</v>
      </c>
      <c r="AA78" s="1">
        <v>5.0334421118192134</v>
      </c>
      <c r="AE78" s="1" t="s">
        <v>34</v>
      </c>
      <c r="AF78" s="1">
        <v>104.85589392000003</v>
      </c>
      <c r="AG78" s="1">
        <v>46.896483200386463</v>
      </c>
      <c r="AH78" s="1">
        <v>30.467958925602204</v>
      </c>
      <c r="AI78" s="1">
        <v>22.88854519934219</v>
      </c>
      <c r="AJ78" s="1">
        <v>15.04099462204945</v>
      </c>
      <c r="AK78" s="1">
        <v>7.3570206078679083</v>
      </c>
      <c r="AL78" s="1">
        <v>0</v>
      </c>
      <c r="AM78" s="1">
        <v>0</v>
      </c>
      <c r="AN78" s="1">
        <v>0</v>
      </c>
    </row>
    <row r="79" spans="1:41" x14ac:dyDescent="0.25">
      <c r="A79" s="22" t="s">
        <v>37</v>
      </c>
      <c r="B79" s="22" t="s">
        <v>6</v>
      </c>
      <c r="C79" s="27" t="s">
        <v>2</v>
      </c>
      <c r="E79" s="9" t="s">
        <v>2</v>
      </c>
      <c r="F79" s="1">
        <v>86.197001040000004</v>
      </c>
      <c r="G79" s="1">
        <v>240.39718588371696</v>
      </c>
      <c r="H79" s="1">
        <v>348.15864716675645</v>
      </c>
      <c r="I79" s="1">
        <v>385.21386020710747</v>
      </c>
      <c r="J79" s="1">
        <v>417.54424161503522</v>
      </c>
      <c r="K79" s="1">
        <v>445.06975515651635</v>
      </c>
      <c r="L79" s="1">
        <v>468.02954412393723</v>
      </c>
      <c r="M79" s="1">
        <v>464.81455616936074</v>
      </c>
      <c r="N79" s="1">
        <v>458.53510171941241</v>
      </c>
      <c r="R79" s="1" t="s">
        <v>2</v>
      </c>
      <c r="S79" s="1">
        <v>86.197001040000004</v>
      </c>
      <c r="T79" s="1">
        <v>210.11502699899742</v>
      </c>
      <c r="U79" s="1">
        <v>301.04907482600265</v>
      </c>
      <c r="V79" s="1">
        <v>316.05467615380513</v>
      </c>
      <c r="W79" s="1">
        <v>327.78464459156783</v>
      </c>
      <c r="X79" s="1">
        <v>336.58505616891193</v>
      </c>
      <c r="Y79" s="1">
        <v>342.79061532924038</v>
      </c>
      <c r="Z79" s="1">
        <v>312.76276425989261</v>
      </c>
      <c r="AA79" s="1">
        <v>282.30807608081204</v>
      </c>
      <c r="AE79" s="1" t="s">
        <v>2</v>
      </c>
      <c r="AF79" s="1">
        <v>86.197001040000004</v>
      </c>
      <c r="AG79" s="1">
        <v>73.3359552380808</v>
      </c>
      <c r="AH79" s="1">
        <v>48.071582257776363</v>
      </c>
      <c r="AI79" s="1">
        <v>43.351050119971454</v>
      </c>
      <c r="AJ79" s="1">
        <v>36.828075337841199</v>
      </c>
      <c r="AK79" s="1">
        <v>31.715971386240639</v>
      </c>
      <c r="AL79" s="1">
        <v>25.810274847903671</v>
      </c>
      <c r="AM79" s="1">
        <v>24.35828891703823</v>
      </c>
      <c r="AN79" s="1">
        <v>22.660678390495917</v>
      </c>
    </row>
    <row r="80" spans="1:41" x14ac:dyDescent="0.25">
      <c r="A80" s="22" t="s">
        <v>37</v>
      </c>
      <c r="B80" s="22" t="s">
        <v>6</v>
      </c>
      <c r="C80" s="27" t="s">
        <v>1</v>
      </c>
      <c r="E80" s="9" t="s">
        <v>1</v>
      </c>
      <c r="F80" s="1">
        <v>546.48625679999998</v>
      </c>
      <c r="G80" s="1">
        <v>619.76425469057006</v>
      </c>
      <c r="H80" s="1">
        <v>648.39350016408753</v>
      </c>
      <c r="I80" s="1">
        <v>688.18956686714853</v>
      </c>
      <c r="J80" s="1">
        <v>717.11370341596626</v>
      </c>
      <c r="K80" s="1">
        <v>736.4013378930274</v>
      </c>
      <c r="L80" s="1">
        <v>747.73524923448986</v>
      </c>
      <c r="M80" s="1">
        <v>759.87349886561037</v>
      </c>
      <c r="N80" s="1">
        <v>760.4733674808615</v>
      </c>
      <c r="R80" s="1" t="s">
        <v>1</v>
      </c>
      <c r="S80" s="1">
        <v>546.48625679999998</v>
      </c>
      <c r="T80" s="1">
        <v>567.31975904330056</v>
      </c>
      <c r="U80" s="1">
        <v>551.57783356835171</v>
      </c>
      <c r="V80" s="1">
        <v>578.16468877038199</v>
      </c>
      <c r="W80" s="1">
        <v>596.30237866069911</v>
      </c>
      <c r="X80" s="1">
        <v>606.89993488878042</v>
      </c>
      <c r="Y80" s="1">
        <v>611.02766455231699</v>
      </c>
      <c r="Z80" s="1">
        <v>632.65934862567883</v>
      </c>
      <c r="AA80" s="1">
        <v>644.0136255981389</v>
      </c>
      <c r="AE80" s="1" t="s">
        <v>1</v>
      </c>
      <c r="AF80" s="1">
        <v>546.48625679999998</v>
      </c>
      <c r="AG80" s="1">
        <v>584.4031847264356</v>
      </c>
      <c r="AH80" s="1">
        <v>575.62302938317669</v>
      </c>
      <c r="AI80" s="1">
        <v>607.06255278874528</v>
      </c>
      <c r="AJ80" s="1">
        <v>629.74972301612627</v>
      </c>
      <c r="AK80" s="1">
        <v>644.78408832114644</v>
      </c>
      <c r="AL80" s="1">
        <v>653.38037924056368</v>
      </c>
      <c r="AM80" s="1">
        <v>651.42978941316562</v>
      </c>
      <c r="AN80" s="1">
        <v>640.44351521745284</v>
      </c>
    </row>
    <row r="81" spans="1:41" x14ac:dyDescent="0.25">
      <c r="A81" s="22" t="s">
        <v>37</v>
      </c>
      <c r="B81" s="22" t="s">
        <v>6</v>
      </c>
      <c r="C81" s="27" t="s">
        <v>27</v>
      </c>
      <c r="E81" s="9" t="s">
        <v>27</v>
      </c>
      <c r="F81" s="1">
        <v>37.913693004000002</v>
      </c>
      <c r="G81" s="1">
        <v>40.835648032466899</v>
      </c>
      <c r="H81" s="1">
        <v>57.575315658581225</v>
      </c>
      <c r="I81" s="1">
        <v>63.153562050892788</v>
      </c>
      <c r="J81" s="1">
        <v>68.270448079212812</v>
      </c>
      <c r="K81" s="1">
        <v>72.838918372994357</v>
      </c>
      <c r="L81" s="1">
        <v>76.760386513738638</v>
      </c>
      <c r="M81" s="1">
        <v>83.697908025614936</v>
      </c>
      <c r="N81" s="1">
        <v>89.792677361520603</v>
      </c>
      <c r="R81" s="1" t="s">
        <v>27</v>
      </c>
      <c r="S81" s="1">
        <v>37.913693004000002</v>
      </c>
      <c r="T81" s="1">
        <v>40.871991001441806</v>
      </c>
      <c r="U81" s="1">
        <v>55.906680351505919</v>
      </c>
      <c r="V81" s="1">
        <v>59.93314325668954</v>
      </c>
      <c r="W81" s="1">
        <v>63.619300551893659</v>
      </c>
      <c r="X81" s="1">
        <v>66.829123301054508</v>
      </c>
      <c r="Y81" s="1">
        <v>69.323867423417937</v>
      </c>
      <c r="Z81" s="1">
        <v>75.695933191581091</v>
      </c>
      <c r="AA81" s="1">
        <v>80.686906905563774</v>
      </c>
      <c r="AE81" s="1" t="s">
        <v>27</v>
      </c>
      <c r="AF81" s="1">
        <v>37.913693004000002</v>
      </c>
      <c r="AG81" s="1">
        <v>45.430550266180127</v>
      </c>
      <c r="AH81" s="1">
        <v>63.767396965742265</v>
      </c>
      <c r="AI81" s="1">
        <v>68.740092006364435</v>
      </c>
      <c r="AJ81" s="1">
        <v>73.328856982035362</v>
      </c>
      <c r="AK81" s="1">
        <v>76.497424631389194</v>
      </c>
      <c r="AL81" s="1">
        <v>78.895917561332851</v>
      </c>
      <c r="AM81" s="1">
        <v>83.564790626662642</v>
      </c>
      <c r="AN81" s="1">
        <v>86.700040964800394</v>
      </c>
    </row>
    <row r="82" spans="1:41" x14ac:dyDescent="0.25">
      <c r="A82" s="22" t="s">
        <v>37</v>
      </c>
      <c r="B82" s="22" t="s">
        <v>6</v>
      </c>
      <c r="C82" s="27" t="s">
        <v>35</v>
      </c>
      <c r="E82" s="9" t="s">
        <v>35</v>
      </c>
      <c r="F82" s="1">
        <v>713.34698400000002</v>
      </c>
      <c r="G82" s="1">
        <v>615.28830022673287</v>
      </c>
      <c r="H82" s="1">
        <v>586.41116139589053</v>
      </c>
      <c r="I82" s="1">
        <v>598.49919494958033</v>
      </c>
      <c r="J82" s="1">
        <v>600.96808144920874</v>
      </c>
      <c r="K82" s="1">
        <v>594.62867364914632</v>
      </c>
      <c r="L82" s="1">
        <v>579.83651071795771</v>
      </c>
      <c r="M82" s="1">
        <v>572.68169917231046</v>
      </c>
      <c r="N82" s="1">
        <v>561.63890772993557</v>
      </c>
      <c r="R82" s="1" t="s">
        <v>35</v>
      </c>
      <c r="S82" s="1">
        <v>713.34698400000002</v>
      </c>
      <c r="T82" s="1">
        <v>553.30099134636316</v>
      </c>
      <c r="U82" s="1">
        <v>490.53981209144547</v>
      </c>
      <c r="V82" s="1">
        <v>483.45325540636151</v>
      </c>
      <c r="W82" s="1">
        <v>470.04080309596202</v>
      </c>
      <c r="X82" s="1">
        <v>450.55369948201297</v>
      </c>
      <c r="Y82" s="1">
        <v>424.32149969269324</v>
      </c>
      <c r="Z82" s="1">
        <v>398.90883155051074</v>
      </c>
      <c r="AA82" s="1">
        <v>371.84135135904</v>
      </c>
      <c r="AE82" s="1" t="s">
        <v>35</v>
      </c>
      <c r="AF82" s="1">
        <v>713.34698400000002</v>
      </c>
      <c r="AG82" s="1">
        <v>558.31540653757543</v>
      </c>
      <c r="AH82" s="1">
        <v>501.34829743602046</v>
      </c>
      <c r="AI82" s="1">
        <v>494.40951902946892</v>
      </c>
      <c r="AJ82" s="1">
        <v>480.9640540798714</v>
      </c>
      <c r="AK82" s="1">
        <v>462.58152673225078</v>
      </c>
      <c r="AL82" s="1">
        <v>437.48306863232619</v>
      </c>
      <c r="AM82" s="1">
        <v>412.43343026705713</v>
      </c>
      <c r="AN82" s="1">
        <v>385.62145024479059</v>
      </c>
    </row>
    <row r="83" spans="1:41" x14ac:dyDescent="0.25">
      <c r="A83" s="22" t="s">
        <v>37</v>
      </c>
      <c r="C83" s="23"/>
      <c r="E83" s="2" t="s">
        <v>6</v>
      </c>
      <c r="F83" s="2">
        <v>1533.9234844440002</v>
      </c>
      <c r="G83" s="2">
        <v>1620.1239743459885</v>
      </c>
      <c r="H83" s="2">
        <v>1729.6429918981707</v>
      </c>
      <c r="I83" s="2">
        <v>1808.2602648487573</v>
      </c>
      <c r="J83" s="2">
        <v>1859.4094059157771</v>
      </c>
      <c r="K83" s="2">
        <v>1885.8007864448732</v>
      </c>
      <c r="L83" s="2">
        <v>1890.3448396062263</v>
      </c>
      <c r="M83" s="2">
        <v>1895.0294624701423</v>
      </c>
      <c r="N83" s="2">
        <v>1880.5269204156011</v>
      </c>
      <c r="R83" s="2" t="s">
        <v>6</v>
      </c>
      <c r="S83" s="2">
        <v>1533.9234844440002</v>
      </c>
      <c r="T83" s="2">
        <v>1458.9425036157404</v>
      </c>
      <c r="U83" s="2">
        <v>1464.3659651430919</v>
      </c>
      <c r="V83" s="2">
        <v>1489.4436100117805</v>
      </c>
      <c r="W83" s="2">
        <v>1495.5075239221439</v>
      </c>
      <c r="X83" s="2">
        <v>1484.4255412733596</v>
      </c>
      <c r="Y83" s="2">
        <v>1457.1806463162088</v>
      </c>
      <c r="Z83" s="2">
        <v>1427.2829895107509</v>
      </c>
      <c r="AA83" s="2">
        <v>1383.8834020553741</v>
      </c>
      <c r="AE83" s="2" t="s">
        <v>6</v>
      </c>
      <c r="AF83" s="2">
        <v>1533.9234844440002</v>
      </c>
      <c r="AG83" s="2">
        <v>1330.7984264755346</v>
      </c>
      <c r="AH83" s="2">
        <v>1231.7496188359914</v>
      </c>
      <c r="AI83" s="2">
        <v>1245.8731204030314</v>
      </c>
      <c r="AJ83" s="2">
        <v>1242.1586897247871</v>
      </c>
      <c r="AK83" s="2">
        <v>1225.9996996219504</v>
      </c>
      <c r="AL83" s="2">
        <v>1195.5696402821263</v>
      </c>
      <c r="AM83" s="2">
        <v>1171.7862992239236</v>
      </c>
      <c r="AN83" s="2">
        <v>1135.4256848175398</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917.06059468800004</v>
      </c>
      <c r="G86" s="1">
        <v>936.34095215711545</v>
      </c>
      <c r="H86" s="1">
        <v>985.35151431274255</v>
      </c>
      <c r="I86" s="1">
        <v>1004.4136519997762</v>
      </c>
      <c r="J86" s="1">
        <v>1007.44516194627</v>
      </c>
      <c r="K86" s="1">
        <v>995.45246804345049</v>
      </c>
      <c r="L86" s="1">
        <v>968.41510979158716</v>
      </c>
      <c r="M86" s="1">
        <v>945.51274143860098</v>
      </c>
      <c r="N86" s="1">
        <v>916.13825688090446</v>
      </c>
      <c r="R86" s="1" t="s">
        <v>28</v>
      </c>
      <c r="S86" s="1">
        <v>917.06059468800004</v>
      </c>
      <c r="T86" s="1">
        <v>818.23699471137684</v>
      </c>
      <c r="U86" s="1">
        <v>781.66087325255512</v>
      </c>
      <c r="V86" s="1">
        <v>765.65903374960533</v>
      </c>
      <c r="W86" s="1">
        <v>739.96871721169873</v>
      </c>
      <c r="X86" s="1">
        <v>704.65536999472783</v>
      </c>
      <c r="Y86" s="1">
        <v>658.11482940986457</v>
      </c>
      <c r="Z86" s="1">
        <v>611.94248247179667</v>
      </c>
      <c r="AA86" s="1">
        <v>563.58333115555729</v>
      </c>
      <c r="AE86" s="1" t="s">
        <v>28</v>
      </c>
      <c r="AF86" s="1">
        <v>917.06059468800004</v>
      </c>
      <c r="AG86" s="1">
        <v>739.60049810286966</v>
      </c>
      <c r="AH86" s="1">
        <v>637.70189443370214</v>
      </c>
      <c r="AI86" s="1">
        <v>624.36052956470803</v>
      </c>
      <c r="AJ86" s="1">
        <v>603.07604448796155</v>
      </c>
      <c r="AK86" s="1">
        <v>573.91898432304401</v>
      </c>
      <c r="AL86" s="1">
        <v>535.60562958046626</v>
      </c>
      <c r="AM86" s="1">
        <v>505.01884019503609</v>
      </c>
      <c r="AN86" s="1">
        <v>471.68560348199395</v>
      </c>
    </row>
    <row r="87" spans="1:41" x14ac:dyDescent="0.25">
      <c r="A87" s="22" t="s">
        <v>37</v>
      </c>
      <c r="B87" s="22" t="s">
        <v>29</v>
      </c>
      <c r="C87" s="27"/>
      <c r="E87" s="37" t="s">
        <v>29</v>
      </c>
      <c r="F87" s="1">
        <v>220.33880733600003</v>
      </c>
      <c r="G87" s="1">
        <v>234.0150692548057</v>
      </c>
      <c r="H87" s="1">
        <v>251.00221787114097</v>
      </c>
      <c r="I87" s="1">
        <v>269.89381554879384</v>
      </c>
      <c r="J87" s="1">
        <v>285.14608072061787</v>
      </c>
      <c r="K87" s="1">
        <v>297.50331381994914</v>
      </c>
      <c r="L87" s="1">
        <v>308.1597869591173</v>
      </c>
      <c r="M87" s="1">
        <v>317.23139415825403</v>
      </c>
      <c r="N87" s="1">
        <v>324.78348199644029</v>
      </c>
      <c r="R87" s="1" t="s">
        <v>29</v>
      </c>
      <c r="S87" s="1">
        <v>220.33880733600003</v>
      </c>
      <c r="T87" s="1">
        <v>218.23441982116807</v>
      </c>
      <c r="U87" s="1">
        <v>234.93450186727668</v>
      </c>
      <c r="V87" s="1">
        <v>250.4486754299713</v>
      </c>
      <c r="W87" s="1">
        <v>263.340934789117</v>
      </c>
      <c r="X87" s="1">
        <v>274.49228557062958</v>
      </c>
      <c r="Y87" s="1">
        <v>285.13978013161022</v>
      </c>
      <c r="Z87" s="1">
        <v>292.57811971158083</v>
      </c>
      <c r="AA87" s="1">
        <v>297.76114753288556</v>
      </c>
      <c r="AE87" s="1" t="s">
        <v>29</v>
      </c>
      <c r="AF87" s="1">
        <v>220.33880733600003</v>
      </c>
      <c r="AG87" s="1">
        <v>202.71147373432854</v>
      </c>
      <c r="AH87" s="1">
        <v>202.83984401192998</v>
      </c>
      <c r="AI87" s="1">
        <v>207.07685702233681</v>
      </c>
      <c r="AJ87" s="1">
        <v>207.66902025187937</v>
      </c>
      <c r="AK87" s="1">
        <v>208.95706145479096</v>
      </c>
      <c r="AL87" s="1">
        <v>209.08600613655091</v>
      </c>
      <c r="AM87" s="1">
        <v>201.3124493244178</v>
      </c>
      <c r="AN87" s="1">
        <v>191.3190582628925</v>
      </c>
    </row>
    <row r="88" spans="1:41" x14ac:dyDescent="0.25">
      <c r="A88" s="22" t="s">
        <v>37</v>
      </c>
      <c r="B88" s="22" t="s">
        <v>30</v>
      </c>
      <c r="C88" s="27"/>
      <c r="E88" s="37" t="s">
        <v>30</v>
      </c>
      <c r="F88" s="1">
        <v>82.472005080000002</v>
      </c>
      <c r="G88" s="1">
        <v>91.176361123613319</v>
      </c>
      <c r="H88" s="1">
        <v>99.540037038055019</v>
      </c>
      <c r="I88" s="1">
        <v>108.31532963864051</v>
      </c>
      <c r="J88" s="1">
        <v>115.69948465738108</v>
      </c>
      <c r="K88" s="1">
        <v>121.67192659915648</v>
      </c>
      <c r="L88" s="1">
        <v>126.2162424452671</v>
      </c>
      <c r="M88" s="1">
        <v>134.74120296552348</v>
      </c>
      <c r="N88" s="1">
        <v>135.63759585541462</v>
      </c>
      <c r="R88" s="1" t="s">
        <v>30</v>
      </c>
      <c r="S88" s="1">
        <v>82.472005080000002</v>
      </c>
      <c r="T88" s="1">
        <v>83.450271874553493</v>
      </c>
      <c r="U88" s="1">
        <v>85.799581870324801</v>
      </c>
      <c r="V88" s="1">
        <v>87.582789408073637</v>
      </c>
      <c r="W88" s="1">
        <v>88.96443003308417</v>
      </c>
      <c r="X88" s="1">
        <v>89.794612418026787</v>
      </c>
      <c r="Y88" s="1">
        <v>89.749735803340243</v>
      </c>
      <c r="Z88" s="1">
        <v>94.280965202089718</v>
      </c>
      <c r="AA88" s="1">
        <v>92.960278053914294</v>
      </c>
      <c r="AE88" s="1" t="s">
        <v>30</v>
      </c>
      <c r="AF88" s="1">
        <v>82.472005080000002</v>
      </c>
      <c r="AG88" s="1">
        <v>67.537206052486724</v>
      </c>
      <c r="AH88" s="1">
        <v>66.41117545970809</v>
      </c>
      <c r="AI88" s="1">
        <v>70.959398468766679</v>
      </c>
      <c r="AJ88" s="1">
        <v>74.726724319380764</v>
      </c>
      <c r="AK88" s="1">
        <v>77.594502416215747</v>
      </c>
      <c r="AL88" s="1">
        <v>79.292498106001347</v>
      </c>
      <c r="AM88" s="1">
        <v>85.880792349101512</v>
      </c>
      <c r="AN88" s="1">
        <v>86.910263821470892</v>
      </c>
    </row>
    <row r="89" spans="1:41" x14ac:dyDescent="0.25">
      <c r="A89" s="22" t="s">
        <v>37</v>
      </c>
      <c r="B89" s="22" t="s">
        <v>31</v>
      </c>
      <c r="C89" s="27"/>
      <c r="E89" s="37" t="s">
        <v>31</v>
      </c>
      <c r="F89" s="1">
        <v>124.48947384000002</v>
      </c>
      <c r="G89" s="1">
        <v>143.05693088978313</v>
      </c>
      <c r="H89" s="1">
        <v>158.80049382827755</v>
      </c>
      <c r="I89" s="1">
        <v>173.60215654905485</v>
      </c>
      <c r="J89" s="1">
        <v>186.08271654225652</v>
      </c>
      <c r="K89" s="1">
        <v>196.53670961444763</v>
      </c>
      <c r="L89" s="1">
        <v>205.59706601839162</v>
      </c>
      <c r="M89" s="1">
        <v>210.57538201167264</v>
      </c>
      <c r="N89" s="1">
        <v>213.59768681368209</v>
      </c>
      <c r="R89" s="1" t="s">
        <v>31</v>
      </c>
      <c r="S89" s="1">
        <v>124.48947384000002</v>
      </c>
      <c r="T89" s="1">
        <v>133.41207153628068</v>
      </c>
      <c r="U89" s="1">
        <v>140.9111941796809</v>
      </c>
      <c r="V89" s="1">
        <v>150.22900843189046</v>
      </c>
      <c r="W89" s="1">
        <v>156.60509080914349</v>
      </c>
      <c r="X89" s="1">
        <v>160.37936585257944</v>
      </c>
      <c r="Y89" s="1">
        <v>162.14003278964583</v>
      </c>
      <c r="Z89" s="1">
        <v>161.69620915328295</v>
      </c>
      <c r="AA89" s="1">
        <v>159.47284828037905</v>
      </c>
      <c r="AE89" s="1" t="s">
        <v>31</v>
      </c>
      <c r="AF89" s="1">
        <v>124.48947384000002</v>
      </c>
      <c r="AG89" s="1">
        <v>117.78643579749892</v>
      </c>
      <c r="AH89" s="1">
        <v>108.07791769852899</v>
      </c>
      <c r="AI89" s="1">
        <v>112.96528152978465</v>
      </c>
      <c r="AJ89" s="1">
        <v>115.72032564218853</v>
      </c>
      <c r="AK89" s="1">
        <v>116.71407089958281</v>
      </c>
      <c r="AL89" s="1">
        <v>116.45891674868399</v>
      </c>
      <c r="AM89" s="1">
        <v>119.31712840070516</v>
      </c>
      <c r="AN89" s="1">
        <v>121.46278812661477</v>
      </c>
    </row>
    <row r="90" spans="1:41" x14ac:dyDescent="0.25">
      <c r="A90" s="22" t="s">
        <v>37</v>
      </c>
      <c r="B90" s="22" t="s">
        <v>32</v>
      </c>
      <c r="C90" s="27"/>
      <c r="E90" s="37" t="s">
        <v>32</v>
      </c>
      <c r="F90" s="1">
        <v>189.56260349999994</v>
      </c>
      <c r="G90" s="1">
        <v>215.53466092067094</v>
      </c>
      <c r="H90" s="1">
        <v>234.94872884795441</v>
      </c>
      <c r="I90" s="1">
        <v>252.03531111249197</v>
      </c>
      <c r="J90" s="1">
        <v>265.03596204925157</v>
      </c>
      <c r="K90" s="1">
        <v>274.63636836786952</v>
      </c>
      <c r="L90" s="1">
        <v>281.95663439186308</v>
      </c>
      <c r="M90" s="1">
        <v>286.96874189609127</v>
      </c>
      <c r="N90" s="1">
        <v>290.36989886915956</v>
      </c>
      <c r="R90" s="1" t="s">
        <v>32</v>
      </c>
      <c r="S90" s="1">
        <v>189.56260349999994</v>
      </c>
      <c r="T90" s="1">
        <v>205.60874567236169</v>
      </c>
      <c r="U90" s="1">
        <v>221.05981397325445</v>
      </c>
      <c r="V90" s="1">
        <v>235.52410299223968</v>
      </c>
      <c r="W90" s="1">
        <v>246.62835107910041</v>
      </c>
      <c r="X90" s="1">
        <v>255.10390743739612</v>
      </c>
      <c r="Y90" s="1">
        <v>262.03626818174786</v>
      </c>
      <c r="Z90" s="1">
        <v>266.78521297200081</v>
      </c>
      <c r="AA90" s="1">
        <v>270.10579703263778</v>
      </c>
      <c r="AE90" s="1" t="s">
        <v>32</v>
      </c>
      <c r="AF90" s="1">
        <v>189.56260349999994</v>
      </c>
      <c r="AG90" s="1">
        <v>203.16281278835072</v>
      </c>
      <c r="AH90" s="1">
        <v>216.71878723212225</v>
      </c>
      <c r="AI90" s="1">
        <v>230.5110538174352</v>
      </c>
      <c r="AJ90" s="1">
        <v>240.966575023377</v>
      </c>
      <c r="AK90" s="1">
        <v>248.81508052831703</v>
      </c>
      <c r="AL90" s="1">
        <v>255.12658971042384</v>
      </c>
      <c r="AM90" s="1">
        <v>260.25708895466312</v>
      </c>
      <c r="AN90" s="1">
        <v>264.04797112456754</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1533.923484444</v>
      </c>
      <c r="G92" s="2">
        <v>1620.1239743459887</v>
      </c>
      <c r="H92" s="2">
        <v>1729.6429918981705</v>
      </c>
      <c r="I92" s="2">
        <v>1808.2602648487573</v>
      </c>
      <c r="J92" s="2">
        <v>1859.4094059157771</v>
      </c>
      <c r="K92" s="2">
        <v>1885.8007864448732</v>
      </c>
      <c r="L92" s="2">
        <v>1890.3448396062263</v>
      </c>
      <c r="M92" s="2">
        <v>1895.0294624701423</v>
      </c>
      <c r="N92" s="2">
        <v>1880.5269204156011</v>
      </c>
      <c r="R92" s="2" t="s">
        <v>6</v>
      </c>
      <c r="S92" s="2">
        <v>1533.923484444</v>
      </c>
      <c r="T92" s="2">
        <v>1458.9425036157409</v>
      </c>
      <c r="U92" s="2">
        <v>1464.3659651430919</v>
      </c>
      <c r="V92" s="2">
        <v>1489.4436100117805</v>
      </c>
      <c r="W92" s="2">
        <v>1495.5075239221439</v>
      </c>
      <c r="X92" s="2">
        <v>1484.4255412733598</v>
      </c>
      <c r="Y92" s="2">
        <v>1457.1806463162086</v>
      </c>
      <c r="Z92" s="2">
        <v>1427.2829895107511</v>
      </c>
      <c r="AA92" s="2">
        <v>1383.8834020553741</v>
      </c>
      <c r="AE92" s="2" t="s">
        <v>6</v>
      </c>
      <c r="AF92" s="2">
        <v>1533.923484444</v>
      </c>
      <c r="AG92" s="2">
        <v>1330.7984264755344</v>
      </c>
      <c r="AH92" s="2">
        <v>1231.7496188359914</v>
      </c>
      <c r="AI92" s="2">
        <v>1245.8731204030314</v>
      </c>
      <c r="AJ92" s="2">
        <v>1242.1586897247871</v>
      </c>
      <c r="AK92" s="2">
        <v>1225.9996996219506</v>
      </c>
      <c r="AL92" s="2">
        <v>1195.5696402821263</v>
      </c>
      <c r="AM92" s="2">
        <v>1171.7862992239238</v>
      </c>
      <c r="AN92" s="2">
        <v>1135.4256848175396</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4.2690858907668483</v>
      </c>
      <c r="G95" s="1">
        <v>3.1981322203043288</v>
      </c>
      <c r="H95" s="1">
        <v>2.7711008684909806</v>
      </c>
      <c r="I95" s="1">
        <v>2.1625323094383258</v>
      </c>
      <c r="J95" s="1">
        <v>1.4768676971581394</v>
      </c>
      <c r="K95" s="1">
        <v>0.74560113655120752</v>
      </c>
      <c r="L95" s="1">
        <v>0</v>
      </c>
      <c r="M95" s="1">
        <v>0</v>
      </c>
      <c r="N95" s="1">
        <v>0</v>
      </c>
      <c r="R95" s="1" t="s">
        <v>0</v>
      </c>
      <c r="S95" s="1">
        <v>4.2690858907668483</v>
      </c>
      <c r="T95" s="1">
        <v>3.0393455492362365</v>
      </c>
      <c r="U95" s="1">
        <v>2.5413173251311352</v>
      </c>
      <c r="V95" s="1">
        <v>1.919813105153735</v>
      </c>
      <c r="W95" s="1">
        <v>1.2729630739628559</v>
      </c>
      <c r="X95" s="1">
        <v>0.62429087529277472</v>
      </c>
      <c r="Y95" s="1">
        <v>0</v>
      </c>
      <c r="Z95" s="1">
        <v>0</v>
      </c>
      <c r="AA95" s="1">
        <v>0</v>
      </c>
      <c r="AE95" s="1" t="s">
        <v>0</v>
      </c>
      <c r="AF95" s="1">
        <v>4.2690858907668483</v>
      </c>
      <c r="AG95" s="1">
        <v>2.1208264644304533</v>
      </c>
      <c r="AH95" s="1">
        <v>1.17989732952517</v>
      </c>
      <c r="AI95" s="1">
        <v>0.8913417988213771</v>
      </c>
      <c r="AJ95" s="1">
        <v>0.59101857005418312</v>
      </c>
      <c r="AK95" s="1">
        <v>0.28984933495735976</v>
      </c>
      <c r="AL95" s="1">
        <v>0</v>
      </c>
      <c r="AM95" s="1">
        <v>0</v>
      </c>
      <c r="AN95" s="1">
        <v>0</v>
      </c>
    </row>
    <row r="96" spans="1:41" x14ac:dyDescent="0.25">
      <c r="A96" s="22" t="s">
        <v>37</v>
      </c>
      <c r="B96" s="22" t="s">
        <v>6</v>
      </c>
      <c r="C96" s="27" t="s">
        <v>34</v>
      </c>
      <c r="E96" s="9" t="s">
        <v>34</v>
      </c>
      <c r="F96" s="1">
        <v>7.5701662192173416</v>
      </c>
      <c r="G96" s="1">
        <v>5.0562232164053906</v>
      </c>
      <c r="H96" s="1">
        <v>4.3183410035289329</v>
      </c>
      <c r="I96" s="1">
        <v>3.6348046040282718</v>
      </c>
      <c r="J96" s="1">
        <v>2.8808073174267257</v>
      </c>
      <c r="K96" s="1">
        <v>2.0923239100578175</v>
      </c>
      <c r="L96" s="1">
        <v>1.2983097287856518</v>
      </c>
      <c r="M96" s="1">
        <v>1.0079848119562835</v>
      </c>
      <c r="N96" s="1">
        <v>0.72823043449474478</v>
      </c>
      <c r="R96" s="1" t="s">
        <v>34</v>
      </c>
      <c r="S96" s="1">
        <v>7.5701662192173416</v>
      </c>
      <c r="T96" s="1">
        <v>3.9858830469297328</v>
      </c>
      <c r="U96" s="1">
        <v>2.774574330372868</v>
      </c>
      <c r="V96" s="1">
        <v>2.2774692034485233</v>
      </c>
      <c r="W96" s="1">
        <v>1.7547468211561301</v>
      </c>
      <c r="X96" s="1">
        <v>1.2243745516717046</v>
      </c>
      <c r="Y96" s="1">
        <v>0.70152756553191797</v>
      </c>
      <c r="Z96" s="1">
        <v>0.52386156854588062</v>
      </c>
      <c r="AA96" s="1">
        <v>0.36339391155590467</v>
      </c>
      <c r="AE96" s="1" t="s">
        <v>34</v>
      </c>
      <c r="AF96" s="1">
        <v>7.5701662192173416</v>
      </c>
      <c r="AG96" s="1">
        <v>3.3857340741810642</v>
      </c>
      <c r="AH96" s="1">
        <v>2.1996618864655164</v>
      </c>
      <c r="AI96" s="1">
        <v>1.6524592485691478</v>
      </c>
      <c r="AJ96" s="1">
        <v>1.0858982278873164</v>
      </c>
      <c r="AK96" s="1">
        <v>0.53114676531449156</v>
      </c>
      <c r="AL96" s="1">
        <v>0</v>
      </c>
      <c r="AM96" s="1">
        <v>0</v>
      </c>
      <c r="AN96" s="1">
        <v>0</v>
      </c>
    </row>
    <row r="97" spans="1:41" x14ac:dyDescent="0.25">
      <c r="A97" s="22" t="s">
        <v>37</v>
      </c>
      <c r="B97" s="22" t="s">
        <v>6</v>
      </c>
      <c r="C97" s="27" t="s">
        <v>2</v>
      </c>
      <c r="E97" s="9" t="s">
        <v>2</v>
      </c>
      <c r="F97" s="1">
        <v>4.8360913630493041</v>
      </c>
      <c r="G97" s="1">
        <v>13.487508153724528</v>
      </c>
      <c r="H97" s="1">
        <v>19.533475715155586</v>
      </c>
      <c r="I97" s="1">
        <v>21.612462148305784</v>
      </c>
      <c r="J97" s="1">
        <v>23.426361430235712</v>
      </c>
      <c r="K97" s="1">
        <v>24.970683120031865</v>
      </c>
      <c r="L97" s="1">
        <v>26.258844376027909</v>
      </c>
      <c r="M97" s="1">
        <v>26.078467155337602</v>
      </c>
      <c r="N97" s="1">
        <v>25.726157735477805</v>
      </c>
      <c r="R97" s="1" t="s">
        <v>2</v>
      </c>
      <c r="S97" s="1">
        <v>4.8360913630493041</v>
      </c>
      <c r="T97" s="1">
        <v>11.78852460128145</v>
      </c>
      <c r="U97" s="1">
        <v>16.89038844802036</v>
      </c>
      <c r="V97" s="1">
        <v>17.73227921107685</v>
      </c>
      <c r="W97" s="1">
        <v>18.390390263274373</v>
      </c>
      <c r="X97" s="1">
        <v>18.884138234862419</v>
      </c>
      <c r="Y97" s="1">
        <v>19.232301752108565</v>
      </c>
      <c r="Z97" s="1">
        <v>17.5475861650777</v>
      </c>
      <c r="AA97" s="1">
        <v>15.838922839321567</v>
      </c>
      <c r="AE97" s="1" t="s">
        <v>2</v>
      </c>
      <c r="AF97" s="1">
        <v>4.8360913630493041</v>
      </c>
      <c r="AG97" s="1">
        <v>4.1145211022280472</v>
      </c>
      <c r="AH97" s="1">
        <v>2.6970609297307684</v>
      </c>
      <c r="AI97" s="1">
        <v>2.4322150020860103</v>
      </c>
      <c r="AJ97" s="1">
        <v>2.0662428496371144</v>
      </c>
      <c r="AK97" s="1">
        <v>1.7794277462221697</v>
      </c>
      <c r="AL97" s="1">
        <v>1.4480880513691201</v>
      </c>
      <c r="AM97" s="1">
        <v>1.3666242355193217</v>
      </c>
      <c r="AN97" s="1">
        <v>1.2713796271666125</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16.675343473033493</v>
      </c>
      <c r="G101" s="2">
        <v>21.741863590434249</v>
      </c>
      <c r="H101" s="2">
        <v>26.6229175871755</v>
      </c>
      <c r="I101" s="2">
        <v>27.409799061772382</v>
      </c>
      <c r="J101" s="2">
        <v>27.784036444820579</v>
      </c>
      <c r="K101" s="2">
        <v>27.808608166640891</v>
      </c>
      <c r="L101" s="2">
        <v>27.557154104813559</v>
      </c>
      <c r="M101" s="2">
        <v>27.086451967293886</v>
      </c>
      <c r="N101" s="2">
        <v>26.45438816997255</v>
      </c>
      <c r="R101" s="2" t="s">
        <v>6</v>
      </c>
      <c r="S101" s="2">
        <v>16.675343473033493</v>
      </c>
      <c r="T101" s="2">
        <v>18.813753197447419</v>
      </c>
      <c r="U101" s="2">
        <v>22.206280103524364</v>
      </c>
      <c r="V101" s="2">
        <v>21.929561519679108</v>
      </c>
      <c r="W101" s="2">
        <v>21.418100158393358</v>
      </c>
      <c r="X101" s="2">
        <v>20.7328036618269</v>
      </c>
      <c r="Y101" s="2">
        <v>19.933829317640484</v>
      </c>
      <c r="Z101" s="2">
        <v>18.071447733623579</v>
      </c>
      <c r="AA101" s="2">
        <v>16.202316750877472</v>
      </c>
      <c r="AE101" s="2" t="s">
        <v>6</v>
      </c>
      <c r="AF101" s="2">
        <v>16.675343473033493</v>
      </c>
      <c r="AG101" s="2">
        <v>9.6210816408395647</v>
      </c>
      <c r="AH101" s="2">
        <v>6.0766201457214546</v>
      </c>
      <c r="AI101" s="2">
        <v>4.9760160494765353</v>
      </c>
      <c r="AJ101" s="2">
        <v>3.7431596475786137</v>
      </c>
      <c r="AK101" s="2">
        <v>2.6004238464940208</v>
      </c>
      <c r="AL101" s="2">
        <v>1.4480880513691201</v>
      </c>
      <c r="AM101" s="2">
        <v>1.3666242355193217</v>
      </c>
      <c r="AN101" s="2">
        <v>1.2713796271666125</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12.104062711089913</v>
      </c>
      <c r="G104" s="1">
        <v>13.788915318465527</v>
      </c>
      <c r="H104" s="1">
        <v>16.450484158041515</v>
      </c>
      <c r="I104" s="1">
        <v>16.059313388964721</v>
      </c>
      <c r="J104" s="1">
        <v>15.38062573702004</v>
      </c>
      <c r="K104" s="1">
        <v>14.461876408153728</v>
      </c>
      <c r="L104" s="1">
        <v>13.334862960839581</v>
      </c>
      <c r="M104" s="1">
        <v>12.826620789184423</v>
      </c>
      <c r="N104" s="1">
        <v>12.245293132337236</v>
      </c>
      <c r="R104" s="1" t="s">
        <v>28</v>
      </c>
      <c r="S104" s="1">
        <v>12.104062711089913</v>
      </c>
      <c r="T104" s="1">
        <v>11.62095048067769</v>
      </c>
      <c r="U104" s="1">
        <v>12.890597971632854</v>
      </c>
      <c r="V104" s="1">
        <v>11.851824066643843</v>
      </c>
      <c r="W104" s="1">
        <v>10.675570311154175</v>
      </c>
      <c r="X104" s="1">
        <v>9.3932171435132528</v>
      </c>
      <c r="Y104" s="1">
        <v>8.0183260238998155</v>
      </c>
      <c r="Z104" s="1">
        <v>6.5026822324349656</v>
      </c>
      <c r="AA104" s="1">
        <v>5.0886820680055989</v>
      </c>
      <c r="AE104" s="1" t="s">
        <v>28</v>
      </c>
      <c r="AF104" s="1">
        <v>12.104062711089913</v>
      </c>
      <c r="AG104" s="1">
        <v>6.2735641783480904</v>
      </c>
      <c r="AH104" s="1">
        <v>3.2807855981521499</v>
      </c>
      <c r="AI104" s="1">
        <v>2.469668635303842</v>
      </c>
      <c r="AJ104" s="1">
        <v>1.6318034676154007</v>
      </c>
      <c r="AK104" s="1">
        <v>0.79748539111470162</v>
      </c>
      <c r="AL104" s="1">
        <v>0</v>
      </c>
      <c r="AM104" s="1">
        <v>0</v>
      </c>
      <c r="AN104" s="1">
        <v>0</v>
      </c>
    </row>
    <row r="105" spans="1:41" x14ac:dyDescent="0.25">
      <c r="A105" s="22" t="s">
        <v>37</v>
      </c>
      <c r="B105" s="27" t="s">
        <v>29</v>
      </c>
      <c r="C105" s="27" t="s">
        <v>29</v>
      </c>
      <c r="E105" s="9" t="s">
        <v>29</v>
      </c>
      <c r="F105" s="1">
        <v>4.1695559767264134</v>
      </c>
      <c r="G105" s="1">
        <v>6.5085270688193528</v>
      </c>
      <c r="H105" s="1">
        <v>8.0156441221025165</v>
      </c>
      <c r="I105" s="1">
        <v>8.7696976188423825</v>
      </c>
      <c r="J105" s="1">
        <v>9.4230815847108254</v>
      </c>
      <c r="K105" s="1">
        <v>9.994544154252214</v>
      </c>
      <c r="L105" s="1">
        <v>10.519923976944021</v>
      </c>
      <c r="M105" s="1">
        <v>10.82960947817484</v>
      </c>
      <c r="N105" s="1">
        <v>11.087421799207704</v>
      </c>
      <c r="R105" s="1" t="s">
        <v>29</v>
      </c>
      <c r="S105" s="1">
        <v>4.1695559767264134</v>
      </c>
      <c r="T105" s="1">
        <v>5.7949670895521779</v>
      </c>
      <c r="U105" s="1">
        <v>7.1280658727710806</v>
      </c>
      <c r="V105" s="1">
        <v>7.6359558516678954</v>
      </c>
      <c r="W105" s="1">
        <v>8.0694736988476219</v>
      </c>
      <c r="X105" s="1">
        <v>8.4546596510634675</v>
      </c>
      <c r="Y105" s="1">
        <v>8.8290679963750467</v>
      </c>
      <c r="Z105" s="1">
        <v>8.6860356507430918</v>
      </c>
      <c r="AA105" s="1">
        <v>8.4613358638929679</v>
      </c>
      <c r="AE105" s="1" t="s">
        <v>29</v>
      </c>
      <c r="AF105" s="1">
        <v>4.1695559767264134</v>
      </c>
      <c r="AG105" s="1">
        <v>2.6552879548195318</v>
      </c>
      <c r="AH105" s="1">
        <v>2.0666291278624946</v>
      </c>
      <c r="AI105" s="1">
        <v>1.7309137480119134</v>
      </c>
      <c r="AJ105" s="1">
        <v>1.3009865642505472</v>
      </c>
      <c r="AK105" s="1">
        <v>0.96646646352119758</v>
      </c>
      <c r="AL105" s="1">
        <v>0.59074491321200306</v>
      </c>
      <c r="AM105" s="1">
        <v>0.54633525368522962</v>
      </c>
      <c r="AN105" s="1">
        <v>0.49480564863675253</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0.40172478521716881</v>
      </c>
      <c r="G108" s="1">
        <v>1.4444212031493682</v>
      </c>
      <c r="H108" s="1">
        <v>2.1567893070314708</v>
      </c>
      <c r="I108" s="1">
        <v>2.5807880539652768</v>
      </c>
      <c r="J108" s="1">
        <v>2.9803291230897115</v>
      </c>
      <c r="K108" s="1">
        <v>3.3521876042349485</v>
      </c>
      <c r="L108" s="1">
        <v>3.7023671670299598</v>
      </c>
      <c r="M108" s="1">
        <v>3.4302216999346204</v>
      </c>
      <c r="N108" s="1">
        <v>3.1216732384276087</v>
      </c>
      <c r="R108" s="1" t="s">
        <v>32</v>
      </c>
      <c r="S108" s="1">
        <v>0.40172478521716881</v>
      </c>
      <c r="T108" s="1">
        <v>1.3978356272175516</v>
      </c>
      <c r="U108" s="1">
        <v>2.1876162591204311</v>
      </c>
      <c r="V108" s="1">
        <v>2.4417816013673717</v>
      </c>
      <c r="W108" s="1">
        <v>2.673056148391562</v>
      </c>
      <c r="X108" s="1">
        <v>2.8849268672501767</v>
      </c>
      <c r="Y108" s="1">
        <v>3.0864352973656217</v>
      </c>
      <c r="Z108" s="1">
        <v>2.8827298504455228</v>
      </c>
      <c r="AA108" s="1">
        <v>2.6522988189789065</v>
      </c>
      <c r="AE108" s="1" t="s">
        <v>32</v>
      </c>
      <c r="AF108" s="1">
        <v>0.40172478521716881</v>
      </c>
      <c r="AG108" s="1">
        <v>0.69222950767194125</v>
      </c>
      <c r="AH108" s="1">
        <v>0.7292054197068103</v>
      </c>
      <c r="AI108" s="1">
        <v>0.77543366616077991</v>
      </c>
      <c r="AJ108" s="1">
        <v>0.81036961571266564</v>
      </c>
      <c r="AK108" s="1">
        <v>0.8364719918581216</v>
      </c>
      <c r="AL108" s="1">
        <v>0.85734313815711705</v>
      </c>
      <c r="AM108" s="1">
        <v>0.82028898183409182</v>
      </c>
      <c r="AN108" s="1">
        <v>0.77657397852985999</v>
      </c>
    </row>
    <row r="109" spans="1:41" x14ac:dyDescent="0.25">
      <c r="A109" s="22"/>
      <c r="C109" s="23"/>
      <c r="E109" s="2" t="s">
        <v>6</v>
      </c>
      <c r="F109" s="2">
        <v>16.675343473033497</v>
      </c>
      <c r="G109" s="2">
        <v>21.741863590434249</v>
      </c>
      <c r="H109" s="2">
        <v>26.622917587175504</v>
      </c>
      <c r="I109" s="2">
        <v>27.409799061772382</v>
      </c>
      <c r="J109" s="2">
        <v>27.784036444820575</v>
      </c>
      <c r="K109" s="2">
        <v>27.808608166640891</v>
      </c>
      <c r="L109" s="2">
        <v>27.557154104813559</v>
      </c>
      <c r="M109" s="2">
        <v>27.086451967293883</v>
      </c>
      <c r="N109" s="2">
        <v>26.45438816997255</v>
      </c>
      <c r="R109" s="2" t="s">
        <v>6</v>
      </c>
      <c r="S109" s="2">
        <v>16.675343473033497</v>
      </c>
      <c r="T109" s="2">
        <v>18.813753197447422</v>
      </c>
      <c r="U109" s="2">
        <v>22.206280103524367</v>
      </c>
      <c r="V109" s="2">
        <v>21.929561519679108</v>
      </c>
      <c r="W109" s="2">
        <v>21.418100158393361</v>
      </c>
      <c r="X109" s="2">
        <v>20.732803661826896</v>
      </c>
      <c r="Y109" s="2">
        <v>19.933829317640484</v>
      </c>
      <c r="Z109" s="2">
        <v>18.071447733623579</v>
      </c>
      <c r="AA109" s="2">
        <v>16.202316750877472</v>
      </c>
      <c r="AE109" s="2" t="s">
        <v>6</v>
      </c>
      <c r="AF109" s="2">
        <v>16.675343473033497</v>
      </c>
      <c r="AG109" s="2">
        <v>9.621081640839563</v>
      </c>
      <c r="AH109" s="2">
        <v>6.0766201457214546</v>
      </c>
      <c r="AI109" s="2">
        <v>4.9760160494765344</v>
      </c>
      <c r="AJ109" s="2">
        <v>3.7431596475786133</v>
      </c>
      <c r="AK109" s="2">
        <v>2.6004238464940208</v>
      </c>
      <c r="AL109" s="2">
        <v>1.4480880513691201</v>
      </c>
      <c r="AM109" s="2">
        <v>1.3666242355193214</v>
      </c>
      <c r="AN109" s="2">
        <v>1.2713796271666125</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8"/>
  </sheetPr>
  <dimension ref="A1:AO110"/>
  <sheetViews>
    <sheetView topLeftCell="A76"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99</v>
      </c>
      <c r="T1" s="3" t="s">
        <v>100</v>
      </c>
      <c r="AG1" s="3" t="s">
        <v>101</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42</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262.8980985175923</v>
      </c>
      <c r="G5" s="1">
        <v>226.35398836863178</v>
      </c>
      <c r="H5" s="1">
        <v>194.25416748974726</v>
      </c>
      <c r="I5" s="1">
        <v>183.29578575368691</v>
      </c>
      <c r="J5" s="1">
        <v>163.19376506710469</v>
      </c>
      <c r="K5" s="1">
        <v>149.59948796562028</v>
      </c>
      <c r="L5" s="1">
        <v>128.04903822306585</v>
      </c>
      <c r="M5" s="1">
        <v>104.69029943411053</v>
      </c>
      <c r="N5" s="1">
        <v>83.036327146271219</v>
      </c>
      <c r="R5" s="1" t="s">
        <v>0</v>
      </c>
      <c r="S5" s="1">
        <v>262.8980985175923</v>
      </c>
      <c r="T5" s="1">
        <v>206.55153625113115</v>
      </c>
      <c r="U5" s="1">
        <v>153.77112381590484</v>
      </c>
      <c r="V5" s="1">
        <v>124.4546570798494</v>
      </c>
      <c r="W5" s="1">
        <v>92.604135250791842</v>
      </c>
      <c r="X5" s="1">
        <v>69.637490023844052</v>
      </c>
      <c r="Y5" s="1">
        <v>43.873952700498123</v>
      </c>
      <c r="Z5" s="1">
        <v>27.542194529225348</v>
      </c>
      <c r="AA5" s="1">
        <v>18.054172911575922</v>
      </c>
      <c r="AE5" s="1" t="s">
        <v>0</v>
      </c>
      <c r="AF5" s="1">
        <v>262.8980985175923</v>
      </c>
      <c r="AG5" s="1">
        <v>159.3140042911601</v>
      </c>
      <c r="AH5" s="1">
        <v>77.002773011036481</v>
      </c>
      <c r="AI5" s="1">
        <v>41.032623433580738</v>
      </c>
      <c r="AJ5" s="1">
        <v>19.059668711622095</v>
      </c>
      <c r="AK5" s="1">
        <v>9.3620327946576278</v>
      </c>
      <c r="AL5" s="1">
        <v>3.5621766711219354E-4</v>
      </c>
      <c r="AM5" s="1">
        <v>0</v>
      </c>
      <c r="AN5" s="1">
        <v>0</v>
      </c>
    </row>
    <row r="6" spans="1:41" x14ac:dyDescent="0.25">
      <c r="A6" s="22"/>
      <c r="B6" s="22" t="s">
        <v>6</v>
      </c>
      <c r="C6" s="27" t="s">
        <v>34</v>
      </c>
      <c r="E6" s="9" t="s">
        <v>34</v>
      </c>
      <c r="F6" s="1">
        <v>64.699670756529486</v>
      </c>
      <c r="G6" s="1">
        <v>64.336580931503775</v>
      </c>
      <c r="H6" s="1">
        <v>59.747173384045922</v>
      </c>
      <c r="I6" s="1">
        <v>56.187954173642524</v>
      </c>
      <c r="J6" s="1">
        <v>52.811067396403338</v>
      </c>
      <c r="K6" s="1">
        <v>49.1366949264821</v>
      </c>
      <c r="L6" s="1">
        <v>44.752772695804111</v>
      </c>
      <c r="M6" s="1">
        <v>41.410567572046233</v>
      </c>
      <c r="N6" s="1">
        <v>37.656840872322</v>
      </c>
      <c r="R6" s="1" t="s">
        <v>34</v>
      </c>
      <c r="S6" s="1">
        <v>64.699670756529486</v>
      </c>
      <c r="T6" s="1">
        <v>56.16242650992902</v>
      </c>
      <c r="U6" s="1">
        <v>47.448828408922708</v>
      </c>
      <c r="V6" s="1">
        <v>39.411089316022284</v>
      </c>
      <c r="W6" s="1">
        <v>31.724768611010465</v>
      </c>
      <c r="X6" s="1">
        <v>23.529031738578809</v>
      </c>
      <c r="Y6" s="1">
        <v>14.611744035507437</v>
      </c>
      <c r="Z6" s="1">
        <v>10.482007204325429</v>
      </c>
      <c r="AA6" s="1">
        <v>7.3037811476624563</v>
      </c>
      <c r="AE6" s="1" t="s">
        <v>34</v>
      </c>
      <c r="AF6" s="1">
        <v>64.699670756529486</v>
      </c>
      <c r="AG6" s="1">
        <v>38.429129201803228</v>
      </c>
      <c r="AH6" s="1">
        <v>19.104217172096924</v>
      </c>
      <c r="AI6" s="1">
        <v>12.292349500793154</v>
      </c>
      <c r="AJ6" s="1">
        <v>7.0253336433450349</v>
      </c>
      <c r="AK6" s="1">
        <v>3.4817436833513842</v>
      </c>
      <c r="AL6" s="1">
        <v>2.1780620636711268E-2</v>
      </c>
      <c r="AM6" s="1">
        <v>0</v>
      </c>
      <c r="AN6" s="1">
        <v>0</v>
      </c>
    </row>
    <row r="7" spans="1:41" x14ac:dyDescent="0.25">
      <c r="A7" s="22"/>
      <c r="B7" s="22" t="s">
        <v>6</v>
      </c>
      <c r="C7" s="27" t="s">
        <v>2</v>
      </c>
      <c r="E7" s="9" t="s">
        <v>2</v>
      </c>
      <c r="F7" s="1">
        <v>6.7491216000000021E-2</v>
      </c>
      <c r="G7" s="1">
        <v>0.21684361042548062</v>
      </c>
      <c r="H7" s="1">
        <v>0.40007722933021267</v>
      </c>
      <c r="I7" s="1">
        <v>0.66241076816380151</v>
      </c>
      <c r="J7" s="1">
        <v>0.99940809188360158</v>
      </c>
      <c r="K7" s="1">
        <v>1.4314173279581281</v>
      </c>
      <c r="L7" s="1">
        <v>1.9252860773534435</v>
      </c>
      <c r="M7" s="1">
        <v>2.3718785203883619</v>
      </c>
      <c r="N7" s="1">
        <v>2.6893407098392874</v>
      </c>
      <c r="R7" s="1" t="s">
        <v>2</v>
      </c>
      <c r="S7" s="1">
        <v>6.7491216000000021E-2</v>
      </c>
      <c r="T7" s="1">
        <v>0.10058949935430994</v>
      </c>
      <c r="U7" s="1">
        <v>0.12889732736743362</v>
      </c>
      <c r="V7" s="1">
        <v>0.1601612272000654</v>
      </c>
      <c r="W7" s="1">
        <v>0.16694888077954048</v>
      </c>
      <c r="X7" s="1">
        <v>0.16879261060539852</v>
      </c>
      <c r="Y7" s="1">
        <v>0.16943839940918592</v>
      </c>
      <c r="Z7" s="1">
        <v>0.17068213461038939</v>
      </c>
      <c r="AA7" s="1">
        <v>0.17395028116302491</v>
      </c>
      <c r="AE7" s="1" t="s">
        <v>2</v>
      </c>
      <c r="AF7" s="1">
        <v>6.7491216000000021E-2</v>
      </c>
      <c r="AG7" s="1">
        <v>0.88830602171393225</v>
      </c>
      <c r="AH7" s="1">
        <v>6.2245842003584531E-2</v>
      </c>
      <c r="AI7" s="1">
        <v>4.5571626253090788E-2</v>
      </c>
      <c r="AJ7" s="1">
        <v>1.8106474551333587E-2</v>
      </c>
      <c r="AK7" s="1">
        <v>2.7986130952550657E-3</v>
      </c>
      <c r="AL7" s="1">
        <v>7.0657092301689781E-5</v>
      </c>
      <c r="AM7" s="1">
        <v>0</v>
      </c>
      <c r="AN7" s="1">
        <v>0</v>
      </c>
    </row>
    <row r="8" spans="1:41" x14ac:dyDescent="0.25">
      <c r="A8" s="22"/>
      <c r="B8" s="22" t="s">
        <v>6</v>
      </c>
      <c r="C8" s="27" t="s">
        <v>1</v>
      </c>
      <c r="E8" s="9" t="s">
        <v>1</v>
      </c>
      <c r="F8" s="1">
        <v>250.75424185192261</v>
      </c>
      <c r="G8" s="1">
        <v>343.25461797763558</v>
      </c>
      <c r="H8" s="1">
        <v>414.71215852873581</v>
      </c>
      <c r="I8" s="1">
        <v>482.99243068098417</v>
      </c>
      <c r="J8" s="1">
        <v>550.72528609380208</v>
      </c>
      <c r="K8" s="1">
        <v>614.63418804976459</v>
      </c>
      <c r="L8" s="1">
        <v>674.61828222899203</v>
      </c>
      <c r="M8" s="1">
        <v>723.63699906182433</v>
      </c>
      <c r="N8" s="1">
        <v>764.07712663374969</v>
      </c>
      <c r="R8" s="1" t="s">
        <v>1</v>
      </c>
      <c r="S8" s="1">
        <v>250.75424185192261</v>
      </c>
      <c r="T8" s="1">
        <v>330.57405187907602</v>
      </c>
      <c r="U8" s="1">
        <v>391.98148648794773</v>
      </c>
      <c r="V8" s="1">
        <v>448.29526318741586</v>
      </c>
      <c r="W8" s="1">
        <v>496.5779910119453</v>
      </c>
      <c r="X8" s="1">
        <v>535.28235227572145</v>
      </c>
      <c r="Y8" s="1">
        <v>570.76095232235377</v>
      </c>
      <c r="Z8" s="1">
        <v>592.61471445521101</v>
      </c>
      <c r="AA8" s="1">
        <v>606.04713681029034</v>
      </c>
      <c r="AE8" s="1" t="s">
        <v>1</v>
      </c>
      <c r="AF8" s="1">
        <v>250.75424185192261</v>
      </c>
      <c r="AG8" s="1">
        <v>336.83600360191042</v>
      </c>
      <c r="AH8" s="1">
        <v>388.36052024680941</v>
      </c>
      <c r="AI8" s="1">
        <v>420.02609210623712</v>
      </c>
      <c r="AJ8" s="1">
        <v>440.99352414144118</v>
      </c>
      <c r="AK8" s="1">
        <v>453.37086190479874</v>
      </c>
      <c r="AL8" s="1">
        <v>462.29830410950365</v>
      </c>
      <c r="AM8" s="1">
        <v>468.99858844953786</v>
      </c>
      <c r="AN8" s="1">
        <v>475.69032825861268</v>
      </c>
    </row>
    <row r="9" spans="1:41" x14ac:dyDescent="0.25">
      <c r="A9" s="22"/>
      <c r="B9" s="22" t="s">
        <v>6</v>
      </c>
      <c r="C9" s="27" t="s">
        <v>27</v>
      </c>
      <c r="E9" s="9" t="s">
        <v>27</v>
      </c>
      <c r="F9" s="1">
        <v>397.26266940859136</v>
      </c>
      <c r="G9" s="1">
        <v>407.89325323875619</v>
      </c>
      <c r="H9" s="1">
        <v>407.17582030791175</v>
      </c>
      <c r="I9" s="1">
        <v>406.84174432184165</v>
      </c>
      <c r="J9" s="1">
        <v>406.77077636029139</v>
      </c>
      <c r="K9" s="1">
        <v>398.44648872103789</v>
      </c>
      <c r="L9" s="1">
        <v>396.82318129807129</v>
      </c>
      <c r="M9" s="1">
        <v>377.5996155719705</v>
      </c>
      <c r="N9" s="1">
        <v>352.55753347905062</v>
      </c>
      <c r="R9" s="1" t="s">
        <v>27</v>
      </c>
      <c r="S9" s="1">
        <v>397.26266940859136</v>
      </c>
      <c r="T9" s="1">
        <v>413.30095057319744</v>
      </c>
      <c r="U9" s="1">
        <v>418.06517008901471</v>
      </c>
      <c r="V9" s="1">
        <v>422.72222313224358</v>
      </c>
      <c r="W9" s="1">
        <v>428.16360204019406</v>
      </c>
      <c r="X9" s="1">
        <v>425.66493508247402</v>
      </c>
      <c r="Y9" s="1">
        <v>430.09245381543724</v>
      </c>
      <c r="Z9" s="1">
        <v>413.94848499323757</v>
      </c>
      <c r="AA9" s="1">
        <v>391.86324376091426</v>
      </c>
      <c r="AE9" s="1" t="s">
        <v>27</v>
      </c>
      <c r="AF9" s="1">
        <v>397.26266940859136</v>
      </c>
      <c r="AG9" s="1">
        <v>420.18111780714463</v>
      </c>
      <c r="AH9" s="1">
        <v>436.35153379487741</v>
      </c>
      <c r="AI9" s="1">
        <v>448.03560178564868</v>
      </c>
      <c r="AJ9" s="1">
        <v>454.58079392789386</v>
      </c>
      <c r="AK9" s="1">
        <v>450.402491674685</v>
      </c>
      <c r="AL9" s="1">
        <v>452.19446547745292</v>
      </c>
      <c r="AM9" s="1">
        <v>436.05711438205981</v>
      </c>
      <c r="AN9" s="1">
        <v>416.43476725282426</v>
      </c>
    </row>
    <row r="10" spans="1:41" x14ac:dyDescent="0.25">
      <c r="A10" s="22"/>
      <c r="B10" s="22" t="s">
        <v>6</v>
      </c>
      <c r="C10" s="27" t="s">
        <v>35</v>
      </c>
      <c r="E10" s="9" t="s">
        <v>35</v>
      </c>
      <c r="F10" s="1">
        <v>0</v>
      </c>
      <c r="G10" s="1">
        <v>0</v>
      </c>
      <c r="H10" s="1">
        <v>0</v>
      </c>
      <c r="I10" s="1">
        <v>0</v>
      </c>
      <c r="J10" s="1">
        <v>0</v>
      </c>
      <c r="K10" s="1">
        <v>0</v>
      </c>
      <c r="L10" s="1">
        <v>0</v>
      </c>
      <c r="M10" s="1">
        <v>0</v>
      </c>
      <c r="N10" s="1">
        <v>0</v>
      </c>
      <c r="R10" s="1" t="s">
        <v>35</v>
      </c>
      <c r="S10" s="1">
        <v>0</v>
      </c>
      <c r="T10" s="1">
        <v>0</v>
      </c>
      <c r="U10" s="1">
        <v>0</v>
      </c>
      <c r="V10" s="1">
        <v>0</v>
      </c>
      <c r="W10" s="1">
        <v>0</v>
      </c>
      <c r="X10" s="1">
        <v>0</v>
      </c>
      <c r="Y10" s="1">
        <v>0</v>
      </c>
      <c r="Z10" s="1">
        <v>0</v>
      </c>
      <c r="AA10" s="1">
        <v>0</v>
      </c>
      <c r="AE10" s="1" t="s">
        <v>35</v>
      </c>
      <c r="AF10" s="1">
        <v>0</v>
      </c>
      <c r="AG10" s="1">
        <v>0</v>
      </c>
      <c r="AH10" s="1">
        <v>0</v>
      </c>
      <c r="AI10" s="1">
        <v>0</v>
      </c>
      <c r="AJ10" s="1">
        <v>0</v>
      </c>
      <c r="AK10" s="1">
        <v>0</v>
      </c>
      <c r="AL10" s="1">
        <v>0</v>
      </c>
      <c r="AM10" s="1">
        <v>0</v>
      </c>
      <c r="AN10" s="1">
        <v>0</v>
      </c>
    </row>
    <row r="11" spans="1:41" x14ac:dyDescent="0.25">
      <c r="A11" s="22"/>
      <c r="C11" s="23"/>
      <c r="E11" s="2" t="s">
        <v>6</v>
      </c>
      <c r="F11" s="2">
        <v>975.6821717506358</v>
      </c>
      <c r="G11" s="2">
        <v>1042.0552841269528</v>
      </c>
      <c r="H11" s="2">
        <v>1076.289396939771</v>
      </c>
      <c r="I11" s="2">
        <v>1129.9803256983191</v>
      </c>
      <c r="J11" s="2">
        <v>1174.5003030094852</v>
      </c>
      <c r="K11" s="2">
        <v>1213.2482769908629</v>
      </c>
      <c r="L11" s="2">
        <v>1246.1685605232867</v>
      </c>
      <c r="M11" s="2">
        <v>1249.7093601603401</v>
      </c>
      <c r="N11" s="2">
        <v>1240.0171688412329</v>
      </c>
      <c r="R11" s="2" t="s">
        <v>6</v>
      </c>
      <c r="S11" s="2">
        <v>975.6821717506358</v>
      </c>
      <c r="T11" s="2">
        <v>1006.6895547126881</v>
      </c>
      <c r="U11" s="2">
        <v>1011.3955061291574</v>
      </c>
      <c r="V11" s="2">
        <v>1035.0433939427312</v>
      </c>
      <c r="W11" s="2">
        <v>1049.2374457947212</v>
      </c>
      <c r="X11" s="2">
        <v>1054.2826017312236</v>
      </c>
      <c r="Y11" s="2">
        <v>1059.5085412732058</v>
      </c>
      <c r="Z11" s="2">
        <v>1044.7580833166098</v>
      </c>
      <c r="AA11" s="2">
        <v>1023.4422849116061</v>
      </c>
      <c r="AE11" s="2" t="s">
        <v>6</v>
      </c>
      <c r="AF11" s="2">
        <v>975.6821717506358</v>
      </c>
      <c r="AG11" s="2">
        <v>955.64856092373225</v>
      </c>
      <c r="AH11" s="2">
        <v>920.88129006682379</v>
      </c>
      <c r="AI11" s="2">
        <v>921.43223845251282</v>
      </c>
      <c r="AJ11" s="2">
        <v>921.67742689885358</v>
      </c>
      <c r="AK11" s="2">
        <v>916.61992867058802</v>
      </c>
      <c r="AL11" s="2">
        <v>914.51497708235274</v>
      </c>
      <c r="AM11" s="2">
        <v>905.05570283159773</v>
      </c>
      <c r="AN11" s="2">
        <v>892.12509551143694</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1"/>
      <c r="E14" s="9" t="s">
        <v>28</v>
      </c>
      <c r="F14" s="1">
        <v>214.87289963965759</v>
      </c>
      <c r="G14" s="1">
        <v>221.78411852872279</v>
      </c>
      <c r="H14" s="1">
        <v>223.41905602738373</v>
      </c>
      <c r="I14" s="1">
        <v>235.85167750904503</v>
      </c>
      <c r="J14" s="1">
        <v>236.05253481907727</v>
      </c>
      <c r="K14" s="1">
        <v>237.38850645872449</v>
      </c>
      <c r="L14" s="1">
        <v>233.7699072963747</v>
      </c>
      <c r="M14" s="1">
        <v>222.50891847586036</v>
      </c>
      <c r="N14" s="1">
        <v>208.73452905852906</v>
      </c>
      <c r="R14" s="1" t="s">
        <v>28</v>
      </c>
      <c r="S14" s="1">
        <v>214.87289963965759</v>
      </c>
      <c r="T14" s="1">
        <v>205.72365708981289</v>
      </c>
      <c r="U14" s="1">
        <v>193.26998828393738</v>
      </c>
      <c r="V14" s="1">
        <v>192.37489299044574</v>
      </c>
      <c r="W14" s="1">
        <v>181.13344146768316</v>
      </c>
      <c r="X14" s="1">
        <v>170.70809431473788</v>
      </c>
      <c r="Y14" s="1">
        <v>160.71181038474231</v>
      </c>
      <c r="Z14" s="1">
        <v>148.53657039376361</v>
      </c>
      <c r="AA14" s="1">
        <v>136.30943813512965</v>
      </c>
      <c r="AE14" s="1" t="s">
        <v>28</v>
      </c>
      <c r="AF14" s="1">
        <v>214.87289963965759</v>
      </c>
      <c r="AG14" s="1">
        <v>182.49063714382777</v>
      </c>
      <c r="AH14" s="1">
        <v>154.93278471021148</v>
      </c>
      <c r="AI14" s="1">
        <v>145.1188615807751</v>
      </c>
      <c r="AJ14" s="1">
        <v>128.45946017996386</v>
      </c>
      <c r="AK14" s="1">
        <v>113.00096166779642</v>
      </c>
      <c r="AL14" s="1">
        <v>99.63360098014887</v>
      </c>
      <c r="AM14" s="1">
        <v>93.672155361438655</v>
      </c>
      <c r="AN14" s="1">
        <v>88.153616605101249</v>
      </c>
    </row>
    <row r="15" spans="1:41" x14ac:dyDescent="0.25">
      <c r="A15" s="22"/>
      <c r="B15" s="22" t="s">
        <v>29</v>
      </c>
      <c r="C15" s="1"/>
      <c r="E15" s="9" t="s">
        <v>29</v>
      </c>
      <c r="F15" s="1">
        <v>301.76391149059106</v>
      </c>
      <c r="G15" s="1">
        <v>319.93878429660549</v>
      </c>
      <c r="H15" s="1">
        <v>323.66043281908242</v>
      </c>
      <c r="I15" s="1">
        <v>331.56312312045367</v>
      </c>
      <c r="J15" s="1">
        <v>339.5038138254875</v>
      </c>
      <c r="K15" s="1">
        <v>344.84160513980657</v>
      </c>
      <c r="L15" s="1">
        <v>348.585316797774</v>
      </c>
      <c r="M15" s="1">
        <v>346.34443606541862</v>
      </c>
      <c r="N15" s="1">
        <v>342.35237090809284</v>
      </c>
      <c r="R15" s="1" t="s">
        <v>29</v>
      </c>
      <c r="S15" s="1">
        <v>301.76391149059106</v>
      </c>
      <c r="T15" s="1">
        <v>314.48771859968957</v>
      </c>
      <c r="U15" s="1">
        <v>313.38821849235319</v>
      </c>
      <c r="V15" s="1">
        <v>316.07511406567073</v>
      </c>
      <c r="W15" s="1">
        <v>317.95664636911715</v>
      </c>
      <c r="X15" s="1">
        <v>316.61243341791362</v>
      </c>
      <c r="Y15" s="1">
        <v>313.44429457524484</v>
      </c>
      <c r="Z15" s="1">
        <v>305.36278520165479</v>
      </c>
      <c r="AA15" s="1">
        <v>297.51687143394281</v>
      </c>
      <c r="AE15" s="1" t="s">
        <v>29</v>
      </c>
      <c r="AF15" s="1">
        <v>301.76391149059106</v>
      </c>
      <c r="AG15" s="1">
        <v>301.81812095943332</v>
      </c>
      <c r="AH15" s="1">
        <v>286.60722963755006</v>
      </c>
      <c r="AI15" s="1">
        <v>277.55355459260153</v>
      </c>
      <c r="AJ15" s="1">
        <v>272.0290926511874</v>
      </c>
      <c r="AK15" s="1">
        <v>265.65970380770722</v>
      </c>
      <c r="AL15" s="1">
        <v>257.67017128859715</v>
      </c>
      <c r="AM15" s="1">
        <v>246.89565354055605</v>
      </c>
      <c r="AN15" s="1">
        <v>238.59799923325176</v>
      </c>
    </row>
    <row r="16" spans="1:41" x14ac:dyDescent="0.25">
      <c r="A16" s="22"/>
      <c r="B16" s="22" t="s">
        <v>30</v>
      </c>
      <c r="C16" s="1"/>
      <c r="E16" s="9" t="s">
        <v>30</v>
      </c>
      <c r="F16" s="1">
        <v>21.654814212156797</v>
      </c>
      <c r="G16" s="1">
        <v>32.292394087773658</v>
      </c>
      <c r="H16" s="1">
        <v>40.317965678968157</v>
      </c>
      <c r="I16" s="1">
        <v>49.65719011537567</v>
      </c>
      <c r="J16" s="1">
        <v>60.992245155947245</v>
      </c>
      <c r="K16" s="1">
        <v>73.898365780626762</v>
      </c>
      <c r="L16" s="1">
        <v>86.329198541339792</v>
      </c>
      <c r="M16" s="1">
        <v>98.424948580316794</v>
      </c>
      <c r="N16" s="1">
        <v>108.49403659913989</v>
      </c>
      <c r="R16" s="1" t="s">
        <v>30</v>
      </c>
      <c r="S16" s="1">
        <v>21.654814212156797</v>
      </c>
      <c r="T16" s="1">
        <v>29.656153761007772</v>
      </c>
      <c r="U16" s="1">
        <v>35.008357999706782</v>
      </c>
      <c r="V16" s="1">
        <v>40.307675944362181</v>
      </c>
      <c r="W16" s="1">
        <v>46.335121752559104</v>
      </c>
      <c r="X16" s="1">
        <v>51.871513022528646</v>
      </c>
      <c r="Y16" s="1">
        <v>57.733316391856867</v>
      </c>
      <c r="Z16" s="1">
        <v>64.639030816537499</v>
      </c>
      <c r="AA16" s="1">
        <v>69.649195805880083</v>
      </c>
      <c r="AE16" s="1" t="s">
        <v>30</v>
      </c>
      <c r="AF16" s="1">
        <v>21.654814212156797</v>
      </c>
      <c r="AG16" s="1">
        <v>24.707235498772157</v>
      </c>
      <c r="AH16" s="1">
        <v>27.964033791019737</v>
      </c>
      <c r="AI16" s="1">
        <v>32.907722207347831</v>
      </c>
      <c r="AJ16" s="1">
        <v>38.641946220612127</v>
      </c>
      <c r="AK16" s="1">
        <v>44.06590473375708</v>
      </c>
      <c r="AL16" s="1">
        <v>49.759594693392259</v>
      </c>
      <c r="AM16" s="1">
        <v>56.712039676787384</v>
      </c>
      <c r="AN16" s="1">
        <v>61.871759474374727</v>
      </c>
    </row>
    <row r="17" spans="1:41" x14ac:dyDescent="0.25">
      <c r="A17" s="22"/>
      <c r="B17" s="22" t="s">
        <v>31</v>
      </c>
      <c r="C17" s="1"/>
      <c r="E17" s="9" t="s">
        <v>31</v>
      </c>
      <c r="F17" s="1">
        <v>67.237147359368265</v>
      </c>
      <c r="G17" s="1">
        <v>68.103814728075591</v>
      </c>
      <c r="H17" s="1">
        <v>71.432292353492926</v>
      </c>
      <c r="I17" s="1">
        <v>75.299215237817293</v>
      </c>
      <c r="J17" s="1">
        <v>78.778969256910955</v>
      </c>
      <c r="K17" s="1">
        <v>81.94289291288716</v>
      </c>
      <c r="L17" s="1">
        <v>84.250138514142321</v>
      </c>
      <c r="M17" s="1">
        <v>85.179783038702723</v>
      </c>
      <c r="N17" s="1">
        <v>85.325342552247292</v>
      </c>
      <c r="R17" s="1" t="s">
        <v>31</v>
      </c>
      <c r="S17" s="1">
        <v>67.237147359368265</v>
      </c>
      <c r="T17" s="1">
        <v>63.212948690830203</v>
      </c>
      <c r="U17" s="1">
        <v>63.34406261374312</v>
      </c>
      <c r="V17" s="1">
        <v>65.244584412532362</v>
      </c>
      <c r="W17" s="1">
        <v>66.878818746492328</v>
      </c>
      <c r="X17" s="1">
        <v>67.945263551678849</v>
      </c>
      <c r="Y17" s="1">
        <v>68.005901047749262</v>
      </c>
      <c r="Z17" s="1">
        <v>67.584468243335351</v>
      </c>
      <c r="AA17" s="1">
        <v>66.417137672712514</v>
      </c>
      <c r="AE17" s="1" t="s">
        <v>31</v>
      </c>
      <c r="AF17" s="1">
        <v>67.237147359368265</v>
      </c>
      <c r="AG17" s="1">
        <v>55.407726662930479</v>
      </c>
      <c r="AH17" s="1">
        <v>49.67599904785331</v>
      </c>
      <c r="AI17" s="1">
        <v>50.852465176804301</v>
      </c>
      <c r="AJ17" s="1">
        <v>52.274290487194826</v>
      </c>
      <c r="AK17" s="1">
        <v>53.134015573689247</v>
      </c>
      <c r="AL17" s="1">
        <v>53.093418709291342</v>
      </c>
      <c r="AM17" s="1">
        <v>53.860576581101682</v>
      </c>
      <c r="AN17" s="1">
        <v>54.313177621425965</v>
      </c>
    </row>
    <row r="18" spans="1:41" x14ac:dyDescent="0.25">
      <c r="A18" s="22"/>
      <c r="B18" s="22" t="s">
        <v>32</v>
      </c>
      <c r="C18" s="1"/>
      <c r="E18" s="9" t="s">
        <v>32</v>
      </c>
      <c r="F18" s="1">
        <v>76.119755985200598</v>
      </c>
      <c r="G18" s="1">
        <v>100.63673052112944</v>
      </c>
      <c r="H18" s="1">
        <v>120.68593741574657</v>
      </c>
      <c r="I18" s="1">
        <v>142.98395859437204</v>
      </c>
      <c r="J18" s="1">
        <v>166.04941985081018</v>
      </c>
      <c r="K18" s="1">
        <v>188.88194960553426</v>
      </c>
      <c r="L18" s="1">
        <v>209.90976460696243</v>
      </c>
      <c r="M18" s="1">
        <v>229.17369960479232</v>
      </c>
      <c r="N18" s="1">
        <v>246.80100901084757</v>
      </c>
      <c r="R18" s="1" t="s">
        <v>32</v>
      </c>
      <c r="S18" s="1">
        <v>76.119755985200598</v>
      </c>
      <c r="T18" s="1">
        <v>95.341072136963874</v>
      </c>
      <c r="U18" s="1">
        <v>111.48061962521685</v>
      </c>
      <c r="V18" s="1">
        <v>129.08264019227715</v>
      </c>
      <c r="W18" s="1">
        <v>147.21691292821976</v>
      </c>
      <c r="X18" s="1">
        <v>165.12290579861738</v>
      </c>
      <c r="Y18" s="1">
        <v>181.53558147563859</v>
      </c>
      <c r="Z18" s="1">
        <v>197.45943351372338</v>
      </c>
      <c r="AA18" s="1">
        <v>212.34385304068715</v>
      </c>
      <c r="AE18" s="1" t="s">
        <v>32</v>
      </c>
      <c r="AF18" s="1">
        <v>76.119755985200598</v>
      </c>
      <c r="AG18" s="1">
        <v>93.407891488507431</v>
      </c>
      <c r="AH18" s="1">
        <v>107.65209907565195</v>
      </c>
      <c r="AI18" s="1">
        <v>124.21361216524512</v>
      </c>
      <c r="AJ18" s="1">
        <v>141.76032052671275</v>
      </c>
      <c r="AK18" s="1">
        <v>159.75104134162763</v>
      </c>
      <c r="AL18" s="1">
        <v>176.9546465338633</v>
      </c>
      <c r="AM18" s="1">
        <v>193.17441519499079</v>
      </c>
      <c r="AN18" s="1">
        <v>208.37604409032383</v>
      </c>
    </row>
    <row r="19" spans="1:41" x14ac:dyDescent="0.25">
      <c r="A19" s="22"/>
      <c r="B19" s="22" t="s">
        <v>33</v>
      </c>
      <c r="C19" s="1"/>
      <c r="E19" s="9" t="s">
        <v>33</v>
      </c>
      <c r="F19" s="1">
        <v>294.03364306366143</v>
      </c>
      <c r="G19" s="1">
        <v>299.29944196464572</v>
      </c>
      <c r="H19" s="1">
        <v>296.77371264509713</v>
      </c>
      <c r="I19" s="1">
        <v>294.62516112125542</v>
      </c>
      <c r="J19" s="1">
        <v>293.12332010125198</v>
      </c>
      <c r="K19" s="1">
        <v>286.29495709328381</v>
      </c>
      <c r="L19" s="1">
        <v>283.32423476669345</v>
      </c>
      <c r="M19" s="1">
        <v>268.0775743952492</v>
      </c>
      <c r="N19" s="1">
        <v>248.30988071237627</v>
      </c>
      <c r="R19" s="1" t="s">
        <v>33</v>
      </c>
      <c r="S19" s="1">
        <v>294.03364306366143</v>
      </c>
      <c r="T19" s="1">
        <v>298.26800443438367</v>
      </c>
      <c r="U19" s="1">
        <v>294.9042591142001</v>
      </c>
      <c r="V19" s="1">
        <v>291.95848633744305</v>
      </c>
      <c r="W19" s="1">
        <v>289.71650453064973</v>
      </c>
      <c r="X19" s="1">
        <v>282.02239162574739</v>
      </c>
      <c r="Y19" s="1">
        <v>278.07763739797383</v>
      </c>
      <c r="Z19" s="1">
        <v>261.17579514759518</v>
      </c>
      <c r="AA19" s="1">
        <v>241.20578882325376</v>
      </c>
      <c r="AE19" s="1" t="s">
        <v>33</v>
      </c>
      <c r="AF19" s="1">
        <v>294.03364306366143</v>
      </c>
      <c r="AG19" s="1">
        <v>297.81694917026107</v>
      </c>
      <c r="AH19" s="1">
        <v>294.04914380453727</v>
      </c>
      <c r="AI19" s="1">
        <v>290.78602272973893</v>
      </c>
      <c r="AJ19" s="1">
        <v>288.51231683318258</v>
      </c>
      <c r="AK19" s="1">
        <v>281.00830154601044</v>
      </c>
      <c r="AL19" s="1">
        <v>277.40354487705974</v>
      </c>
      <c r="AM19" s="1">
        <v>260.74086247672301</v>
      </c>
      <c r="AN19" s="1">
        <v>240.81249848695944</v>
      </c>
    </row>
    <row r="20" spans="1:41" x14ac:dyDescent="0.25">
      <c r="A20" s="22"/>
      <c r="C20" s="23"/>
      <c r="E20" s="2" t="s">
        <v>6</v>
      </c>
      <c r="F20" s="2">
        <v>975.68217175063569</v>
      </c>
      <c r="G20" s="2">
        <v>1042.0552841269525</v>
      </c>
      <c r="H20" s="2">
        <v>1076.289396939771</v>
      </c>
      <c r="I20" s="2">
        <v>1129.9803256983191</v>
      </c>
      <c r="J20" s="2">
        <v>1174.5003030094852</v>
      </c>
      <c r="K20" s="2">
        <v>1213.2482769908631</v>
      </c>
      <c r="L20" s="2">
        <v>1246.1685605232867</v>
      </c>
      <c r="M20" s="2">
        <v>1249.7093601603401</v>
      </c>
      <c r="N20" s="2">
        <v>1240.0171688412329</v>
      </c>
      <c r="R20" s="2" t="s">
        <v>6</v>
      </c>
      <c r="S20" s="2">
        <v>975.68217175063569</v>
      </c>
      <c r="T20" s="2">
        <v>1006.6895547126879</v>
      </c>
      <c r="U20" s="2">
        <v>1011.3955061291574</v>
      </c>
      <c r="V20" s="2">
        <v>1035.0433939427312</v>
      </c>
      <c r="W20" s="2">
        <v>1049.2374457947212</v>
      </c>
      <c r="X20" s="2">
        <v>1054.2826017312238</v>
      </c>
      <c r="Y20" s="2">
        <v>1059.5085412732058</v>
      </c>
      <c r="Z20" s="2">
        <v>1044.7580833166098</v>
      </c>
      <c r="AA20" s="2">
        <v>1023.442284911606</v>
      </c>
      <c r="AE20" s="2" t="s">
        <v>6</v>
      </c>
      <c r="AF20" s="2">
        <v>975.68217175063569</v>
      </c>
      <c r="AG20" s="2">
        <v>955.64856092373213</v>
      </c>
      <c r="AH20" s="2">
        <v>920.88129006682379</v>
      </c>
      <c r="AI20" s="2">
        <v>921.43223845251282</v>
      </c>
      <c r="AJ20" s="2">
        <v>921.67742689885347</v>
      </c>
      <c r="AK20" s="2">
        <v>916.61992867058802</v>
      </c>
      <c r="AL20" s="2">
        <v>914.51497708235263</v>
      </c>
      <c r="AM20" s="2">
        <v>905.05570283159761</v>
      </c>
      <c r="AN20" s="2">
        <v>892.12509551143694</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24.872421043411485</v>
      </c>
      <c r="G23" s="1">
        <v>21.415033943972539</v>
      </c>
      <c r="H23" s="1">
        <v>18.378114830370503</v>
      </c>
      <c r="I23" s="1">
        <v>17.341357676056262</v>
      </c>
      <c r="J23" s="1">
        <v>15.439533641727682</v>
      </c>
      <c r="K23" s="1">
        <v>14.153398117144183</v>
      </c>
      <c r="L23" s="1">
        <v>12.114540237630749</v>
      </c>
      <c r="M23" s="1">
        <v>9.9046026630419881</v>
      </c>
      <c r="N23" s="1">
        <v>7.8559506604507163</v>
      </c>
      <c r="R23" s="1" t="s">
        <v>0</v>
      </c>
      <c r="S23" s="1">
        <v>24.872421043411485</v>
      </c>
      <c r="T23" s="1">
        <v>19.541551672568769</v>
      </c>
      <c r="U23" s="1">
        <v>14.548070744649417</v>
      </c>
      <c r="V23" s="1">
        <v>11.774480869804641</v>
      </c>
      <c r="W23" s="1">
        <v>8.7611475902880649</v>
      </c>
      <c r="X23" s="1">
        <v>6.5883054386698525</v>
      </c>
      <c r="Y23" s="1">
        <v>4.1508532414603465</v>
      </c>
      <c r="Z23" s="1">
        <v>2.6057284653376693</v>
      </c>
      <c r="AA23" s="1">
        <v>1.7080800233221218</v>
      </c>
      <c r="AE23" s="1" t="s">
        <v>0</v>
      </c>
      <c r="AF23" s="1">
        <v>24.872421043411485</v>
      </c>
      <c r="AG23" s="1">
        <v>15.07247490638065</v>
      </c>
      <c r="AH23" s="1">
        <v>7.285124550691946</v>
      </c>
      <c r="AI23" s="1">
        <v>3.8820390573782664</v>
      </c>
      <c r="AJ23" s="1">
        <v>1.80320857327037</v>
      </c>
      <c r="AK23" s="1">
        <v>0.88572881585664576</v>
      </c>
      <c r="AL23" s="1">
        <v>3.3701254780750677E-5</v>
      </c>
      <c r="AM23" s="1">
        <v>0</v>
      </c>
      <c r="AN23" s="1">
        <v>0</v>
      </c>
    </row>
    <row r="24" spans="1:41" x14ac:dyDescent="0.25">
      <c r="A24" s="22"/>
      <c r="B24" s="22" t="s">
        <v>6</v>
      </c>
      <c r="C24" s="27" t="s">
        <v>34</v>
      </c>
      <c r="E24" s="9" t="s">
        <v>34</v>
      </c>
      <c r="F24" s="1">
        <v>4.5266972103260832</v>
      </c>
      <c r="G24" s="1">
        <v>4.4690287805287436</v>
      </c>
      <c r="H24" s="1">
        <v>4.14969588151778</v>
      </c>
      <c r="I24" s="1">
        <v>3.8986561232328412</v>
      </c>
      <c r="J24" s="1">
        <v>3.658003996509577</v>
      </c>
      <c r="K24" s="1">
        <v>3.3954703648042717</v>
      </c>
      <c r="L24" s="1">
        <v>3.0850032629801314</v>
      </c>
      <c r="M24" s="1">
        <v>2.857603416218875</v>
      </c>
      <c r="N24" s="1">
        <v>2.6033714823095075</v>
      </c>
      <c r="R24" s="1" t="s">
        <v>34</v>
      </c>
      <c r="S24" s="1">
        <v>4.5266972103260832</v>
      </c>
      <c r="T24" s="1">
        <v>3.9002526845251051</v>
      </c>
      <c r="U24" s="1">
        <v>3.2929135287846663</v>
      </c>
      <c r="V24" s="1">
        <v>2.7280894059736216</v>
      </c>
      <c r="W24" s="1">
        <v>2.1875197945784111</v>
      </c>
      <c r="X24" s="1">
        <v>1.6151032594152765</v>
      </c>
      <c r="Y24" s="1">
        <v>0.99815008826494966</v>
      </c>
      <c r="Z24" s="1">
        <v>0.72110867340939855</v>
      </c>
      <c r="AA24" s="1">
        <v>0.50447674056098846</v>
      </c>
      <c r="AE24" s="1" t="s">
        <v>34</v>
      </c>
      <c r="AF24" s="1">
        <v>4.5266972103260832</v>
      </c>
      <c r="AG24" s="1">
        <v>2.6682561712070125</v>
      </c>
      <c r="AH24" s="1">
        <v>1.3283448261770383</v>
      </c>
      <c r="AI24" s="1">
        <v>0.86133355414137658</v>
      </c>
      <c r="AJ24" s="1">
        <v>0.4948394691225102</v>
      </c>
      <c r="AK24" s="1">
        <v>0.24593310511813204</v>
      </c>
      <c r="AL24" s="1">
        <v>1.5563235235090645E-3</v>
      </c>
      <c r="AM24" s="1">
        <v>0</v>
      </c>
      <c r="AN24" s="1">
        <v>0</v>
      </c>
    </row>
    <row r="25" spans="1:41" x14ac:dyDescent="0.25">
      <c r="A25" s="22"/>
      <c r="B25" s="22" t="s">
        <v>6</v>
      </c>
      <c r="C25" s="27" t="s">
        <v>2</v>
      </c>
      <c r="E25" s="9" t="s">
        <v>2</v>
      </c>
      <c r="F25" s="1">
        <v>3.7866014228016011E-3</v>
      </c>
      <c r="G25" s="1">
        <v>1.2166032447282631E-2</v>
      </c>
      <c r="H25" s="1">
        <v>2.2446372959294511E-2</v>
      </c>
      <c r="I25" s="1">
        <v>3.7164622388906901E-2</v>
      </c>
      <c r="J25" s="1">
        <v>5.6071890935938652E-2</v>
      </c>
      <c r="K25" s="1">
        <v>8.0309812326823576E-2</v>
      </c>
      <c r="L25" s="1">
        <v>0.10801836789852268</v>
      </c>
      <c r="M25" s="1">
        <v>0.13307448157424109</v>
      </c>
      <c r="N25" s="1">
        <v>0.15088572945960421</v>
      </c>
      <c r="R25" s="1" t="s">
        <v>2</v>
      </c>
      <c r="S25" s="1">
        <v>3.7866014228016011E-3</v>
      </c>
      <c r="T25" s="1">
        <v>5.6435839202234953E-3</v>
      </c>
      <c r="U25" s="1">
        <v>7.2317974416825992E-3</v>
      </c>
      <c r="V25" s="1">
        <v>8.9858616681823891E-3</v>
      </c>
      <c r="W25" s="1">
        <v>9.366683651024197E-3</v>
      </c>
      <c r="X25" s="1">
        <v>9.470126297276945E-3</v>
      </c>
      <c r="Y25" s="1">
        <v>9.5063583426923167E-3</v>
      </c>
      <c r="Z25" s="1">
        <v>9.5761382305293574E-3</v>
      </c>
      <c r="AA25" s="1">
        <v>9.7594979196796283E-3</v>
      </c>
      <c r="AE25" s="1" t="s">
        <v>2</v>
      </c>
      <c r="AF25" s="1">
        <v>3.7866014228016011E-3</v>
      </c>
      <c r="AG25" s="1">
        <v>4.9838498178862344E-2</v>
      </c>
      <c r="AH25" s="1">
        <v>3.4923091901953103E-3</v>
      </c>
      <c r="AI25" s="1">
        <v>2.556800648092284E-3</v>
      </c>
      <c r="AJ25" s="1">
        <v>1.015865565350026E-3</v>
      </c>
      <c r="AK25" s="1">
        <v>1.5701646757059498E-4</v>
      </c>
      <c r="AL25" s="1">
        <v>3.9642232292955353E-6</v>
      </c>
      <c r="AM25" s="1">
        <v>0</v>
      </c>
      <c r="AN25" s="1">
        <v>0</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29.402904855160372</v>
      </c>
      <c r="G29" s="2">
        <v>25.896228756948567</v>
      </c>
      <c r="H29" s="2">
        <v>22.550257084847576</v>
      </c>
      <c r="I29" s="2">
        <v>21.277178421678009</v>
      </c>
      <c r="J29" s="2">
        <v>19.153609529173199</v>
      </c>
      <c r="K29" s="2">
        <v>17.629178294275277</v>
      </c>
      <c r="L29" s="2">
        <v>15.307561868509401</v>
      </c>
      <c r="M29" s="2">
        <v>12.895280560835104</v>
      </c>
      <c r="N29" s="2">
        <v>10.610207872219828</v>
      </c>
      <c r="R29" s="2" t="s">
        <v>6</v>
      </c>
      <c r="S29" s="2">
        <v>29.402904855160372</v>
      </c>
      <c r="T29" s="2">
        <v>23.447447941014097</v>
      </c>
      <c r="U29" s="2">
        <v>17.848216070875765</v>
      </c>
      <c r="V29" s="2">
        <v>14.511556137446446</v>
      </c>
      <c r="W29" s="2">
        <v>10.958034068517499</v>
      </c>
      <c r="X29" s="2">
        <v>8.2128788243824058</v>
      </c>
      <c r="Y29" s="2">
        <v>5.1585096880679888</v>
      </c>
      <c r="Z29" s="2">
        <v>3.3364132769775972</v>
      </c>
      <c r="AA29" s="2">
        <v>2.2223162618027898</v>
      </c>
      <c r="AE29" s="2" t="s">
        <v>6</v>
      </c>
      <c r="AF29" s="2">
        <v>29.402904855160372</v>
      </c>
      <c r="AG29" s="2">
        <v>17.790569575766522</v>
      </c>
      <c r="AH29" s="2">
        <v>8.6169616860591791</v>
      </c>
      <c r="AI29" s="2">
        <v>4.7459294121677349</v>
      </c>
      <c r="AJ29" s="2">
        <v>2.2990639079582298</v>
      </c>
      <c r="AK29" s="2">
        <v>1.1318189374423484</v>
      </c>
      <c r="AL29" s="2">
        <v>1.5939890015191107E-3</v>
      </c>
      <c r="AM29" s="2">
        <v>0</v>
      </c>
      <c r="AN29" s="2">
        <v>0</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16.43534405304781</v>
      </c>
      <c r="G32" s="1">
        <v>14.018084270001108</v>
      </c>
      <c r="H32" s="1">
        <v>12.396235085773339</v>
      </c>
      <c r="I32" s="1">
        <v>12.359070218003716</v>
      </c>
      <c r="J32" s="1">
        <v>11.217903139531925</v>
      </c>
      <c r="K32" s="1">
        <v>10.743182525334781</v>
      </c>
      <c r="L32" s="1">
        <v>9.7170749532776419</v>
      </c>
      <c r="M32" s="1">
        <v>8.2942610803120473</v>
      </c>
      <c r="N32" s="1">
        <v>6.6404659866519289</v>
      </c>
      <c r="R32" s="1" t="s">
        <v>28</v>
      </c>
      <c r="S32" s="1">
        <v>16.43534405304781</v>
      </c>
      <c r="T32" s="1">
        <v>12.300901183713872</v>
      </c>
      <c r="U32" s="1">
        <v>9.2126858445708457</v>
      </c>
      <c r="V32" s="1">
        <v>7.8335774865321195</v>
      </c>
      <c r="W32" s="1">
        <v>5.6745227239611911</v>
      </c>
      <c r="X32" s="1">
        <v>4.2911220975354363</v>
      </c>
      <c r="Y32" s="1">
        <v>2.8018501132036073</v>
      </c>
      <c r="Z32" s="1">
        <v>1.9418620592036187</v>
      </c>
      <c r="AA32" s="1">
        <v>1.2873255642906341</v>
      </c>
      <c r="AE32" s="1" t="s">
        <v>28</v>
      </c>
      <c r="AF32" s="1">
        <v>16.43534405304781</v>
      </c>
      <c r="AG32" s="1">
        <v>9.2418065881187541</v>
      </c>
      <c r="AH32" s="1">
        <v>4.578644170238146</v>
      </c>
      <c r="AI32" s="1">
        <v>3.2105377187729118</v>
      </c>
      <c r="AJ32" s="1">
        <v>1.6952992918931902</v>
      </c>
      <c r="AK32" s="1">
        <v>0.83382896592633426</v>
      </c>
      <c r="AL32" s="1">
        <v>0</v>
      </c>
      <c r="AM32" s="1">
        <v>0</v>
      </c>
      <c r="AN32" s="1">
        <v>0</v>
      </c>
    </row>
    <row r="33" spans="1:41" x14ac:dyDescent="0.25">
      <c r="A33" s="22"/>
      <c r="B33" s="27" t="s">
        <v>29</v>
      </c>
      <c r="C33" s="27" t="s">
        <v>29</v>
      </c>
      <c r="E33" s="9" t="s">
        <v>29</v>
      </c>
      <c r="F33" s="1">
        <v>11.7213866673364</v>
      </c>
      <c r="G33" s="1">
        <v>10.957739604825367</v>
      </c>
      <c r="H33" s="1">
        <v>9.4134990128158371</v>
      </c>
      <c r="I33" s="1">
        <v>8.2540044301259208</v>
      </c>
      <c r="J33" s="1">
        <v>7.3134688700861439</v>
      </c>
      <c r="K33" s="1">
        <v>6.2950754699175731</v>
      </c>
      <c r="L33" s="1">
        <v>5.0319698300759832</v>
      </c>
      <c r="M33" s="1">
        <v>4.0789370878377058</v>
      </c>
      <c r="N33" s="1">
        <v>3.4871946992051495</v>
      </c>
      <c r="R33" s="1" t="s">
        <v>29</v>
      </c>
      <c r="S33" s="1">
        <v>11.7213866673364</v>
      </c>
      <c r="T33" s="1">
        <v>10.352402391658734</v>
      </c>
      <c r="U33" s="1">
        <v>8.0768204367412402</v>
      </c>
      <c r="V33" s="1">
        <v>6.234777742698701</v>
      </c>
      <c r="W33" s="1">
        <v>4.9218594769857837</v>
      </c>
      <c r="X33" s="1">
        <v>3.6521927354828398</v>
      </c>
      <c r="Y33" s="1">
        <v>2.2001142956844237</v>
      </c>
      <c r="Z33" s="1">
        <v>1.313507942354406</v>
      </c>
      <c r="AA33" s="1">
        <v>0.90121883458877805</v>
      </c>
      <c r="AE33" s="1" t="s">
        <v>29</v>
      </c>
      <c r="AF33" s="1">
        <v>11.7213866673364</v>
      </c>
      <c r="AG33" s="1">
        <v>7.8868953689848897</v>
      </c>
      <c r="AH33" s="1">
        <v>3.7380068250308964</v>
      </c>
      <c r="AI33" s="1">
        <v>1.4110429585326321</v>
      </c>
      <c r="AJ33" s="1">
        <v>0.55513305035158622</v>
      </c>
      <c r="AK33" s="1">
        <v>0.28137892256588615</v>
      </c>
      <c r="AL33" s="1">
        <v>0</v>
      </c>
      <c r="AM33" s="1">
        <v>0</v>
      </c>
      <c r="AN33" s="1">
        <v>0</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0.34354384956410405</v>
      </c>
      <c r="G35" s="1">
        <v>0.11935007933277744</v>
      </c>
      <c r="H35" s="1">
        <v>3.1339179444535202E-2</v>
      </c>
      <c r="I35" s="1">
        <v>1.109306746404864E-2</v>
      </c>
      <c r="J35" s="1">
        <v>8.8595584949077901E-3</v>
      </c>
      <c r="K35" s="1">
        <v>7.1663189844516483E-3</v>
      </c>
      <c r="L35" s="1">
        <v>4.7779873370812805E-3</v>
      </c>
      <c r="M35" s="1">
        <v>0</v>
      </c>
      <c r="N35" s="1">
        <v>0</v>
      </c>
      <c r="R35" s="1" t="s">
        <v>31</v>
      </c>
      <c r="S35" s="1">
        <v>0.34354384956410405</v>
      </c>
      <c r="T35" s="1">
        <v>0.12008793201891697</v>
      </c>
      <c r="U35" s="1">
        <v>3.6114458513192643E-2</v>
      </c>
      <c r="V35" s="1">
        <v>1.1916411156767375E-2</v>
      </c>
      <c r="W35" s="1">
        <v>4.631169096637776E-3</v>
      </c>
      <c r="X35" s="1">
        <v>2.91823445636604E-3</v>
      </c>
      <c r="Y35" s="1">
        <v>1.4909679694409472E-3</v>
      </c>
      <c r="Z35" s="1">
        <v>0</v>
      </c>
      <c r="AA35" s="1">
        <v>0</v>
      </c>
      <c r="AE35" s="1" t="s">
        <v>31</v>
      </c>
      <c r="AF35" s="1">
        <v>0.34354384956410405</v>
      </c>
      <c r="AG35" s="1">
        <v>0.12008793201891697</v>
      </c>
      <c r="AH35" s="1">
        <v>3.6114458513192643E-2</v>
      </c>
      <c r="AI35" s="1">
        <v>1.1916411156767375E-2</v>
      </c>
      <c r="AJ35" s="1">
        <v>4.631169096637776E-3</v>
      </c>
      <c r="AK35" s="1">
        <v>2.91823445636604E-3</v>
      </c>
      <c r="AL35" s="1">
        <v>1.4909679694409472E-3</v>
      </c>
      <c r="AM35" s="1">
        <v>0</v>
      </c>
      <c r="AN35" s="1">
        <v>0</v>
      </c>
    </row>
    <row r="36" spans="1:41" x14ac:dyDescent="0.25">
      <c r="A36" s="22"/>
      <c r="B36" s="27" t="s">
        <v>32</v>
      </c>
      <c r="C36" s="27" t="s">
        <v>32</v>
      </c>
      <c r="E36" s="9" t="s">
        <v>32</v>
      </c>
      <c r="F36" s="1">
        <v>6.0113988914024814E-2</v>
      </c>
      <c r="G36" s="1">
        <v>0.12204061031636296</v>
      </c>
      <c r="H36" s="1">
        <v>0.16075395531678321</v>
      </c>
      <c r="I36" s="1">
        <v>0.16405995973126153</v>
      </c>
      <c r="J36" s="1">
        <v>0.16316991798522887</v>
      </c>
      <c r="K36" s="1">
        <v>0.15744053935211189</v>
      </c>
      <c r="L36" s="1">
        <v>0.14694631691885152</v>
      </c>
      <c r="M36" s="1">
        <v>0.13950360562393363</v>
      </c>
      <c r="N36" s="1">
        <v>0.12948746973427477</v>
      </c>
      <c r="R36" s="1" t="s">
        <v>32</v>
      </c>
      <c r="S36" s="1">
        <v>6.0113988914024814E-2</v>
      </c>
      <c r="T36" s="1">
        <v>8.0887875026978653E-2</v>
      </c>
      <c r="U36" s="1">
        <v>9.2089382465756972E-2</v>
      </c>
      <c r="V36" s="1">
        <v>7.6056656874154499E-2</v>
      </c>
      <c r="W36" s="1">
        <v>5.5111548024823306E-2</v>
      </c>
      <c r="X36" s="1">
        <v>2.9483118320821497E-2</v>
      </c>
      <c r="Y36" s="1">
        <v>0</v>
      </c>
      <c r="Z36" s="1">
        <v>0</v>
      </c>
      <c r="AA36" s="1">
        <v>0</v>
      </c>
      <c r="AE36" s="1" t="s">
        <v>32</v>
      </c>
      <c r="AF36" s="1">
        <v>6.0113988914024814E-2</v>
      </c>
      <c r="AG36" s="1">
        <v>5.2506164491196668E-2</v>
      </c>
      <c r="AH36" s="1">
        <v>3.0696460821918986E-2</v>
      </c>
      <c r="AI36" s="1">
        <v>2.5352218958051523E-2</v>
      </c>
      <c r="AJ36" s="1">
        <v>1.837051600827444E-2</v>
      </c>
      <c r="AK36" s="1">
        <v>9.8277061069404967E-3</v>
      </c>
      <c r="AL36" s="1">
        <v>0</v>
      </c>
      <c r="AM36" s="1">
        <v>0</v>
      </c>
      <c r="AN36" s="1">
        <v>0</v>
      </c>
    </row>
    <row r="37" spans="1:41" x14ac:dyDescent="0.25">
      <c r="A37" s="22"/>
      <c r="B37" s="27" t="s">
        <v>33</v>
      </c>
      <c r="C37" s="27" t="s">
        <v>33</v>
      </c>
      <c r="E37" s="9" t="s">
        <v>33</v>
      </c>
      <c r="F37" s="1">
        <v>0.84251629629802982</v>
      </c>
      <c r="G37" s="1">
        <v>0.67901419247294947</v>
      </c>
      <c r="H37" s="1">
        <v>0.54842985149708345</v>
      </c>
      <c r="I37" s="1">
        <v>0.48895074635306413</v>
      </c>
      <c r="J37" s="1">
        <v>0.45020804307499179</v>
      </c>
      <c r="K37" s="1">
        <v>0.42631344068636257</v>
      </c>
      <c r="L37" s="1">
        <v>0.40679278089984705</v>
      </c>
      <c r="M37" s="1">
        <v>0.38257878706141968</v>
      </c>
      <c r="N37" s="1">
        <v>0.35305971662847496</v>
      </c>
      <c r="R37" s="1" t="s">
        <v>33</v>
      </c>
      <c r="S37" s="1">
        <v>0.84251629629802982</v>
      </c>
      <c r="T37" s="1">
        <v>0.59316855859559714</v>
      </c>
      <c r="U37" s="1">
        <v>0.43050594858472963</v>
      </c>
      <c r="V37" s="1">
        <v>0.35522784018470233</v>
      </c>
      <c r="W37" s="1">
        <v>0.3019091504490658</v>
      </c>
      <c r="X37" s="1">
        <v>0.23716263858694167</v>
      </c>
      <c r="Y37" s="1">
        <v>0.15505431121051647</v>
      </c>
      <c r="Z37" s="1">
        <v>8.1043275419572375E-2</v>
      </c>
      <c r="AA37" s="1">
        <v>3.3771862923377603E-2</v>
      </c>
      <c r="AE37" s="1" t="s">
        <v>33</v>
      </c>
      <c r="AF37" s="1">
        <v>0.84251629629802982</v>
      </c>
      <c r="AG37" s="1">
        <v>0.48927352215276743</v>
      </c>
      <c r="AH37" s="1">
        <v>0.23349977145502618</v>
      </c>
      <c r="AI37" s="1">
        <v>8.7080104747372683E-2</v>
      </c>
      <c r="AJ37" s="1">
        <v>2.5629880608541669E-2</v>
      </c>
      <c r="AK37" s="1">
        <v>3.8651083868213635E-3</v>
      </c>
      <c r="AL37" s="1">
        <v>1.0302103207816351E-4</v>
      </c>
      <c r="AM37" s="1">
        <v>0</v>
      </c>
      <c r="AN37" s="1">
        <v>0</v>
      </c>
    </row>
    <row r="38" spans="1:41" x14ac:dyDescent="0.25">
      <c r="A38" s="22"/>
      <c r="C38" s="23"/>
      <c r="E38" s="2" t="s">
        <v>6</v>
      </c>
      <c r="F38" s="2">
        <v>29.402904855160369</v>
      </c>
      <c r="G38" s="2">
        <v>25.896228756948563</v>
      </c>
      <c r="H38" s="2">
        <v>22.550257084847576</v>
      </c>
      <c r="I38" s="2">
        <v>21.277178421678013</v>
      </c>
      <c r="J38" s="2">
        <v>19.153609529173195</v>
      </c>
      <c r="K38" s="2">
        <v>17.629178294275285</v>
      </c>
      <c r="L38" s="2">
        <v>15.307561868509406</v>
      </c>
      <c r="M38" s="2">
        <v>12.895280560835106</v>
      </c>
      <c r="N38" s="2">
        <v>10.61020787221983</v>
      </c>
      <c r="R38" s="2" t="s">
        <v>6</v>
      </c>
      <c r="S38" s="2">
        <v>29.402904855160369</v>
      </c>
      <c r="T38" s="2">
        <v>23.447447941014094</v>
      </c>
      <c r="U38" s="2">
        <v>17.848216070875768</v>
      </c>
      <c r="V38" s="2">
        <v>14.511556137446444</v>
      </c>
      <c r="W38" s="2">
        <v>10.958034068517501</v>
      </c>
      <c r="X38" s="2">
        <v>8.212878824382404</v>
      </c>
      <c r="Y38" s="2">
        <v>5.1585096880679888</v>
      </c>
      <c r="Z38" s="2">
        <v>3.3364132769775972</v>
      </c>
      <c r="AA38" s="2">
        <v>2.2223162618027894</v>
      </c>
      <c r="AE38" s="2" t="s">
        <v>6</v>
      </c>
      <c r="AF38" s="2">
        <v>29.402904855160369</v>
      </c>
      <c r="AG38" s="2">
        <v>17.790569575766522</v>
      </c>
      <c r="AH38" s="2">
        <v>8.6169616860591809</v>
      </c>
      <c r="AI38" s="2">
        <v>4.7459294121677358</v>
      </c>
      <c r="AJ38" s="2">
        <v>2.2990639079582302</v>
      </c>
      <c r="AK38" s="2">
        <v>1.1318189374423484</v>
      </c>
      <c r="AL38" s="2">
        <v>1.5939890015191107E-3</v>
      </c>
      <c r="AM38" s="2">
        <v>0</v>
      </c>
      <c r="AN38" s="2">
        <v>0</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153.94500211759231</v>
      </c>
      <c r="G41" s="1">
        <v>132.70380919756047</v>
      </c>
      <c r="H41" s="1">
        <v>108.02269590247194</v>
      </c>
      <c r="I41" s="1">
        <v>96.285067271290387</v>
      </c>
      <c r="J41" s="1">
        <v>79.833216408299208</v>
      </c>
      <c r="K41" s="1">
        <v>71.372979651617399</v>
      </c>
      <c r="L41" s="1">
        <v>56.322322995883489</v>
      </c>
      <c r="M41" s="1">
        <v>44.554202827629062</v>
      </c>
      <c r="N41" s="1">
        <v>34.471795884663898</v>
      </c>
      <c r="R41" s="1" t="s">
        <v>0</v>
      </c>
      <c r="S41" s="1">
        <v>153.94500211759231</v>
      </c>
      <c r="T41" s="1">
        <v>124.82864178224165</v>
      </c>
      <c r="U41" s="1">
        <v>85.297531257594073</v>
      </c>
      <c r="V41" s="1">
        <v>63.076505833573506</v>
      </c>
      <c r="W41" s="1">
        <v>41.720222551006955</v>
      </c>
      <c r="X41" s="1">
        <v>29.993214075243671</v>
      </c>
      <c r="Y41" s="1">
        <v>15.818576272689899</v>
      </c>
      <c r="Z41" s="1">
        <v>6.3608274708622039</v>
      </c>
      <c r="AA41" s="1">
        <v>3.2125593319981731</v>
      </c>
      <c r="AE41" s="1" t="s">
        <v>0</v>
      </c>
      <c r="AF41" s="1">
        <v>153.94500211759231</v>
      </c>
      <c r="AG41" s="1">
        <v>94.623345537307557</v>
      </c>
      <c r="AH41" s="1">
        <v>40.643909473665332</v>
      </c>
      <c r="AI41" s="1">
        <v>12.516666364095459</v>
      </c>
      <c r="AJ41" s="1">
        <v>0.25800012589814919</v>
      </c>
      <c r="AK41" s="1">
        <v>1.3518996592390942E-2</v>
      </c>
      <c r="AL41" s="1">
        <v>3.5621766711219354E-4</v>
      </c>
      <c r="AM41" s="1">
        <v>0</v>
      </c>
      <c r="AN41" s="1">
        <v>0</v>
      </c>
    </row>
    <row r="42" spans="1:41" x14ac:dyDescent="0.25">
      <c r="A42" s="22" t="s">
        <v>36</v>
      </c>
      <c r="B42" s="22" t="s">
        <v>6</v>
      </c>
      <c r="C42" s="27" t="s">
        <v>34</v>
      </c>
      <c r="E42" s="9" t="s">
        <v>34</v>
      </c>
      <c r="F42" s="1">
        <v>24.589582472529486</v>
      </c>
      <c r="G42" s="1">
        <v>20.040490843210264</v>
      </c>
      <c r="H42" s="1">
        <v>15.46187208285092</v>
      </c>
      <c r="I42" s="1">
        <v>13.157903591156387</v>
      </c>
      <c r="J42" s="1">
        <v>12.123330049847263</v>
      </c>
      <c r="K42" s="1">
        <v>11.38963421047626</v>
      </c>
      <c r="L42" s="1">
        <v>10.462514402100089</v>
      </c>
      <c r="M42" s="1">
        <v>9.2181629454218896</v>
      </c>
      <c r="N42" s="1">
        <v>7.7537486710575614</v>
      </c>
      <c r="R42" s="1" t="s">
        <v>34</v>
      </c>
      <c r="S42" s="1">
        <v>24.589582472529486</v>
      </c>
      <c r="T42" s="1">
        <v>18.289509305072382</v>
      </c>
      <c r="U42" s="1">
        <v>13.092488187718338</v>
      </c>
      <c r="V42" s="1">
        <v>10.331412855826597</v>
      </c>
      <c r="W42" s="1">
        <v>8.7005367261211823</v>
      </c>
      <c r="X42" s="1">
        <v>6.9377414626693952</v>
      </c>
      <c r="Y42" s="1">
        <v>4.6071426038688212</v>
      </c>
      <c r="Z42" s="1">
        <v>2.6240636838712437</v>
      </c>
      <c r="AA42" s="1">
        <v>1.5646122143999002</v>
      </c>
      <c r="AE42" s="1" t="s">
        <v>34</v>
      </c>
      <c r="AF42" s="1">
        <v>24.589582472529486</v>
      </c>
      <c r="AG42" s="1">
        <v>12.215412450259683</v>
      </c>
      <c r="AH42" s="1">
        <v>4.4155424633407225</v>
      </c>
      <c r="AI42" s="1">
        <v>1.3393208365302252</v>
      </c>
      <c r="AJ42" s="1">
        <v>0.32306109244625286</v>
      </c>
      <c r="AK42" s="1">
        <v>7.9115083669151182E-2</v>
      </c>
      <c r="AL42" s="1">
        <v>2.1780620636711268E-2</v>
      </c>
      <c r="AM42" s="1">
        <v>0</v>
      </c>
      <c r="AN42" s="1">
        <v>0</v>
      </c>
    </row>
    <row r="43" spans="1:41" x14ac:dyDescent="0.25">
      <c r="A43" s="22" t="s">
        <v>36</v>
      </c>
      <c r="B43" s="22" t="s">
        <v>6</v>
      </c>
      <c r="C43" s="27" t="s">
        <v>2</v>
      </c>
      <c r="E43" s="9" t="s">
        <v>2</v>
      </c>
      <c r="F43" s="1">
        <v>0</v>
      </c>
      <c r="G43" s="1">
        <v>0.17168200815565932</v>
      </c>
      <c r="H43" s="1">
        <v>0.35407881850065082</v>
      </c>
      <c r="I43" s="1">
        <v>0.61459532077663248</v>
      </c>
      <c r="J43" s="1">
        <v>0.95015076662769948</v>
      </c>
      <c r="K43" s="1">
        <v>1.381265531305895</v>
      </c>
      <c r="L43" s="1">
        <v>1.8748428861568525</v>
      </c>
      <c r="M43" s="1">
        <v>2.3212630134083621</v>
      </c>
      <c r="N43" s="1">
        <v>2.6389714438059442</v>
      </c>
      <c r="R43" s="1" t="s">
        <v>2</v>
      </c>
      <c r="S43" s="1">
        <v>0</v>
      </c>
      <c r="T43" s="1">
        <v>8.0410081969805938E-2</v>
      </c>
      <c r="U43" s="1">
        <v>0.12889732736743362</v>
      </c>
      <c r="V43" s="1">
        <v>0.1601612272000654</v>
      </c>
      <c r="W43" s="1">
        <v>0.16694888077954048</v>
      </c>
      <c r="X43" s="1">
        <v>0.16879261060539852</v>
      </c>
      <c r="Y43" s="1">
        <v>0.16943839940918592</v>
      </c>
      <c r="Z43" s="1">
        <v>0.17068213461038939</v>
      </c>
      <c r="AA43" s="1">
        <v>0.17395028116302491</v>
      </c>
      <c r="AE43" s="1" t="s">
        <v>2</v>
      </c>
      <c r="AF43" s="1">
        <v>0</v>
      </c>
      <c r="AG43" s="1">
        <v>5.5112972699131305E-2</v>
      </c>
      <c r="AH43" s="1">
        <v>6.2245842003584531E-2</v>
      </c>
      <c r="AI43" s="1">
        <v>4.5571626253090788E-2</v>
      </c>
      <c r="AJ43" s="1">
        <v>1.8106474551333587E-2</v>
      </c>
      <c r="AK43" s="1">
        <v>2.7986130952550657E-3</v>
      </c>
      <c r="AL43" s="1">
        <v>7.0657092301689781E-5</v>
      </c>
      <c r="AM43" s="1">
        <v>0</v>
      </c>
      <c r="AN43" s="1">
        <v>0</v>
      </c>
    </row>
    <row r="44" spans="1:41" x14ac:dyDescent="0.25">
      <c r="A44" s="22" t="s">
        <v>36</v>
      </c>
      <c r="B44" s="22" t="s">
        <v>6</v>
      </c>
      <c r="C44" s="27" t="s">
        <v>1</v>
      </c>
      <c r="E44" s="9" t="s">
        <v>1</v>
      </c>
      <c r="F44" s="1">
        <v>138.3420112919226</v>
      </c>
      <c r="G44" s="1">
        <v>190.36776620951787</v>
      </c>
      <c r="H44" s="1">
        <v>240.28196296589101</v>
      </c>
      <c r="I44" s="1">
        <v>287.88740046211643</v>
      </c>
      <c r="J44" s="1">
        <v>337.72917580150465</v>
      </c>
      <c r="K44" s="1">
        <v>386.06673938942663</v>
      </c>
      <c r="L44" s="1">
        <v>433.66211715329223</v>
      </c>
      <c r="M44" s="1">
        <v>473.87043881823951</v>
      </c>
      <c r="N44" s="1">
        <v>509.8933195895537</v>
      </c>
      <c r="R44" s="1" t="s">
        <v>1</v>
      </c>
      <c r="S44" s="1">
        <v>138.3420112919226</v>
      </c>
      <c r="T44" s="1">
        <v>187.03658801287418</v>
      </c>
      <c r="U44" s="1">
        <v>236.56357186506861</v>
      </c>
      <c r="V44" s="1">
        <v>277.54198599347274</v>
      </c>
      <c r="W44" s="1">
        <v>313.28204700282492</v>
      </c>
      <c r="X44" s="1">
        <v>341.65454055725462</v>
      </c>
      <c r="Y44" s="1">
        <v>369.65855814459218</v>
      </c>
      <c r="Z44" s="1">
        <v>392.77776166707952</v>
      </c>
      <c r="AA44" s="1">
        <v>410.55963673110898</v>
      </c>
      <c r="AE44" s="1" t="s">
        <v>1</v>
      </c>
      <c r="AF44" s="1">
        <v>138.3420112919226</v>
      </c>
      <c r="AG44" s="1">
        <v>194.73416199051258</v>
      </c>
      <c r="AH44" s="1">
        <v>232.05889406105953</v>
      </c>
      <c r="AI44" s="1">
        <v>256.8296818706267</v>
      </c>
      <c r="AJ44" s="1">
        <v>274.31007910764043</v>
      </c>
      <c r="AK44" s="1">
        <v>285.33131029852126</v>
      </c>
      <c r="AL44" s="1">
        <v>295.36591452038533</v>
      </c>
      <c r="AM44" s="1">
        <v>304.210161313475</v>
      </c>
      <c r="AN44" s="1">
        <v>315.37512979905227</v>
      </c>
    </row>
    <row r="45" spans="1:41" x14ac:dyDescent="0.25">
      <c r="A45" s="22" t="s">
        <v>36</v>
      </c>
      <c r="B45" s="22" t="s">
        <v>6</v>
      </c>
      <c r="C45" s="27" t="s">
        <v>27</v>
      </c>
      <c r="E45" s="9" t="s">
        <v>27</v>
      </c>
      <c r="F45" s="1">
        <v>396.20262607699135</v>
      </c>
      <c r="G45" s="1">
        <v>400.77730328007516</v>
      </c>
      <c r="H45" s="1">
        <v>397.11808123269788</v>
      </c>
      <c r="I45" s="1">
        <v>393.05296726705831</v>
      </c>
      <c r="J45" s="1">
        <v>389.19725258873564</v>
      </c>
      <c r="K45" s="1">
        <v>376.93422878386599</v>
      </c>
      <c r="L45" s="1">
        <v>371.38446035231965</v>
      </c>
      <c r="M45" s="1">
        <v>348.47277926597735</v>
      </c>
      <c r="N45" s="1">
        <v>320.03785034327069</v>
      </c>
      <c r="R45" s="1" t="s">
        <v>27</v>
      </c>
      <c r="S45" s="1">
        <v>396.20262607699135</v>
      </c>
      <c r="T45" s="1">
        <v>402.19405387666006</v>
      </c>
      <c r="U45" s="1">
        <v>400.71168124828631</v>
      </c>
      <c r="V45" s="1">
        <v>399.46125665042854</v>
      </c>
      <c r="W45" s="1">
        <v>399.19330941817026</v>
      </c>
      <c r="X45" s="1">
        <v>391.06362073893007</v>
      </c>
      <c r="Y45" s="1">
        <v>390.18056205060742</v>
      </c>
      <c r="Z45" s="1">
        <v>369.64411126197558</v>
      </c>
      <c r="AA45" s="1">
        <v>343.70780447574714</v>
      </c>
      <c r="AE45" s="1" t="s">
        <v>27</v>
      </c>
      <c r="AF45" s="1">
        <v>396.20262607699135</v>
      </c>
      <c r="AG45" s="1">
        <v>407.44492157805479</v>
      </c>
      <c r="AH45" s="1">
        <v>415.53471935876075</v>
      </c>
      <c r="AI45" s="1">
        <v>421.62236134974552</v>
      </c>
      <c r="AJ45" s="1">
        <v>422.88895076930555</v>
      </c>
      <c r="AK45" s="1">
        <v>414.24606254278115</v>
      </c>
      <c r="AL45" s="1">
        <v>411.90945477440448</v>
      </c>
      <c r="AM45" s="1">
        <v>391.32161467710097</v>
      </c>
      <c r="AN45" s="1">
        <v>367.78967678589527</v>
      </c>
    </row>
    <row r="46" spans="1:41" x14ac:dyDescent="0.25">
      <c r="A46" s="22" t="s">
        <v>36</v>
      </c>
      <c r="B46" s="22" t="s">
        <v>6</v>
      </c>
      <c r="C46" s="27" t="s">
        <v>35</v>
      </c>
      <c r="E46" s="9" t="s">
        <v>35</v>
      </c>
      <c r="F46" s="1">
        <v>0</v>
      </c>
      <c r="G46" s="1">
        <v>0</v>
      </c>
      <c r="H46" s="1">
        <v>0</v>
      </c>
      <c r="I46" s="1">
        <v>0</v>
      </c>
      <c r="J46" s="1">
        <v>0</v>
      </c>
      <c r="K46" s="1">
        <v>0</v>
      </c>
      <c r="L46" s="1">
        <v>0</v>
      </c>
      <c r="M46" s="1">
        <v>0</v>
      </c>
      <c r="N46" s="1">
        <v>0</v>
      </c>
      <c r="R46" s="1" t="s">
        <v>35</v>
      </c>
      <c r="S46" s="1">
        <v>0</v>
      </c>
      <c r="T46" s="1">
        <v>0</v>
      </c>
      <c r="U46" s="1">
        <v>0</v>
      </c>
      <c r="V46" s="1">
        <v>0</v>
      </c>
      <c r="W46" s="1">
        <v>0</v>
      </c>
      <c r="X46" s="1">
        <v>0</v>
      </c>
      <c r="Y46" s="1">
        <v>0</v>
      </c>
      <c r="Z46" s="1">
        <v>0</v>
      </c>
      <c r="AA46" s="1">
        <v>0</v>
      </c>
      <c r="AE46" s="1" t="s">
        <v>35</v>
      </c>
      <c r="AF46" s="1">
        <v>0</v>
      </c>
      <c r="AG46" s="1">
        <v>0</v>
      </c>
      <c r="AH46" s="1">
        <v>0</v>
      </c>
      <c r="AI46" s="1">
        <v>0</v>
      </c>
      <c r="AJ46" s="1">
        <v>0</v>
      </c>
      <c r="AK46" s="1">
        <v>0</v>
      </c>
      <c r="AL46" s="1">
        <v>0</v>
      </c>
      <c r="AM46" s="1">
        <v>0</v>
      </c>
      <c r="AN46" s="1">
        <v>0</v>
      </c>
    </row>
    <row r="47" spans="1:41" x14ac:dyDescent="0.25">
      <c r="A47" s="22" t="s">
        <v>36</v>
      </c>
      <c r="C47" s="23"/>
      <c r="E47" s="2" t="s">
        <v>6</v>
      </c>
      <c r="F47" s="2">
        <v>713.07922195903575</v>
      </c>
      <c r="G47" s="2">
        <v>744.06105153851945</v>
      </c>
      <c r="H47" s="2">
        <v>761.23869100241245</v>
      </c>
      <c r="I47" s="2">
        <v>790.99793391239814</v>
      </c>
      <c r="J47" s="2">
        <v>819.83312561501452</v>
      </c>
      <c r="K47" s="2">
        <v>847.14484756669219</v>
      </c>
      <c r="L47" s="2">
        <v>873.70625778975227</v>
      </c>
      <c r="M47" s="2">
        <v>878.43684687067616</v>
      </c>
      <c r="N47" s="2">
        <v>874.79568593235172</v>
      </c>
      <c r="R47" s="2" t="s">
        <v>6</v>
      </c>
      <c r="S47" s="2">
        <v>713.07922195903575</v>
      </c>
      <c r="T47" s="2">
        <v>732.42920305881808</v>
      </c>
      <c r="U47" s="2">
        <v>735.79416988603475</v>
      </c>
      <c r="V47" s="2">
        <v>750.57132256050136</v>
      </c>
      <c r="W47" s="2">
        <v>763.06306457890287</v>
      </c>
      <c r="X47" s="2">
        <v>769.81790944470322</v>
      </c>
      <c r="Y47" s="2">
        <v>780.43427747116743</v>
      </c>
      <c r="Z47" s="2">
        <v>771.57744621839902</v>
      </c>
      <c r="AA47" s="2">
        <v>759.21856303441723</v>
      </c>
      <c r="AE47" s="2" t="s">
        <v>6</v>
      </c>
      <c r="AF47" s="2">
        <v>713.07922195903575</v>
      </c>
      <c r="AG47" s="2">
        <v>709.07295452883375</v>
      </c>
      <c r="AH47" s="2">
        <v>692.71531119882991</v>
      </c>
      <c r="AI47" s="2">
        <v>692.353602047251</v>
      </c>
      <c r="AJ47" s="2">
        <v>697.7981975698417</v>
      </c>
      <c r="AK47" s="2">
        <v>699.67280553465912</v>
      </c>
      <c r="AL47" s="2">
        <v>707.29757679018599</v>
      </c>
      <c r="AM47" s="2">
        <v>695.53177599057597</v>
      </c>
      <c r="AN47" s="2">
        <v>683.16480658494754</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93.050735596457571</v>
      </c>
      <c r="G50" s="1">
        <v>92.147583678048861</v>
      </c>
      <c r="H50" s="1">
        <v>90.818703855874332</v>
      </c>
      <c r="I50" s="1">
        <v>94.701776054228134</v>
      </c>
      <c r="J50" s="1">
        <v>93.436098909657133</v>
      </c>
      <c r="K50" s="1">
        <v>95.26840947227538</v>
      </c>
      <c r="L50" s="1">
        <v>94.242360202705441</v>
      </c>
      <c r="M50" s="1">
        <v>91.099936521018961</v>
      </c>
      <c r="N50" s="1">
        <v>86.243022795476378</v>
      </c>
      <c r="R50" s="1" t="s">
        <v>28</v>
      </c>
      <c r="S50" s="1">
        <v>93.050735596457571</v>
      </c>
      <c r="T50" s="1">
        <v>88.166443951015196</v>
      </c>
      <c r="U50" s="1">
        <v>80.754318543357684</v>
      </c>
      <c r="V50" s="1">
        <v>79.16263729170025</v>
      </c>
      <c r="W50" s="1">
        <v>73.174231604967218</v>
      </c>
      <c r="X50" s="1">
        <v>69.407597576049056</v>
      </c>
      <c r="Y50" s="1">
        <v>67.36597533983624</v>
      </c>
      <c r="Z50" s="1">
        <v>64.125774712972742</v>
      </c>
      <c r="AA50" s="1">
        <v>60.905156878208146</v>
      </c>
      <c r="AE50" s="1" t="s">
        <v>28</v>
      </c>
      <c r="AF50" s="1">
        <v>93.050735596457571</v>
      </c>
      <c r="AG50" s="1">
        <v>79.339133608033364</v>
      </c>
      <c r="AH50" s="1">
        <v>67.058058337618604</v>
      </c>
      <c r="AI50" s="1">
        <v>62.300094846811106</v>
      </c>
      <c r="AJ50" s="1">
        <v>55.497590077416838</v>
      </c>
      <c r="AK50" s="1">
        <v>50.911048127241216</v>
      </c>
      <c r="AL50" s="1">
        <v>49.071273664158085</v>
      </c>
      <c r="AM50" s="1">
        <v>45.711799826253795</v>
      </c>
      <c r="AN50" s="1">
        <v>43.14160085272443</v>
      </c>
    </row>
    <row r="51" spans="1:41" x14ac:dyDescent="0.25">
      <c r="A51" s="22" t="s">
        <v>36</v>
      </c>
      <c r="B51" s="22" t="s">
        <v>29</v>
      </c>
      <c r="C51" s="27"/>
      <c r="E51" s="37" t="s">
        <v>29</v>
      </c>
      <c r="F51" s="1">
        <v>256.83176967223108</v>
      </c>
      <c r="G51" s="1">
        <v>269.60692806697466</v>
      </c>
      <c r="H51" s="1">
        <v>273.18369337517248</v>
      </c>
      <c r="I51" s="1">
        <v>279.83077899207251</v>
      </c>
      <c r="J51" s="1">
        <v>286.95790173858649</v>
      </c>
      <c r="K51" s="1">
        <v>292.08766937536251</v>
      </c>
      <c r="L51" s="1">
        <v>296.26207819282058</v>
      </c>
      <c r="M51" s="1">
        <v>294.96108007348414</v>
      </c>
      <c r="N51" s="1">
        <v>292.32575483347568</v>
      </c>
      <c r="R51" s="1" t="s">
        <v>29</v>
      </c>
      <c r="S51" s="1">
        <v>256.83176967223108</v>
      </c>
      <c r="T51" s="1">
        <v>267.07090070447066</v>
      </c>
      <c r="U51" s="1">
        <v>267.3461709183656</v>
      </c>
      <c r="V51" s="1">
        <v>270.02386845791881</v>
      </c>
      <c r="W51" s="1">
        <v>272.2614031345197</v>
      </c>
      <c r="X51" s="1">
        <v>271.74569075501614</v>
      </c>
      <c r="Y51" s="1">
        <v>269.86949124453884</v>
      </c>
      <c r="Z51" s="1">
        <v>262.79586859893664</v>
      </c>
      <c r="AA51" s="1">
        <v>256.24231713055127</v>
      </c>
      <c r="AE51" s="1" t="s">
        <v>29</v>
      </c>
      <c r="AF51" s="1">
        <v>256.83176967223108</v>
      </c>
      <c r="AG51" s="1">
        <v>258.56722448914138</v>
      </c>
      <c r="AH51" s="1">
        <v>247.62100609618707</v>
      </c>
      <c r="AI51" s="1">
        <v>240.25619429317499</v>
      </c>
      <c r="AJ51" s="1">
        <v>236.97776657648802</v>
      </c>
      <c r="AK51" s="1">
        <v>232.24401606368605</v>
      </c>
      <c r="AL51" s="1">
        <v>226.37537876577349</v>
      </c>
      <c r="AM51" s="1">
        <v>216.61311292154414</v>
      </c>
      <c r="AN51" s="1">
        <v>209.55727901406902</v>
      </c>
    </row>
    <row r="52" spans="1:41" x14ac:dyDescent="0.25">
      <c r="A52" s="22" t="s">
        <v>36</v>
      </c>
      <c r="B52" s="22" t="s">
        <v>30</v>
      </c>
      <c r="C52" s="27"/>
      <c r="E52" s="37" t="s">
        <v>30</v>
      </c>
      <c r="F52" s="1">
        <v>3.217779864156797</v>
      </c>
      <c r="G52" s="1">
        <v>9.4359883458696867</v>
      </c>
      <c r="H52" s="1">
        <v>14.516770676887878</v>
      </c>
      <c r="I52" s="1">
        <v>21.268378294228633</v>
      </c>
      <c r="J52" s="1">
        <v>30.146651707509637</v>
      </c>
      <c r="K52" s="1">
        <v>40.895394597556709</v>
      </c>
      <c r="L52" s="1">
        <v>51.57991042703501</v>
      </c>
      <c r="M52" s="1">
        <v>61.147430422445801</v>
      </c>
      <c r="N52" s="1">
        <v>70.914406787898216</v>
      </c>
      <c r="R52" s="1" t="s">
        <v>30</v>
      </c>
      <c r="S52" s="1">
        <v>3.217779864156797</v>
      </c>
      <c r="T52" s="1">
        <v>8.7429516777609653</v>
      </c>
      <c r="U52" s="1">
        <v>12.76261085074602</v>
      </c>
      <c r="V52" s="1">
        <v>17.479097919187787</v>
      </c>
      <c r="W52" s="1">
        <v>22.965061734795789</v>
      </c>
      <c r="X52" s="1">
        <v>28.1290668347307</v>
      </c>
      <c r="Y52" s="1">
        <v>33.859662106857648</v>
      </c>
      <c r="Z52" s="1">
        <v>39.210447408231587</v>
      </c>
      <c r="AA52" s="1">
        <v>44.220648739137097</v>
      </c>
      <c r="AE52" s="1" t="s">
        <v>30</v>
      </c>
      <c r="AF52" s="1">
        <v>3.217779864156797</v>
      </c>
      <c r="AG52" s="1">
        <v>7.8123492401041856</v>
      </c>
      <c r="AH52" s="1">
        <v>10.836495289354202</v>
      </c>
      <c r="AI52" s="1">
        <v>14.562357153930208</v>
      </c>
      <c r="AJ52" s="1">
        <v>19.211376073475229</v>
      </c>
      <c r="AK52" s="1">
        <v>23.786322833092971</v>
      </c>
      <c r="AL52" s="1">
        <v>28.930459941464388</v>
      </c>
      <c r="AM52" s="1">
        <v>33.742018437032627</v>
      </c>
      <c r="AN52" s="1">
        <v>38.221650415019354</v>
      </c>
    </row>
    <row r="53" spans="1:41" x14ac:dyDescent="0.25">
      <c r="A53" s="22" t="s">
        <v>36</v>
      </c>
      <c r="B53" s="22" t="s">
        <v>31</v>
      </c>
      <c r="C53" s="27"/>
      <c r="E53" s="37" t="s">
        <v>31</v>
      </c>
      <c r="F53" s="1">
        <v>25.673318379368268</v>
      </c>
      <c r="G53" s="1">
        <v>20.953587486395087</v>
      </c>
      <c r="H53" s="1">
        <v>20.123018302762873</v>
      </c>
      <c r="I53" s="1">
        <v>19.923423751844375</v>
      </c>
      <c r="J53" s="1">
        <v>19.688616543650237</v>
      </c>
      <c r="K53" s="1">
        <v>19.773742695631565</v>
      </c>
      <c r="L53" s="1">
        <v>19.799658786677579</v>
      </c>
      <c r="M53" s="1">
        <v>19.739157800127856</v>
      </c>
      <c r="N53" s="1">
        <v>19.646775580437282</v>
      </c>
      <c r="R53" s="1" t="s">
        <v>31</v>
      </c>
      <c r="S53" s="1">
        <v>25.673318379368268</v>
      </c>
      <c r="T53" s="1">
        <v>18.978842419465575</v>
      </c>
      <c r="U53" s="1">
        <v>17.314929557572395</v>
      </c>
      <c r="V53" s="1">
        <v>16.557031674899843</v>
      </c>
      <c r="W53" s="1">
        <v>16.101265532329876</v>
      </c>
      <c r="X53" s="1">
        <v>15.886826257826069</v>
      </c>
      <c r="Y53" s="1">
        <v>15.589533783184152</v>
      </c>
      <c r="Z53" s="1">
        <v>15.574043895540688</v>
      </c>
      <c r="AA53" s="1">
        <v>15.474596979530036</v>
      </c>
      <c r="AE53" s="1" t="s">
        <v>31</v>
      </c>
      <c r="AF53" s="1">
        <v>25.673318379368268</v>
      </c>
      <c r="AG53" s="1">
        <v>16.16165811787554</v>
      </c>
      <c r="AH53" s="1">
        <v>14.051783718873786</v>
      </c>
      <c r="AI53" s="1">
        <v>13.757713953870548</v>
      </c>
      <c r="AJ53" s="1">
        <v>14.100862556167982</v>
      </c>
      <c r="AK53" s="1">
        <v>14.431984054967723</v>
      </c>
      <c r="AL53" s="1">
        <v>14.474544572322438</v>
      </c>
      <c r="AM53" s="1">
        <v>14.37294984417716</v>
      </c>
      <c r="AN53" s="1">
        <v>14.300678181006429</v>
      </c>
    </row>
    <row r="54" spans="1:41" x14ac:dyDescent="0.25">
      <c r="A54" s="22" t="s">
        <v>36</v>
      </c>
      <c r="B54" s="22" t="s">
        <v>32</v>
      </c>
      <c r="C54" s="27"/>
      <c r="E54" s="37" t="s">
        <v>32</v>
      </c>
      <c r="F54" s="1">
        <v>40.271975383160601</v>
      </c>
      <c r="G54" s="1">
        <v>52.617521996585296</v>
      </c>
      <c r="H54" s="1">
        <v>65.822792146617715</v>
      </c>
      <c r="I54" s="1">
        <v>80.648415698769156</v>
      </c>
      <c r="J54" s="1">
        <v>96.480536614358982</v>
      </c>
      <c r="K54" s="1">
        <v>112.82467433258225</v>
      </c>
      <c r="L54" s="1">
        <v>128.49801541382021</v>
      </c>
      <c r="M54" s="1">
        <v>143.41166765835027</v>
      </c>
      <c r="N54" s="1">
        <v>157.35584522268798</v>
      </c>
      <c r="R54" s="1" t="s">
        <v>32</v>
      </c>
      <c r="S54" s="1">
        <v>40.271975383160601</v>
      </c>
      <c r="T54" s="1">
        <v>51.202059871722028</v>
      </c>
      <c r="U54" s="1">
        <v>62.711880901792938</v>
      </c>
      <c r="V54" s="1">
        <v>75.39020087935171</v>
      </c>
      <c r="W54" s="1">
        <v>88.844598041640552</v>
      </c>
      <c r="X54" s="1">
        <v>102.62633639533377</v>
      </c>
      <c r="Y54" s="1">
        <v>115.67197759877678</v>
      </c>
      <c r="Z54" s="1">
        <v>128.69551645512215</v>
      </c>
      <c r="AA54" s="1">
        <v>141.17005448373692</v>
      </c>
      <c r="AE54" s="1" t="s">
        <v>32</v>
      </c>
      <c r="AF54" s="1">
        <v>40.271975383160601</v>
      </c>
      <c r="AG54" s="1">
        <v>49.375639903418119</v>
      </c>
      <c r="AH54" s="1">
        <v>59.098823952258989</v>
      </c>
      <c r="AI54" s="1">
        <v>70.691219069725264</v>
      </c>
      <c r="AJ54" s="1">
        <v>83.498285453111066</v>
      </c>
      <c r="AK54" s="1">
        <v>97.291132909660845</v>
      </c>
      <c r="AL54" s="1">
        <v>111.04237496940775</v>
      </c>
      <c r="AM54" s="1">
        <v>124.35103248484519</v>
      </c>
      <c r="AN54" s="1">
        <v>137.13109963516888</v>
      </c>
    </row>
    <row r="55" spans="1:41" x14ac:dyDescent="0.25">
      <c r="A55" s="22" t="s">
        <v>36</v>
      </c>
      <c r="B55" s="22" t="s">
        <v>33</v>
      </c>
      <c r="C55" s="27"/>
      <c r="E55" s="37" t="s">
        <v>33</v>
      </c>
      <c r="F55" s="1">
        <v>294.03364306366143</v>
      </c>
      <c r="G55" s="1">
        <v>299.29944196464572</v>
      </c>
      <c r="H55" s="1">
        <v>296.77371264509713</v>
      </c>
      <c r="I55" s="1">
        <v>294.62516112125542</v>
      </c>
      <c r="J55" s="1">
        <v>293.12332010125198</v>
      </c>
      <c r="K55" s="1">
        <v>286.29495709328381</v>
      </c>
      <c r="L55" s="1">
        <v>283.32423476669345</v>
      </c>
      <c r="M55" s="1">
        <v>268.0775743952492</v>
      </c>
      <c r="N55" s="1">
        <v>248.30988071237627</v>
      </c>
      <c r="R55" s="1" t="s">
        <v>33</v>
      </c>
      <c r="S55" s="1">
        <v>294.03364306366143</v>
      </c>
      <c r="T55" s="1">
        <v>298.26800443438367</v>
      </c>
      <c r="U55" s="1">
        <v>294.9042591142001</v>
      </c>
      <c r="V55" s="1">
        <v>291.95848633744305</v>
      </c>
      <c r="W55" s="1">
        <v>289.71650453064973</v>
      </c>
      <c r="X55" s="1">
        <v>282.02239162574739</v>
      </c>
      <c r="Y55" s="1">
        <v>278.07763739797383</v>
      </c>
      <c r="Z55" s="1">
        <v>261.17579514759518</v>
      </c>
      <c r="AA55" s="1">
        <v>241.20578882325376</v>
      </c>
      <c r="AE55" s="1" t="s">
        <v>33</v>
      </c>
      <c r="AF55" s="1">
        <v>294.03364306366143</v>
      </c>
      <c r="AG55" s="1">
        <v>297.81694917026107</v>
      </c>
      <c r="AH55" s="1">
        <v>294.04914380453727</v>
      </c>
      <c r="AI55" s="1">
        <v>290.78602272973893</v>
      </c>
      <c r="AJ55" s="1">
        <v>288.51231683318258</v>
      </c>
      <c r="AK55" s="1">
        <v>281.00830154601044</v>
      </c>
      <c r="AL55" s="1">
        <v>277.40354487705974</v>
      </c>
      <c r="AM55" s="1">
        <v>260.74086247672301</v>
      </c>
      <c r="AN55" s="1">
        <v>240.81249848695944</v>
      </c>
    </row>
    <row r="56" spans="1:41" x14ac:dyDescent="0.25">
      <c r="A56" s="22" t="s">
        <v>36</v>
      </c>
      <c r="C56" s="23"/>
      <c r="E56" s="2" t="s">
        <v>6</v>
      </c>
      <c r="F56" s="2">
        <v>713.07922195903575</v>
      </c>
      <c r="G56" s="2">
        <v>744.06105153851934</v>
      </c>
      <c r="H56" s="2">
        <v>761.23869100241245</v>
      </c>
      <c r="I56" s="2">
        <v>790.99793391239825</v>
      </c>
      <c r="J56" s="2">
        <v>819.83312561501452</v>
      </c>
      <c r="K56" s="2">
        <v>847.14484756669231</v>
      </c>
      <c r="L56" s="2">
        <v>873.70625778975227</v>
      </c>
      <c r="M56" s="2">
        <v>878.43684687067616</v>
      </c>
      <c r="N56" s="2">
        <v>874.79568593235183</v>
      </c>
      <c r="R56" s="2" t="s">
        <v>6</v>
      </c>
      <c r="S56" s="2">
        <v>713.07922195903575</v>
      </c>
      <c r="T56" s="2">
        <v>732.42920305881808</v>
      </c>
      <c r="U56" s="2">
        <v>735.79416988603475</v>
      </c>
      <c r="V56" s="2">
        <v>750.57132256050147</v>
      </c>
      <c r="W56" s="2">
        <v>763.06306457890287</v>
      </c>
      <c r="X56" s="2">
        <v>769.81790944470299</v>
      </c>
      <c r="Y56" s="2">
        <v>780.43427747116743</v>
      </c>
      <c r="Z56" s="2">
        <v>771.57744621839902</v>
      </c>
      <c r="AA56" s="2">
        <v>759.21856303441734</v>
      </c>
      <c r="AE56" s="2" t="s">
        <v>6</v>
      </c>
      <c r="AF56" s="2">
        <v>713.07922195903575</v>
      </c>
      <c r="AG56" s="2">
        <v>709.07295452883363</v>
      </c>
      <c r="AH56" s="2">
        <v>692.71531119883002</v>
      </c>
      <c r="AI56" s="2">
        <v>692.35360204725112</v>
      </c>
      <c r="AJ56" s="2">
        <v>697.7981975698417</v>
      </c>
      <c r="AK56" s="2">
        <v>699.67280553465923</v>
      </c>
      <c r="AL56" s="2">
        <v>707.29757679018587</v>
      </c>
      <c r="AM56" s="2">
        <v>695.53177599057597</v>
      </c>
      <c r="AN56" s="2">
        <v>683.16480658494766</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14.564521127342443</v>
      </c>
      <c r="G59" s="1">
        <v>12.554921602848321</v>
      </c>
      <c r="H59" s="1">
        <v>10.219876027558607</v>
      </c>
      <c r="I59" s="1">
        <v>9.109395415442604</v>
      </c>
      <c r="J59" s="1">
        <v>7.5529088378862168</v>
      </c>
      <c r="K59" s="1">
        <v>6.7524976826680101</v>
      </c>
      <c r="L59" s="1">
        <v>5.3285761273883425</v>
      </c>
      <c r="M59" s="1">
        <v>4.2152107536380266</v>
      </c>
      <c r="N59" s="1">
        <v>3.2613283481338127</v>
      </c>
      <c r="R59" s="1" t="s">
        <v>0</v>
      </c>
      <c r="S59" s="1">
        <v>14.564521127342443</v>
      </c>
      <c r="T59" s="1">
        <v>11.809863038919387</v>
      </c>
      <c r="U59" s="1">
        <v>8.0698800157372155</v>
      </c>
      <c r="V59" s="1">
        <v>5.9675799098062221</v>
      </c>
      <c r="W59" s="1">
        <v>3.9470918472391965</v>
      </c>
      <c r="X59" s="1">
        <v>2.8376159931590985</v>
      </c>
      <c r="Y59" s="1">
        <v>1.4965733551524096</v>
      </c>
      <c r="Z59" s="1">
        <v>0.60178898185981389</v>
      </c>
      <c r="AA59" s="1">
        <v>0.30393574081728236</v>
      </c>
      <c r="AE59" s="1" t="s">
        <v>0</v>
      </c>
      <c r="AF59" s="1">
        <v>14.564521127342443</v>
      </c>
      <c r="AG59" s="1">
        <v>8.9521822486009164</v>
      </c>
      <c r="AH59" s="1">
        <v>3.845263373830214</v>
      </c>
      <c r="AI59" s="1">
        <v>1.1841842813741617</v>
      </c>
      <c r="AJ59" s="1">
        <v>2.4409030711047639E-2</v>
      </c>
      <c r="AK59" s="1">
        <v>1.2790133410108776E-3</v>
      </c>
      <c r="AL59" s="1">
        <v>3.3701254780750677E-5</v>
      </c>
      <c r="AM59" s="1">
        <v>0</v>
      </c>
      <c r="AN59" s="1">
        <v>0</v>
      </c>
    </row>
    <row r="60" spans="1:41" x14ac:dyDescent="0.25">
      <c r="A60" s="22" t="s">
        <v>36</v>
      </c>
      <c r="B60" s="22" t="s">
        <v>6</v>
      </c>
      <c r="C60" s="27" t="s">
        <v>34</v>
      </c>
      <c r="E60" s="9" t="s">
        <v>34</v>
      </c>
      <c r="F60" s="1">
        <v>1.6906787976061366</v>
      </c>
      <c r="G60" s="1">
        <v>1.3370354971329099</v>
      </c>
      <c r="H60" s="1">
        <v>1.0184654286259744</v>
      </c>
      <c r="I60" s="1">
        <v>0.85617925586376609</v>
      </c>
      <c r="J60" s="1">
        <v>0.78114240822990655</v>
      </c>
      <c r="K60" s="1">
        <v>0.72653185590167801</v>
      </c>
      <c r="L60" s="1">
        <v>0.66048095304894594</v>
      </c>
      <c r="M60" s="1">
        <v>0.58141166055882765</v>
      </c>
      <c r="N60" s="1">
        <v>0.48904753768041093</v>
      </c>
      <c r="R60" s="1" t="s">
        <v>34</v>
      </c>
      <c r="S60" s="1">
        <v>1.6906787976061366</v>
      </c>
      <c r="T60" s="1">
        <v>1.2224153839466148</v>
      </c>
      <c r="U60" s="1">
        <v>0.86371883913165037</v>
      </c>
      <c r="V60" s="1">
        <v>0.67198578203940484</v>
      </c>
      <c r="W60" s="1">
        <v>0.55957160603436196</v>
      </c>
      <c r="X60" s="1">
        <v>0.44200175985986095</v>
      </c>
      <c r="Y60" s="1">
        <v>0.29076610867471803</v>
      </c>
      <c r="Z60" s="1">
        <v>0.16550599429460064</v>
      </c>
      <c r="AA60" s="1">
        <v>9.8683847431516258E-2</v>
      </c>
      <c r="AE60" s="1" t="s">
        <v>34</v>
      </c>
      <c r="AF60" s="1">
        <v>1.6906787976061366</v>
      </c>
      <c r="AG60" s="1">
        <v>0.81479270219594602</v>
      </c>
      <c r="AH60" s="1">
        <v>0.28976940251975375</v>
      </c>
      <c r="AI60" s="1">
        <v>8.6890208443478487E-2</v>
      </c>
      <c r="AJ60" s="1">
        <v>2.0949503415337505E-2</v>
      </c>
      <c r="AK60" s="1">
        <v>5.3473130346059312E-3</v>
      </c>
      <c r="AL60" s="1">
        <v>1.5563235235090645E-3</v>
      </c>
      <c r="AM60" s="1">
        <v>0</v>
      </c>
      <c r="AN60" s="1">
        <v>0</v>
      </c>
    </row>
    <row r="61" spans="1:41" x14ac:dyDescent="0.25">
      <c r="A61" s="22" t="s">
        <v>36</v>
      </c>
      <c r="B61" s="22" t="s">
        <v>6</v>
      </c>
      <c r="C61" s="27" t="s">
        <v>2</v>
      </c>
      <c r="E61" s="9" t="s">
        <v>2</v>
      </c>
      <c r="F61" s="1">
        <v>0</v>
      </c>
      <c r="G61" s="1">
        <v>9.6322362357740814E-3</v>
      </c>
      <c r="H61" s="1">
        <v>1.9865627519860863E-2</v>
      </c>
      <c r="I61" s="1">
        <v>3.448193193170504E-2</v>
      </c>
      <c r="J61" s="1">
        <v>5.3308303776723742E-2</v>
      </c>
      <c r="K61" s="1">
        <v>7.7496040760470369E-2</v>
      </c>
      <c r="L61" s="1">
        <v>0.10518824761211881</v>
      </c>
      <c r="M61" s="1">
        <v>0.1302346934935775</v>
      </c>
      <c r="N61" s="1">
        <v>0.14805975675187688</v>
      </c>
      <c r="R61" s="1" t="s">
        <v>2</v>
      </c>
      <c r="S61" s="1">
        <v>0</v>
      </c>
      <c r="T61" s="1">
        <v>4.511415689924159E-3</v>
      </c>
      <c r="U61" s="1">
        <v>7.2317974416825992E-3</v>
      </c>
      <c r="V61" s="1">
        <v>8.9858616681823891E-3</v>
      </c>
      <c r="W61" s="1">
        <v>9.366683651024197E-3</v>
      </c>
      <c r="X61" s="1">
        <v>9.470126297276945E-3</v>
      </c>
      <c r="Y61" s="1">
        <v>9.5063583426923167E-3</v>
      </c>
      <c r="Z61" s="1">
        <v>9.5761382305293574E-3</v>
      </c>
      <c r="AA61" s="1">
        <v>9.7594979196796283E-3</v>
      </c>
      <c r="AE61" s="1" t="s">
        <v>2</v>
      </c>
      <c r="AF61" s="1">
        <v>0</v>
      </c>
      <c r="AG61" s="1">
        <v>3.0921188445820315E-3</v>
      </c>
      <c r="AH61" s="1">
        <v>3.4923091901953103E-3</v>
      </c>
      <c r="AI61" s="1">
        <v>2.556800648092284E-3</v>
      </c>
      <c r="AJ61" s="1">
        <v>1.015865565350026E-3</v>
      </c>
      <c r="AK61" s="1">
        <v>1.5701646757059498E-4</v>
      </c>
      <c r="AL61" s="1">
        <v>3.9642232292955353E-6</v>
      </c>
      <c r="AM61" s="1">
        <v>0</v>
      </c>
      <c r="AN61" s="1">
        <v>0</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16.255199924948581</v>
      </c>
      <c r="G65" s="2">
        <v>13.901589336217004</v>
      </c>
      <c r="H65" s="2">
        <v>11.258207083704443</v>
      </c>
      <c r="I65" s="2">
        <v>10.000056603238075</v>
      </c>
      <c r="J65" s="2">
        <v>8.3873595498928477</v>
      </c>
      <c r="K65" s="2">
        <v>7.5565255793301587</v>
      </c>
      <c r="L65" s="2">
        <v>6.0942453280494071</v>
      </c>
      <c r="M65" s="2">
        <v>4.9268571076904317</v>
      </c>
      <c r="N65" s="2">
        <v>3.8984356425661009</v>
      </c>
      <c r="R65" s="2" t="s">
        <v>6</v>
      </c>
      <c r="S65" s="2">
        <v>16.255199924948581</v>
      </c>
      <c r="T65" s="2">
        <v>13.036789838555926</v>
      </c>
      <c r="U65" s="2">
        <v>8.9408306523105487</v>
      </c>
      <c r="V65" s="2">
        <v>6.6485515535138093</v>
      </c>
      <c r="W65" s="2">
        <v>4.5160301369245825</v>
      </c>
      <c r="X65" s="2">
        <v>3.2890878793162366</v>
      </c>
      <c r="Y65" s="2">
        <v>1.79684582216982</v>
      </c>
      <c r="Z65" s="2">
        <v>0.77687111438494394</v>
      </c>
      <c r="AA65" s="2">
        <v>0.41237908616847824</v>
      </c>
      <c r="AE65" s="2" t="s">
        <v>6</v>
      </c>
      <c r="AF65" s="2">
        <v>16.255199924948581</v>
      </c>
      <c r="AG65" s="2">
        <v>9.7700670696414456</v>
      </c>
      <c r="AH65" s="2">
        <v>4.1385250855401639</v>
      </c>
      <c r="AI65" s="2">
        <v>1.2736312904657323</v>
      </c>
      <c r="AJ65" s="2">
        <v>4.6374399691735173E-2</v>
      </c>
      <c r="AK65" s="2">
        <v>6.7833428431874039E-3</v>
      </c>
      <c r="AL65" s="2">
        <v>1.5939890015191107E-3</v>
      </c>
      <c r="AM65" s="2">
        <v>0</v>
      </c>
      <c r="AN65" s="2">
        <v>0</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6.8667588167112834</v>
      </c>
      <c r="G68" s="1">
        <v>5.6747449886747736</v>
      </c>
      <c r="H68" s="1">
        <v>4.573920411175636</v>
      </c>
      <c r="I68" s="1">
        <v>4.4054446329715784</v>
      </c>
      <c r="J68" s="1">
        <v>3.5762742780922436</v>
      </c>
      <c r="K68" s="1">
        <v>3.5399692025776108</v>
      </c>
      <c r="L68" s="1">
        <v>3.0687828002200206</v>
      </c>
      <c r="M68" s="1">
        <v>2.7281917811389915</v>
      </c>
      <c r="N68" s="1">
        <v>2.1477843511890584</v>
      </c>
      <c r="R68" s="1" t="s">
        <v>28</v>
      </c>
      <c r="S68" s="1">
        <v>6.8667588167112834</v>
      </c>
      <c r="T68" s="1">
        <v>5.1367024955773397</v>
      </c>
      <c r="U68" s="1">
        <v>3.1525542859980513</v>
      </c>
      <c r="V68" s="1">
        <v>2.4023151073510536</v>
      </c>
      <c r="W68" s="1">
        <v>1.1959564847739379</v>
      </c>
      <c r="X68" s="1">
        <v>0.817297639576405</v>
      </c>
      <c r="Y68" s="1">
        <v>0.3487060105843019</v>
      </c>
      <c r="Z68" s="1">
        <v>9.7759818325850345E-2</v>
      </c>
      <c r="AA68" s="1">
        <v>1.2782872876283035E-3</v>
      </c>
      <c r="AE68" s="1" t="s">
        <v>28</v>
      </c>
      <c r="AF68" s="1">
        <v>6.8667588167112834</v>
      </c>
      <c r="AG68" s="1">
        <v>3.6252545214326166</v>
      </c>
      <c r="AH68" s="1">
        <v>1.4047462120878869</v>
      </c>
      <c r="AI68" s="1">
        <v>0.69469294229337886</v>
      </c>
      <c r="AJ68" s="1">
        <v>1.1443088967347789E-2</v>
      </c>
      <c r="AK68" s="1">
        <v>0</v>
      </c>
      <c r="AL68" s="1">
        <v>0</v>
      </c>
      <c r="AM68" s="1">
        <v>0</v>
      </c>
      <c r="AN68" s="1">
        <v>0</v>
      </c>
    </row>
    <row r="69" spans="1:41" x14ac:dyDescent="0.25">
      <c r="A69" s="22" t="s">
        <v>36</v>
      </c>
      <c r="B69" s="27" t="s">
        <v>29</v>
      </c>
      <c r="C69" s="27" t="s">
        <v>29</v>
      </c>
      <c r="E69" s="9" t="s">
        <v>29</v>
      </c>
      <c r="F69" s="1">
        <v>8.2023809623751625</v>
      </c>
      <c r="G69" s="1">
        <v>7.4284800757365046</v>
      </c>
      <c r="H69" s="1">
        <v>6.1045176415871882</v>
      </c>
      <c r="I69" s="1">
        <v>5.0945681564493848</v>
      </c>
      <c r="J69" s="1">
        <v>4.3520176702307038</v>
      </c>
      <c r="K69" s="1">
        <v>3.5830766170817339</v>
      </c>
      <c r="L69" s="1">
        <v>2.6138917595924593</v>
      </c>
      <c r="M69" s="1">
        <v>1.816086539490021</v>
      </c>
      <c r="N69" s="1">
        <v>1.3975915747485672</v>
      </c>
      <c r="R69" s="1" t="s">
        <v>29</v>
      </c>
      <c r="S69" s="1">
        <v>8.2023809623751625</v>
      </c>
      <c r="T69" s="1">
        <v>7.186830852364074</v>
      </c>
      <c r="U69" s="1">
        <v>5.3216559592145734</v>
      </c>
      <c r="V69" s="1">
        <v>3.8790921948212862</v>
      </c>
      <c r="W69" s="1">
        <v>3.0135333326049407</v>
      </c>
      <c r="X69" s="1">
        <v>2.2317093666965233</v>
      </c>
      <c r="Y69" s="1">
        <v>1.2915945324055604</v>
      </c>
      <c r="Z69" s="1">
        <v>0.59806802063952114</v>
      </c>
      <c r="AA69" s="1">
        <v>0.37732893595747241</v>
      </c>
      <c r="AE69" s="1" t="s">
        <v>29</v>
      </c>
      <c r="AF69" s="1">
        <v>8.2023809623751625</v>
      </c>
      <c r="AG69" s="1">
        <v>5.5354510940371426</v>
      </c>
      <c r="AH69" s="1">
        <v>2.4641646434840578</v>
      </c>
      <c r="AI69" s="1">
        <v>0.47994183226821352</v>
      </c>
      <c r="AJ69" s="1">
        <v>4.6702610192079332E-3</v>
      </c>
      <c r="AK69" s="1">
        <v>0</v>
      </c>
      <c r="AL69" s="1">
        <v>0</v>
      </c>
      <c r="AM69" s="1">
        <v>0</v>
      </c>
      <c r="AN69" s="1">
        <v>0</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0.34354384956410405</v>
      </c>
      <c r="G71" s="1">
        <v>0.11935007933277744</v>
      </c>
      <c r="H71" s="1">
        <v>3.1339179444535202E-2</v>
      </c>
      <c r="I71" s="1">
        <v>1.109306746404864E-2</v>
      </c>
      <c r="J71" s="1">
        <v>8.8595584949077901E-3</v>
      </c>
      <c r="K71" s="1">
        <v>7.1663189844516483E-3</v>
      </c>
      <c r="L71" s="1">
        <v>4.7779873370812805E-3</v>
      </c>
      <c r="M71" s="1">
        <v>0</v>
      </c>
      <c r="N71" s="1">
        <v>0</v>
      </c>
      <c r="R71" s="1" t="s">
        <v>31</v>
      </c>
      <c r="S71" s="1">
        <v>0.34354384956410405</v>
      </c>
      <c r="T71" s="1">
        <v>0.12008793201891697</v>
      </c>
      <c r="U71" s="1">
        <v>3.6114458513192643E-2</v>
      </c>
      <c r="V71" s="1">
        <v>1.1916411156767375E-2</v>
      </c>
      <c r="W71" s="1">
        <v>4.631169096637776E-3</v>
      </c>
      <c r="X71" s="1">
        <v>2.91823445636604E-3</v>
      </c>
      <c r="Y71" s="1">
        <v>1.4909679694409472E-3</v>
      </c>
      <c r="Z71" s="1">
        <v>0</v>
      </c>
      <c r="AA71" s="1">
        <v>0</v>
      </c>
      <c r="AE71" s="1" t="s">
        <v>31</v>
      </c>
      <c r="AF71" s="1">
        <v>0.34354384956410405</v>
      </c>
      <c r="AG71" s="1">
        <v>0.12008793201891697</v>
      </c>
      <c r="AH71" s="1">
        <v>3.6114458513192643E-2</v>
      </c>
      <c r="AI71" s="1">
        <v>1.1916411156767375E-2</v>
      </c>
      <c r="AJ71" s="1">
        <v>4.631169096637776E-3</v>
      </c>
      <c r="AK71" s="1">
        <v>2.91823445636604E-3</v>
      </c>
      <c r="AL71" s="1">
        <v>1.4909679694409472E-3</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0.84251629629802982</v>
      </c>
      <c r="G73" s="1">
        <v>0.67901419247294947</v>
      </c>
      <c r="H73" s="1">
        <v>0.54842985149708345</v>
      </c>
      <c r="I73" s="1">
        <v>0.48895074635306413</v>
      </c>
      <c r="J73" s="1">
        <v>0.45020804307499179</v>
      </c>
      <c r="K73" s="1">
        <v>0.42631344068636257</v>
      </c>
      <c r="L73" s="1">
        <v>0.40679278089984705</v>
      </c>
      <c r="M73" s="1">
        <v>0.38257878706141968</v>
      </c>
      <c r="N73" s="1">
        <v>0.35305971662847496</v>
      </c>
      <c r="R73" s="1" t="s">
        <v>33</v>
      </c>
      <c r="S73" s="1">
        <v>0.84251629629802982</v>
      </c>
      <c r="T73" s="1">
        <v>0.59316855859559714</v>
      </c>
      <c r="U73" s="1">
        <v>0.43050594858472963</v>
      </c>
      <c r="V73" s="1">
        <v>0.35522784018470233</v>
      </c>
      <c r="W73" s="1">
        <v>0.3019091504490658</v>
      </c>
      <c r="X73" s="1">
        <v>0.23716263858694167</v>
      </c>
      <c r="Y73" s="1">
        <v>0.15505431121051647</v>
      </c>
      <c r="Z73" s="1">
        <v>8.1043275419572375E-2</v>
      </c>
      <c r="AA73" s="1">
        <v>3.3771862923377603E-2</v>
      </c>
      <c r="AE73" s="1" t="s">
        <v>33</v>
      </c>
      <c r="AF73" s="1">
        <v>0.84251629629802982</v>
      </c>
      <c r="AG73" s="1">
        <v>0.48927352215276743</v>
      </c>
      <c r="AH73" s="1">
        <v>0.23349977145502618</v>
      </c>
      <c r="AI73" s="1">
        <v>8.7080104747372683E-2</v>
      </c>
      <c r="AJ73" s="1">
        <v>2.5629880608541669E-2</v>
      </c>
      <c r="AK73" s="1">
        <v>3.8651083868213635E-3</v>
      </c>
      <c r="AL73" s="1">
        <v>1.0302103207816351E-4</v>
      </c>
      <c r="AM73" s="1">
        <v>0</v>
      </c>
      <c r="AN73" s="1">
        <v>0</v>
      </c>
    </row>
    <row r="74" spans="1:41" x14ac:dyDescent="0.25">
      <c r="A74" s="22" t="s">
        <v>36</v>
      </c>
      <c r="C74" s="23"/>
      <c r="E74" s="2" t="s">
        <v>6</v>
      </c>
      <c r="F74" s="2">
        <v>16.255199924948581</v>
      </c>
      <c r="G74" s="2">
        <v>13.901589336217006</v>
      </c>
      <c r="H74" s="2">
        <v>11.258207083704443</v>
      </c>
      <c r="I74" s="2">
        <v>10.000056603238077</v>
      </c>
      <c r="J74" s="2">
        <v>8.3873595498928459</v>
      </c>
      <c r="K74" s="2">
        <v>7.5565255793301587</v>
      </c>
      <c r="L74" s="2">
        <v>6.094245328049408</v>
      </c>
      <c r="M74" s="2">
        <v>4.9268571076904326</v>
      </c>
      <c r="N74" s="2">
        <v>3.8984356425661004</v>
      </c>
      <c r="R74" s="2" t="s">
        <v>6</v>
      </c>
      <c r="S74" s="2">
        <v>16.255199924948581</v>
      </c>
      <c r="T74" s="2">
        <v>13.036789838555928</v>
      </c>
      <c r="U74" s="2">
        <v>8.940830652310547</v>
      </c>
      <c r="V74" s="2">
        <v>6.6485515535138102</v>
      </c>
      <c r="W74" s="2">
        <v>4.5160301369245825</v>
      </c>
      <c r="X74" s="2">
        <v>3.2890878793162361</v>
      </c>
      <c r="Y74" s="2">
        <v>1.7968458221698198</v>
      </c>
      <c r="Z74" s="2">
        <v>0.77687111438494383</v>
      </c>
      <c r="AA74" s="2">
        <v>0.41237908616847829</v>
      </c>
      <c r="AE74" s="2" t="s">
        <v>6</v>
      </c>
      <c r="AF74" s="2">
        <v>16.255199924948581</v>
      </c>
      <c r="AG74" s="2">
        <v>9.7700670696414438</v>
      </c>
      <c r="AH74" s="2">
        <v>4.138525085540163</v>
      </c>
      <c r="AI74" s="2">
        <v>1.2736312904657323</v>
      </c>
      <c r="AJ74" s="2">
        <v>4.6374399691735166E-2</v>
      </c>
      <c r="AK74" s="2">
        <v>6.7833428431874031E-3</v>
      </c>
      <c r="AL74" s="2">
        <v>1.5939890015191107E-3</v>
      </c>
      <c r="AM74" s="2">
        <v>0</v>
      </c>
      <c r="AN74" s="2">
        <v>0</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108.95309639999999</v>
      </c>
      <c r="G77" s="1">
        <v>93.650179171071301</v>
      </c>
      <c r="H77" s="1">
        <v>86.231471587275323</v>
      </c>
      <c r="I77" s="1">
        <v>87.010718482396513</v>
      </c>
      <c r="J77" s="1">
        <v>83.360548658805484</v>
      </c>
      <c r="K77" s="1">
        <v>78.226508314002885</v>
      </c>
      <c r="L77" s="1">
        <v>71.726715227182368</v>
      </c>
      <c r="M77" s="1">
        <v>60.136096606481466</v>
      </c>
      <c r="N77" s="1">
        <v>48.564531261607328</v>
      </c>
      <c r="R77" s="1" t="s">
        <v>0</v>
      </c>
      <c r="S77" s="1">
        <v>108.95309639999999</v>
      </c>
      <c r="T77" s="1">
        <v>81.722894468889521</v>
      </c>
      <c r="U77" s="1">
        <v>68.473592558310784</v>
      </c>
      <c r="V77" s="1">
        <v>61.378151246275898</v>
      </c>
      <c r="W77" s="1">
        <v>50.883912699784894</v>
      </c>
      <c r="X77" s="1">
        <v>39.644275948600381</v>
      </c>
      <c r="Y77" s="1">
        <v>28.055376427808223</v>
      </c>
      <c r="Z77" s="1">
        <v>21.181367058363143</v>
      </c>
      <c r="AA77" s="1">
        <v>14.841613579577748</v>
      </c>
      <c r="AE77" s="1" t="s">
        <v>0</v>
      </c>
      <c r="AF77" s="1">
        <v>108.95309639999999</v>
      </c>
      <c r="AG77" s="1">
        <v>64.690658753852546</v>
      </c>
      <c r="AH77" s="1">
        <v>36.35886353737115</v>
      </c>
      <c r="AI77" s="1">
        <v>28.515957069485278</v>
      </c>
      <c r="AJ77" s="1">
        <v>18.801668585723945</v>
      </c>
      <c r="AK77" s="1">
        <v>9.3485137980652375</v>
      </c>
      <c r="AL77" s="1">
        <v>0</v>
      </c>
      <c r="AM77" s="1">
        <v>0</v>
      </c>
      <c r="AN77" s="1">
        <v>0</v>
      </c>
    </row>
    <row r="78" spans="1:41" x14ac:dyDescent="0.25">
      <c r="A78" s="22" t="s">
        <v>37</v>
      </c>
      <c r="B78" s="22" t="s">
        <v>6</v>
      </c>
      <c r="C78" s="27" t="s">
        <v>34</v>
      </c>
      <c r="E78" s="9" t="s">
        <v>34</v>
      </c>
      <c r="F78" s="1">
        <v>40.110088284</v>
      </c>
      <c r="G78" s="1">
        <v>44.296090088293511</v>
      </c>
      <c r="H78" s="1">
        <v>44.285301301194998</v>
      </c>
      <c r="I78" s="1">
        <v>43.03005058248614</v>
      </c>
      <c r="J78" s="1">
        <v>40.687737346556077</v>
      </c>
      <c r="K78" s="1">
        <v>37.747060716005841</v>
      </c>
      <c r="L78" s="1">
        <v>34.290258293704021</v>
      </c>
      <c r="M78" s="1">
        <v>32.192404626624345</v>
      </c>
      <c r="N78" s="1">
        <v>29.903092201264439</v>
      </c>
      <c r="R78" s="1" t="s">
        <v>34</v>
      </c>
      <c r="S78" s="1">
        <v>40.110088284</v>
      </c>
      <c r="T78" s="1">
        <v>37.872917204856641</v>
      </c>
      <c r="U78" s="1">
        <v>34.35634022120437</v>
      </c>
      <c r="V78" s="1">
        <v>29.079676460195689</v>
      </c>
      <c r="W78" s="1">
        <v>23.024231884889282</v>
      </c>
      <c r="X78" s="1">
        <v>16.591290275909415</v>
      </c>
      <c r="Y78" s="1">
        <v>10.004601431638616</v>
      </c>
      <c r="Z78" s="1">
        <v>7.8579435204541852</v>
      </c>
      <c r="AA78" s="1">
        <v>5.7391689332625564</v>
      </c>
      <c r="AE78" s="1" t="s">
        <v>34</v>
      </c>
      <c r="AF78" s="1">
        <v>40.110088284</v>
      </c>
      <c r="AG78" s="1">
        <v>26.213716751543544</v>
      </c>
      <c r="AH78" s="1">
        <v>14.688674708756201</v>
      </c>
      <c r="AI78" s="1">
        <v>10.953028664262929</v>
      </c>
      <c r="AJ78" s="1">
        <v>6.7022725508987824</v>
      </c>
      <c r="AK78" s="1">
        <v>3.4026285996822332</v>
      </c>
      <c r="AL78" s="1">
        <v>0</v>
      </c>
      <c r="AM78" s="1">
        <v>0</v>
      </c>
      <c r="AN78" s="1">
        <v>0</v>
      </c>
    </row>
    <row r="79" spans="1:41" x14ac:dyDescent="0.25">
      <c r="A79" s="22" t="s">
        <v>37</v>
      </c>
      <c r="B79" s="22" t="s">
        <v>6</v>
      </c>
      <c r="C79" s="27" t="s">
        <v>2</v>
      </c>
      <c r="E79" s="9" t="s">
        <v>2</v>
      </c>
      <c r="F79" s="1">
        <v>6.7491216000000021E-2</v>
      </c>
      <c r="G79" s="1">
        <v>4.5161602269821292E-2</v>
      </c>
      <c r="H79" s="1">
        <v>4.5998410829561839E-2</v>
      </c>
      <c r="I79" s="1">
        <v>4.7815447387169072E-2</v>
      </c>
      <c r="J79" s="1">
        <v>4.9257325255902061E-2</v>
      </c>
      <c r="K79" s="1">
        <v>5.0151796652233148E-2</v>
      </c>
      <c r="L79" s="1">
        <v>5.0443191196591061E-2</v>
      </c>
      <c r="M79" s="1">
        <v>5.061550697999978E-2</v>
      </c>
      <c r="N79" s="1">
        <v>5.0369266033343303E-2</v>
      </c>
      <c r="R79" s="1" t="s">
        <v>2</v>
      </c>
      <c r="S79" s="1">
        <v>6.7491216000000021E-2</v>
      </c>
      <c r="T79" s="1">
        <v>2.017941738450401E-2</v>
      </c>
      <c r="U79" s="1">
        <v>0</v>
      </c>
      <c r="V79" s="1">
        <v>0</v>
      </c>
      <c r="W79" s="1">
        <v>0</v>
      </c>
      <c r="X79" s="1">
        <v>0</v>
      </c>
      <c r="Y79" s="1">
        <v>0</v>
      </c>
      <c r="Z79" s="1">
        <v>0</v>
      </c>
      <c r="AA79" s="1">
        <v>0</v>
      </c>
      <c r="AE79" s="1" t="s">
        <v>2</v>
      </c>
      <c r="AF79" s="1">
        <v>6.7491216000000021E-2</v>
      </c>
      <c r="AG79" s="1">
        <v>0.83319304901480096</v>
      </c>
      <c r="AH79" s="1">
        <v>0</v>
      </c>
      <c r="AI79" s="1">
        <v>0</v>
      </c>
      <c r="AJ79" s="1">
        <v>0</v>
      </c>
      <c r="AK79" s="1">
        <v>0</v>
      </c>
      <c r="AL79" s="1">
        <v>0</v>
      </c>
      <c r="AM79" s="1">
        <v>0</v>
      </c>
      <c r="AN79" s="1">
        <v>0</v>
      </c>
    </row>
    <row r="80" spans="1:41" x14ac:dyDescent="0.25">
      <c r="A80" s="22" t="s">
        <v>37</v>
      </c>
      <c r="B80" s="22" t="s">
        <v>6</v>
      </c>
      <c r="C80" s="27" t="s">
        <v>1</v>
      </c>
      <c r="E80" s="9" t="s">
        <v>1</v>
      </c>
      <c r="F80" s="1">
        <v>112.41223056000001</v>
      </c>
      <c r="G80" s="1">
        <v>152.88685176811771</v>
      </c>
      <c r="H80" s="1">
        <v>174.43019556284477</v>
      </c>
      <c r="I80" s="1">
        <v>195.10503021886774</v>
      </c>
      <c r="J80" s="1">
        <v>212.99611029229746</v>
      </c>
      <c r="K80" s="1">
        <v>228.56744866033802</v>
      </c>
      <c r="L80" s="1">
        <v>240.95616507569977</v>
      </c>
      <c r="M80" s="1">
        <v>249.76656024358482</v>
      </c>
      <c r="N80" s="1">
        <v>254.18380704419604</v>
      </c>
      <c r="R80" s="1" t="s">
        <v>1</v>
      </c>
      <c r="S80" s="1">
        <v>112.41223056000001</v>
      </c>
      <c r="T80" s="1">
        <v>143.53746386620188</v>
      </c>
      <c r="U80" s="1">
        <v>155.41791462287912</v>
      </c>
      <c r="V80" s="1">
        <v>170.75327719394312</v>
      </c>
      <c r="W80" s="1">
        <v>183.29594400912038</v>
      </c>
      <c r="X80" s="1">
        <v>193.62781171846689</v>
      </c>
      <c r="Y80" s="1">
        <v>201.10239417776157</v>
      </c>
      <c r="Z80" s="1">
        <v>199.8369527881315</v>
      </c>
      <c r="AA80" s="1">
        <v>195.48750007918133</v>
      </c>
      <c r="AE80" s="1" t="s">
        <v>1</v>
      </c>
      <c r="AF80" s="1">
        <v>112.41223056000001</v>
      </c>
      <c r="AG80" s="1">
        <v>142.10184161139782</v>
      </c>
      <c r="AH80" s="1">
        <v>156.30162618574985</v>
      </c>
      <c r="AI80" s="1">
        <v>163.19641023561044</v>
      </c>
      <c r="AJ80" s="1">
        <v>166.68344503380075</v>
      </c>
      <c r="AK80" s="1">
        <v>168.03955160627748</v>
      </c>
      <c r="AL80" s="1">
        <v>166.93238958911832</v>
      </c>
      <c r="AM80" s="1">
        <v>164.78842713606286</v>
      </c>
      <c r="AN80" s="1">
        <v>160.31519845956041</v>
      </c>
    </row>
    <row r="81" spans="1:41" x14ac:dyDescent="0.25">
      <c r="A81" s="22" t="s">
        <v>37</v>
      </c>
      <c r="B81" s="22" t="s">
        <v>6</v>
      </c>
      <c r="C81" s="27" t="s">
        <v>27</v>
      </c>
      <c r="E81" s="9" t="s">
        <v>27</v>
      </c>
      <c r="F81" s="1">
        <v>1.0600433316</v>
      </c>
      <c r="G81" s="1">
        <v>7.115949958681056</v>
      </c>
      <c r="H81" s="1">
        <v>10.057739075213846</v>
      </c>
      <c r="I81" s="1">
        <v>13.788777054783328</v>
      </c>
      <c r="J81" s="1">
        <v>17.573523771555784</v>
      </c>
      <c r="K81" s="1">
        <v>21.512259937171901</v>
      </c>
      <c r="L81" s="1">
        <v>25.438720945751655</v>
      </c>
      <c r="M81" s="1">
        <v>29.126836305993145</v>
      </c>
      <c r="N81" s="1">
        <v>32.519683135779943</v>
      </c>
      <c r="R81" s="1" t="s">
        <v>27</v>
      </c>
      <c r="S81" s="1">
        <v>1.0600433316</v>
      </c>
      <c r="T81" s="1">
        <v>11.106896696537353</v>
      </c>
      <c r="U81" s="1">
        <v>17.353488840728396</v>
      </c>
      <c r="V81" s="1">
        <v>23.260966481815032</v>
      </c>
      <c r="W81" s="1">
        <v>28.970292622023813</v>
      </c>
      <c r="X81" s="1">
        <v>34.60131434354394</v>
      </c>
      <c r="Y81" s="1">
        <v>39.911891764829797</v>
      </c>
      <c r="Z81" s="1">
        <v>44.30437373126199</v>
      </c>
      <c r="AA81" s="1">
        <v>48.155439285167134</v>
      </c>
      <c r="AE81" s="1" t="s">
        <v>27</v>
      </c>
      <c r="AF81" s="1">
        <v>1.0600433316</v>
      </c>
      <c r="AG81" s="1">
        <v>12.736196229089844</v>
      </c>
      <c r="AH81" s="1">
        <v>20.816814436116655</v>
      </c>
      <c r="AI81" s="1">
        <v>26.413240435903145</v>
      </c>
      <c r="AJ81" s="1">
        <v>31.691843158588323</v>
      </c>
      <c r="AK81" s="1">
        <v>36.156429131903842</v>
      </c>
      <c r="AL81" s="1">
        <v>40.285010703048471</v>
      </c>
      <c r="AM81" s="1">
        <v>44.735499704958812</v>
      </c>
      <c r="AN81" s="1">
        <v>48.645090466928991</v>
      </c>
    </row>
    <row r="82" spans="1:41" x14ac:dyDescent="0.25">
      <c r="A82" s="22" t="s">
        <v>37</v>
      </c>
      <c r="B82" s="22" t="s">
        <v>6</v>
      </c>
      <c r="C82" s="27" t="s">
        <v>35</v>
      </c>
      <c r="E82" s="9" t="s">
        <v>35</v>
      </c>
      <c r="F82" s="1">
        <v>0</v>
      </c>
      <c r="G82" s="1">
        <v>0</v>
      </c>
      <c r="H82" s="1">
        <v>0</v>
      </c>
      <c r="I82" s="1">
        <v>0</v>
      </c>
      <c r="J82" s="1">
        <v>0</v>
      </c>
      <c r="K82" s="1">
        <v>0</v>
      </c>
      <c r="L82" s="1">
        <v>0</v>
      </c>
      <c r="M82" s="1">
        <v>0</v>
      </c>
      <c r="N82" s="1">
        <v>0</v>
      </c>
      <c r="R82" s="1" t="s">
        <v>35</v>
      </c>
      <c r="S82" s="1">
        <v>0</v>
      </c>
      <c r="T82" s="1">
        <v>0</v>
      </c>
      <c r="U82" s="1">
        <v>0</v>
      </c>
      <c r="V82" s="1">
        <v>0</v>
      </c>
      <c r="W82" s="1">
        <v>0</v>
      </c>
      <c r="X82" s="1">
        <v>0</v>
      </c>
      <c r="Y82" s="1">
        <v>0</v>
      </c>
      <c r="Z82" s="1">
        <v>0</v>
      </c>
      <c r="AA82" s="1">
        <v>0</v>
      </c>
      <c r="AE82" s="1" t="s">
        <v>35</v>
      </c>
      <c r="AF82" s="1">
        <v>0</v>
      </c>
      <c r="AG82" s="1">
        <v>0</v>
      </c>
      <c r="AH82" s="1">
        <v>0</v>
      </c>
      <c r="AI82" s="1">
        <v>0</v>
      </c>
      <c r="AJ82" s="1">
        <v>0</v>
      </c>
      <c r="AK82" s="1">
        <v>0</v>
      </c>
      <c r="AL82" s="1">
        <v>0</v>
      </c>
      <c r="AM82" s="1">
        <v>0</v>
      </c>
      <c r="AN82" s="1">
        <v>0</v>
      </c>
    </row>
    <row r="83" spans="1:41" x14ac:dyDescent="0.25">
      <c r="A83" s="22" t="s">
        <v>37</v>
      </c>
      <c r="C83" s="23"/>
      <c r="E83" s="2" t="s">
        <v>6</v>
      </c>
      <c r="F83" s="2">
        <v>262.60294979160005</v>
      </c>
      <c r="G83" s="2">
        <v>297.99423258843336</v>
      </c>
      <c r="H83" s="2">
        <v>315.05070593735843</v>
      </c>
      <c r="I83" s="2">
        <v>338.98239178592092</v>
      </c>
      <c r="J83" s="2">
        <v>354.66717739447074</v>
      </c>
      <c r="K83" s="2">
        <v>366.10342942417088</v>
      </c>
      <c r="L83" s="2">
        <v>372.46230273353439</v>
      </c>
      <c r="M83" s="2">
        <v>371.27251328966378</v>
      </c>
      <c r="N83" s="2">
        <v>365.22148290888106</v>
      </c>
      <c r="R83" s="2" t="s">
        <v>6</v>
      </c>
      <c r="S83" s="2">
        <v>262.60294979160005</v>
      </c>
      <c r="T83" s="2">
        <v>274.26035165386992</v>
      </c>
      <c r="U83" s="2">
        <v>275.60133624312272</v>
      </c>
      <c r="V83" s="2">
        <v>284.47207138222979</v>
      </c>
      <c r="W83" s="2">
        <v>286.17438121581836</v>
      </c>
      <c r="X83" s="2">
        <v>284.46469228652063</v>
      </c>
      <c r="Y83" s="2">
        <v>279.07426380203822</v>
      </c>
      <c r="Z83" s="2">
        <v>273.18063709821081</v>
      </c>
      <c r="AA83" s="2">
        <v>264.22372187718878</v>
      </c>
      <c r="AE83" s="2" t="s">
        <v>6</v>
      </c>
      <c r="AF83" s="2">
        <v>262.60294979160005</v>
      </c>
      <c r="AG83" s="2">
        <v>246.57560639489856</v>
      </c>
      <c r="AH83" s="2">
        <v>228.16597886799386</v>
      </c>
      <c r="AI83" s="2">
        <v>229.07863640526179</v>
      </c>
      <c r="AJ83" s="2">
        <v>223.87922932901179</v>
      </c>
      <c r="AK83" s="2">
        <v>216.94712313592879</v>
      </c>
      <c r="AL83" s="2">
        <v>207.21740029216679</v>
      </c>
      <c r="AM83" s="2">
        <v>209.52392684102168</v>
      </c>
      <c r="AN83" s="2">
        <v>208.9602889264894</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121.82216404320002</v>
      </c>
      <c r="G86" s="1">
        <v>129.63653485067391</v>
      </c>
      <c r="H86" s="1">
        <v>132.6003521715094</v>
      </c>
      <c r="I86" s="1">
        <v>141.1499014548169</v>
      </c>
      <c r="J86" s="1">
        <v>142.61643590942012</v>
      </c>
      <c r="K86" s="1">
        <v>142.12009698644911</v>
      </c>
      <c r="L86" s="1">
        <v>139.52754709366926</v>
      </c>
      <c r="M86" s="1">
        <v>131.40898195484138</v>
      </c>
      <c r="N86" s="1">
        <v>122.49150626305267</v>
      </c>
      <c r="R86" s="1" t="s">
        <v>28</v>
      </c>
      <c r="S86" s="1">
        <v>121.82216404320002</v>
      </c>
      <c r="T86" s="1">
        <v>117.55721313879769</v>
      </c>
      <c r="U86" s="1">
        <v>112.51566974057971</v>
      </c>
      <c r="V86" s="1">
        <v>113.21225569874551</v>
      </c>
      <c r="W86" s="1">
        <v>107.95920986271594</v>
      </c>
      <c r="X86" s="1">
        <v>101.30049673868881</v>
      </c>
      <c r="Y86" s="1">
        <v>93.345835044906067</v>
      </c>
      <c r="Z86" s="1">
        <v>84.410795680790855</v>
      </c>
      <c r="AA86" s="1">
        <v>75.404281256921507</v>
      </c>
      <c r="AE86" s="1" t="s">
        <v>28</v>
      </c>
      <c r="AF86" s="1">
        <v>121.82216404320002</v>
      </c>
      <c r="AG86" s="1">
        <v>103.1515035357944</v>
      </c>
      <c r="AH86" s="1">
        <v>87.874726372592875</v>
      </c>
      <c r="AI86" s="1">
        <v>82.818766733963997</v>
      </c>
      <c r="AJ86" s="1">
        <v>72.96187010254701</v>
      </c>
      <c r="AK86" s="1">
        <v>62.089913540555195</v>
      </c>
      <c r="AL86" s="1">
        <v>50.562327315990785</v>
      </c>
      <c r="AM86" s="1">
        <v>47.960355535184853</v>
      </c>
      <c r="AN86" s="1">
        <v>45.012015752376819</v>
      </c>
    </row>
    <row r="87" spans="1:41" x14ac:dyDescent="0.25">
      <c r="A87" s="22" t="s">
        <v>37</v>
      </c>
      <c r="B87" s="22" t="s">
        <v>29</v>
      </c>
      <c r="C87" s="27"/>
      <c r="E87" s="37" t="s">
        <v>29</v>
      </c>
      <c r="F87" s="1">
        <v>44.932141818360002</v>
      </c>
      <c r="G87" s="1">
        <v>50.331856229630844</v>
      </c>
      <c r="H87" s="1">
        <v>50.476739443909928</v>
      </c>
      <c r="I87" s="1">
        <v>51.732344128381179</v>
      </c>
      <c r="J87" s="1">
        <v>52.545912086901026</v>
      </c>
      <c r="K87" s="1">
        <v>52.753935764444087</v>
      </c>
      <c r="L87" s="1">
        <v>52.32323860495341</v>
      </c>
      <c r="M87" s="1">
        <v>51.383355991934501</v>
      </c>
      <c r="N87" s="1">
        <v>50.026616074617152</v>
      </c>
      <c r="R87" s="1" t="s">
        <v>29</v>
      </c>
      <c r="S87" s="1">
        <v>44.932141818360002</v>
      </c>
      <c r="T87" s="1">
        <v>47.416817895218898</v>
      </c>
      <c r="U87" s="1">
        <v>46.042047573987588</v>
      </c>
      <c r="V87" s="1">
        <v>46.051245607751902</v>
      </c>
      <c r="W87" s="1">
        <v>45.695243234597456</v>
      </c>
      <c r="X87" s="1">
        <v>44.866742662897465</v>
      </c>
      <c r="Y87" s="1">
        <v>43.57480333070599</v>
      </c>
      <c r="Z87" s="1">
        <v>42.566916602718123</v>
      </c>
      <c r="AA87" s="1">
        <v>41.27455430339154</v>
      </c>
      <c r="AE87" s="1" t="s">
        <v>29</v>
      </c>
      <c r="AF87" s="1">
        <v>44.932141818360002</v>
      </c>
      <c r="AG87" s="1">
        <v>43.25089647029192</v>
      </c>
      <c r="AH87" s="1">
        <v>38.986223541362982</v>
      </c>
      <c r="AI87" s="1">
        <v>37.297360299426565</v>
      </c>
      <c r="AJ87" s="1">
        <v>35.051326074699396</v>
      </c>
      <c r="AK87" s="1">
        <v>33.415687744021191</v>
      </c>
      <c r="AL87" s="1">
        <v>31.294792522823652</v>
      </c>
      <c r="AM87" s="1">
        <v>30.282540619011911</v>
      </c>
      <c r="AN87" s="1">
        <v>29.040720219182724</v>
      </c>
    </row>
    <row r="88" spans="1:41" x14ac:dyDescent="0.25">
      <c r="A88" s="22" t="s">
        <v>37</v>
      </c>
      <c r="B88" s="22" t="s">
        <v>30</v>
      </c>
      <c r="C88" s="27"/>
      <c r="E88" s="37" t="s">
        <v>30</v>
      </c>
      <c r="F88" s="1">
        <v>18.437034348000001</v>
      </c>
      <c r="G88" s="1">
        <v>22.85640574190397</v>
      </c>
      <c r="H88" s="1">
        <v>25.801195002080277</v>
      </c>
      <c r="I88" s="1">
        <v>28.388811821147037</v>
      </c>
      <c r="J88" s="1">
        <v>30.845593448437608</v>
      </c>
      <c r="K88" s="1">
        <v>33.002971183070052</v>
      </c>
      <c r="L88" s="1">
        <v>34.749288114304775</v>
      </c>
      <c r="M88" s="1">
        <v>37.277518157871</v>
      </c>
      <c r="N88" s="1">
        <v>37.579629811241666</v>
      </c>
      <c r="R88" s="1" t="s">
        <v>30</v>
      </c>
      <c r="S88" s="1">
        <v>18.437034348000001</v>
      </c>
      <c r="T88" s="1">
        <v>20.913202083246809</v>
      </c>
      <c r="U88" s="1">
        <v>22.24574714896076</v>
      </c>
      <c r="V88" s="1">
        <v>22.828578025174394</v>
      </c>
      <c r="W88" s="1">
        <v>23.370060017763311</v>
      </c>
      <c r="X88" s="1">
        <v>23.742446187797942</v>
      </c>
      <c r="Y88" s="1">
        <v>23.873654284999219</v>
      </c>
      <c r="Z88" s="1">
        <v>25.428583408305908</v>
      </c>
      <c r="AA88" s="1">
        <v>25.428547066742993</v>
      </c>
      <c r="AE88" s="1" t="s">
        <v>30</v>
      </c>
      <c r="AF88" s="1">
        <v>18.437034348000001</v>
      </c>
      <c r="AG88" s="1">
        <v>16.89488625866797</v>
      </c>
      <c r="AH88" s="1">
        <v>17.127538501665533</v>
      </c>
      <c r="AI88" s="1">
        <v>18.345365053417623</v>
      </c>
      <c r="AJ88" s="1">
        <v>19.430570147136894</v>
      </c>
      <c r="AK88" s="1">
        <v>20.279581900664109</v>
      </c>
      <c r="AL88" s="1">
        <v>20.829134751927871</v>
      </c>
      <c r="AM88" s="1">
        <v>22.970021239754757</v>
      </c>
      <c r="AN88" s="1">
        <v>23.650109059355373</v>
      </c>
    </row>
    <row r="89" spans="1:41" x14ac:dyDescent="0.25">
      <c r="A89" s="22" t="s">
        <v>37</v>
      </c>
      <c r="B89" s="22" t="s">
        <v>31</v>
      </c>
      <c r="C89" s="27"/>
      <c r="E89" s="37" t="s">
        <v>31</v>
      </c>
      <c r="F89" s="1">
        <v>41.563828980000004</v>
      </c>
      <c r="G89" s="1">
        <v>47.150227241680504</v>
      </c>
      <c r="H89" s="1">
        <v>51.30927405073006</v>
      </c>
      <c r="I89" s="1">
        <v>55.375791485972925</v>
      </c>
      <c r="J89" s="1">
        <v>59.090352713260714</v>
      </c>
      <c r="K89" s="1">
        <v>62.169150217255599</v>
      </c>
      <c r="L89" s="1">
        <v>64.450479727464739</v>
      </c>
      <c r="M89" s="1">
        <v>65.440625238574867</v>
      </c>
      <c r="N89" s="1">
        <v>65.678566971810014</v>
      </c>
      <c r="R89" s="1" t="s">
        <v>31</v>
      </c>
      <c r="S89" s="1">
        <v>41.563828980000004</v>
      </c>
      <c r="T89" s="1">
        <v>44.234106271364631</v>
      </c>
      <c r="U89" s="1">
        <v>46.029133056170721</v>
      </c>
      <c r="V89" s="1">
        <v>48.687552737632515</v>
      </c>
      <c r="W89" s="1">
        <v>50.777553214162445</v>
      </c>
      <c r="X89" s="1">
        <v>52.058437293852776</v>
      </c>
      <c r="Y89" s="1">
        <v>52.416367264565118</v>
      </c>
      <c r="Z89" s="1">
        <v>52.010424347794668</v>
      </c>
      <c r="AA89" s="1">
        <v>50.942540693182472</v>
      </c>
      <c r="AE89" s="1" t="s">
        <v>31</v>
      </c>
      <c r="AF89" s="1">
        <v>41.563828980000004</v>
      </c>
      <c r="AG89" s="1">
        <v>39.246068545054939</v>
      </c>
      <c r="AH89" s="1">
        <v>35.624215328979524</v>
      </c>
      <c r="AI89" s="1">
        <v>37.094751222933752</v>
      </c>
      <c r="AJ89" s="1">
        <v>38.173427931026843</v>
      </c>
      <c r="AK89" s="1">
        <v>38.702031518721526</v>
      </c>
      <c r="AL89" s="1">
        <v>38.618874136968905</v>
      </c>
      <c r="AM89" s="1">
        <v>39.487626736924526</v>
      </c>
      <c r="AN89" s="1">
        <v>40.012499440419532</v>
      </c>
    </row>
    <row r="90" spans="1:41" x14ac:dyDescent="0.25">
      <c r="A90" s="22" t="s">
        <v>37</v>
      </c>
      <c r="B90" s="22" t="s">
        <v>32</v>
      </c>
      <c r="C90" s="27"/>
      <c r="E90" s="37" t="s">
        <v>32</v>
      </c>
      <c r="F90" s="1">
        <v>35.847780602039997</v>
      </c>
      <c r="G90" s="1">
        <v>48.019208524544133</v>
      </c>
      <c r="H90" s="1">
        <v>54.86314526912885</v>
      </c>
      <c r="I90" s="1">
        <v>62.33554289560287</v>
      </c>
      <c r="J90" s="1">
        <v>69.568883236451214</v>
      </c>
      <c r="K90" s="1">
        <v>76.057275272952026</v>
      </c>
      <c r="L90" s="1">
        <v>81.411749193142214</v>
      </c>
      <c r="M90" s="1">
        <v>85.762031946442036</v>
      </c>
      <c r="N90" s="1">
        <v>89.445163788159604</v>
      </c>
      <c r="R90" s="1" t="s">
        <v>32</v>
      </c>
      <c r="S90" s="1">
        <v>35.847780602039997</v>
      </c>
      <c r="T90" s="1">
        <v>44.139012265241853</v>
      </c>
      <c r="U90" s="1">
        <v>48.768738723423908</v>
      </c>
      <c r="V90" s="1">
        <v>53.692439312925451</v>
      </c>
      <c r="W90" s="1">
        <v>58.372314886579197</v>
      </c>
      <c r="X90" s="1">
        <v>62.496569403283615</v>
      </c>
      <c r="Y90" s="1">
        <v>65.863603876861816</v>
      </c>
      <c r="Z90" s="1">
        <v>68.763917058601237</v>
      </c>
      <c r="AA90" s="1">
        <v>71.173798556950231</v>
      </c>
      <c r="AE90" s="1" t="s">
        <v>32</v>
      </c>
      <c r="AF90" s="1">
        <v>35.847780602039997</v>
      </c>
      <c r="AG90" s="1">
        <v>44.032251585089305</v>
      </c>
      <c r="AH90" s="1">
        <v>48.553275123392957</v>
      </c>
      <c r="AI90" s="1">
        <v>53.52239309551986</v>
      </c>
      <c r="AJ90" s="1">
        <v>58.262035073601666</v>
      </c>
      <c r="AK90" s="1">
        <v>62.459908431966781</v>
      </c>
      <c r="AL90" s="1">
        <v>65.912271564455551</v>
      </c>
      <c r="AM90" s="1">
        <v>68.823382710145609</v>
      </c>
      <c r="AN90" s="1">
        <v>71.244944455154936</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262.60294979160005</v>
      </c>
      <c r="G92" s="2">
        <v>297.99423258843336</v>
      </c>
      <c r="H92" s="2">
        <v>315.05070593735849</v>
      </c>
      <c r="I92" s="2">
        <v>338.98239178592092</v>
      </c>
      <c r="J92" s="2">
        <v>354.66717739447068</v>
      </c>
      <c r="K92" s="2">
        <v>366.10342942417088</v>
      </c>
      <c r="L92" s="2">
        <v>372.46230273353444</v>
      </c>
      <c r="M92" s="2">
        <v>371.27251328966378</v>
      </c>
      <c r="N92" s="2">
        <v>365.22148290888111</v>
      </c>
      <c r="R92" s="2" t="s">
        <v>6</v>
      </c>
      <c r="S92" s="2">
        <v>262.60294979160005</v>
      </c>
      <c r="T92" s="2">
        <v>274.26035165386986</v>
      </c>
      <c r="U92" s="2">
        <v>275.60133624312266</v>
      </c>
      <c r="V92" s="2">
        <v>284.47207138222979</v>
      </c>
      <c r="W92" s="2">
        <v>286.17438121581836</v>
      </c>
      <c r="X92" s="2">
        <v>284.46469228652063</v>
      </c>
      <c r="Y92" s="2">
        <v>279.07426380203822</v>
      </c>
      <c r="Z92" s="2">
        <v>273.18063709821081</v>
      </c>
      <c r="AA92" s="2">
        <v>264.22372187718872</v>
      </c>
      <c r="AE92" s="2" t="s">
        <v>6</v>
      </c>
      <c r="AF92" s="2">
        <v>262.60294979160005</v>
      </c>
      <c r="AG92" s="2">
        <v>246.57560639489859</v>
      </c>
      <c r="AH92" s="2">
        <v>228.16597886799386</v>
      </c>
      <c r="AI92" s="2">
        <v>229.07863640526182</v>
      </c>
      <c r="AJ92" s="2">
        <v>223.87922932901182</v>
      </c>
      <c r="AK92" s="2">
        <v>216.94712313592879</v>
      </c>
      <c r="AL92" s="2">
        <v>207.21740029216676</v>
      </c>
      <c r="AM92" s="2">
        <v>209.52392684102165</v>
      </c>
      <c r="AN92" s="2">
        <v>208.9602889264894</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10.30789991606904</v>
      </c>
      <c r="G95" s="1">
        <v>8.860112341124216</v>
      </c>
      <c r="H95" s="1">
        <v>8.158238802811896</v>
      </c>
      <c r="I95" s="1">
        <v>8.231962260613658</v>
      </c>
      <c r="J95" s="1">
        <v>7.8866248038414648</v>
      </c>
      <c r="K95" s="1">
        <v>7.4009004344761733</v>
      </c>
      <c r="L95" s="1">
        <v>6.7859641102424062</v>
      </c>
      <c r="M95" s="1">
        <v>5.6893919094039624</v>
      </c>
      <c r="N95" s="1">
        <v>4.5946223123169032</v>
      </c>
      <c r="R95" s="1" t="s">
        <v>0</v>
      </c>
      <c r="S95" s="1">
        <v>10.30789991606904</v>
      </c>
      <c r="T95" s="1">
        <v>7.7316886336493811</v>
      </c>
      <c r="U95" s="1">
        <v>6.4781907289122014</v>
      </c>
      <c r="V95" s="1">
        <v>5.8069009599984183</v>
      </c>
      <c r="W95" s="1">
        <v>4.8140557430488693</v>
      </c>
      <c r="X95" s="1">
        <v>3.750689445510754</v>
      </c>
      <c r="Y95" s="1">
        <v>2.6542798863079371</v>
      </c>
      <c r="Z95" s="1">
        <v>2.0039394834778554</v>
      </c>
      <c r="AA95" s="1">
        <v>1.4041442825048394</v>
      </c>
      <c r="AE95" s="1" t="s">
        <v>0</v>
      </c>
      <c r="AF95" s="1">
        <v>10.30789991606904</v>
      </c>
      <c r="AG95" s="1">
        <v>6.1202926577797339</v>
      </c>
      <c r="AH95" s="1">
        <v>3.439861176861732</v>
      </c>
      <c r="AI95" s="1">
        <v>2.6978547760041049</v>
      </c>
      <c r="AJ95" s="1">
        <v>1.7787995425593224</v>
      </c>
      <c r="AK95" s="1">
        <v>0.88444980251563488</v>
      </c>
      <c r="AL95" s="1">
        <v>0</v>
      </c>
      <c r="AM95" s="1">
        <v>0</v>
      </c>
      <c r="AN95" s="1">
        <v>0</v>
      </c>
    </row>
    <row r="96" spans="1:41" x14ac:dyDescent="0.25">
      <c r="A96" s="22" t="s">
        <v>37</v>
      </c>
      <c r="B96" s="22" t="s">
        <v>6</v>
      </c>
      <c r="C96" s="27" t="s">
        <v>34</v>
      </c>
      <c r="E96" s="9" t="s">
        <v>34</v>
      </c>
      <c r="F96" s="1">
        <v>2.8360184127199464</v>
      </c>
      <c r="G96" s="1">
        <v>3.1319932833958335</v>
      </c>
      <c r="H96" s="1">
        <v>3.1312304528918053</v>
      </c>
      <c r="I96" s="1">
        <v>3.042476867369075</v>
      </c>
      <c r="J96" s="1">
        <v>2.8768615882796702</v>
      </c>
      <c r="K96" s="1">
        <v>2.6689385089025937</v>
      </c>
      <c r="L96" s="1">
        <v>2.4245223099311852</v>
      </c>
      <c r="M96" s="1">
        <v>2.2761917556600473</v>
      </c>
      <c r="N96" s="1">
        <v>2.1143239446290965</v>
      </c>
      <c r="R96" s="1" t="s">
        <v>34</v>
      </c>
      <c r="S96" s="1">
        <v>2.8360184127199464</v>
      </c>
      <c r="T96" s="1">
        <v>2.6778373005784903</v>
      </c>
      <c r="U96" s="1">
        <v>2.4291946896530159</v>
      </c>
      <c r="V96" s="1">
        <v>2.056103623934217</v>
      </c>
      <c r="W96" s="1">
        <v>1.6279481885440492</v>
      </c>
      <c r="X96" s="1">
        <v>1.1731014995554156</v>
      </c>
      <c r="Y96" s="1">
        <v>0.70738397959023169</v>
      </c>
      <c r="Z96" s="1">
        <v>0.55560267911479788</v>
      </c>
      <c r="AA96" s="1">
        <v>0.40579289312947214</v>
      </c>
      <c r="AE96" s="1" t="s">
        <v>34</v>
      </c>
      <c r="AF96" s="1">
        <v>2.8360184127199464</v>
      </c>
      <c r="AG96" s="1">
        <v>1.8534634690110665</v>
      </c>
      <c r="AH96" s="1">
        <v>1.0385754236572846</v>
      </c>
      <c r="AI96" s="1">
        <v>0.77444334569789808</v>
      </c>
      <c r="AJ96" s="1">
        <v>0.47388996570717268</v>
      </c>
      <c r="AK96" s="1">
        <v>0.24058579208352612</v>
      </c>
      <c r="AL96" s="1">
        <v>0</v>
      </c>
      <c r="AM96" s="1">
        <v>0</v>
      </c>
      <c r="AN96" s="1">
        <v>0</v>
      </c>
    </row>
    <row r="97" spans="1:41" x14ac:dyDescent="0.25">
      <c r="A97" s="22" t="s">
        <v>37</v>
      </c>
      <c r="B97" s="22" t="s">
        <v>6</v>
      </c>
      <c r="C97" s="27" t="s">
        <v>2</v>
      </c>
      <c r="E97" s="9" t="s">
        <v>2</v>
      </c>
      <c r="F97" s="1">
        <v>3.7866014228016011E-3</v>
      </c>
      <c r="G97" s="1">
        <v>2.5337962115085503E-3</v>
      </c>
      <c r="H97" s="1">
        <v>2.5807454394336498E-3</v>
      </c>
      <c r="I97" s="1">
        <v>2.6826904572018594E-3</v>
      </c>
      <c r="J97" s="1">
        <v>2.7635871592149104E-3</v>
      </c>
      <c r="K97" s="1">
        <v>2.8137715663532057E-3</v>
      </c>
      <c r="L97" s="1">
        <v>2.8301202864038609E-3</v>
      </c>
      <c r="M97" s="1">
        <v>2.8397880806635854E-3</v>
      </c>
      <c r="N97" s="1">
        <v>2.8259727077273294E-3</v>
      </c>
      <c r="R97" s="1" t="s">
        <v>2</v>
      </c>
      <c r="S97" s="1">
        <v>3.7866014228016011E-3</v>
      </c>
      <c r="T97" s="1">
        <v>1.1321682302993358E-3</v>
      </c>
      <c r="U97" s="1">
        <v>0</v>
      </c>
      <c r="V97" s="1">
        <v>0</v>
      </c>
      <c r="W97" s="1">
        <v>0</v>
      </c>
      <c r="X97" s="1">
        <v>0</v>
      </c>
      <c r="Y97" s="1">
        <v>0</v>
      </c>
      <c r="Z97" s="1">
        <v>0</v>
      </c>
      <c r="AA97" s="1">
        <v>0</v>
      </c>
      <c r="AE97" s="1" t="s">
        <v>2</v>
      </c>
      <c r="AF97" s="1">
        <v>3.7866014228016011E-3</v>
      </c>
      <c r="AG97" s="1">
        <v>4.6746379334280309E-2</v>
      </c>
      <c r="AH97" s="1">
        <v>0</v>
      </c>
      <c r="AI97" s="1">
        <v>0</v>
      </c>
      <c r="AJ97" s="1">
        <v>0</v>
      </c>
      <c r="AK97" s="1">
        <v>0</v>
      </c>
      <c r="AL97" s="1">
        <v>0</v>
      </c>
      <c r="AM97" s="1">
        <v>0</v>
      </c>
      <c r="AN97" s="1">
        <v>0</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13.147704930211788</v>
      </c>
      <c r="G101" s="2">
        <v>11.994639420731559</v>
      </c>
      <c r="H101" s="2">
        <v>11.292050001143133</v>
      </c>
      <c r="I101" s="2">
        <v>11.277121818439936</v>
      </c>
      <c r="J101" s="2">
        <v>10.766249979280349</v>
      </c>
      <c r="K101" s="2">
        <v>10.07265271494512</v>
      </c>
      <c r="L101" s="2">
        <v>9.2133165404599957</v>
      </c>
      <c r="M101" s="2">
        <v>7.9684234531446734</v>
      </c>
      <c r="N101" s="2">
        <v>6.711772229653727</v>
      </c>
      <c r="R101" s="2" t="s">
        <v>6</v>
      </c>
      <c r="S101" s="2">
        <v>13.147704930211788</v>
      </c>
      <c r="T101" s="2">
        <v>10.410658102458171</v>
      </c>
      <c r="U101" s="2">
        <v>8.9073854185652177</v>
      </c>
      <c r="V101" s="2">
        <v>7.8630045839326357</v>
      </c>
      <c r="W101" s="2">
        <v>6.4420039315929181</v>
      </c>
      <c r="X101" s="2">
        <v>4.9237909450661697</v>
      </c>
      <c r="Y101" s="2">
        <v>3.3616638658981688</v>
      </c>
      <c r="Z101" s="2">
        <v>2.5595421625926535</v>
      </c>
      <c r="AA101" s="2">
        <v>1.8099371756343114</v>
      </c>
      <c r="AE101" s="2" t="s">
        <v>6</v>
      </c>
      <c r="AF101" s="2">
        <v>13.147704930211788</v>
      </c>
      <c r="AG101" s="2">
        <v>8.0205025061250801</v>
      </c>
      <c r="AH101" s="2">
        <v>4.4784366005190162</v>
      </c>
      <c r="AI101" s="2">
        <v>3.472298121702003</v>
      </c>
      <c r="AJ101" s="2">
        <v>2.2526895082664948</v>
      </c>
      <c r="AK101" s="2">
        <v>1.125035594599161</v>
      </c>
      <c r="AL101" s="2">
        <v>0</v>
      </c>
      <c r="AM101" s="2">
        <v>0</v>
      </c>
      <c r="AN101" s="2">
        <v>0</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9.568585236336526</v>
      </c>
      <c r="G104" s="1">
        <v>8.3433392813263332</v>
      </c>
      <c r="H104" s="1">
        <v>7.8223146745977035</v>
      </c>
      <c r="I104" s="1">
        <v>7.9536255850321371</v>
      </c>
      <c r="J104" s="1">
        <v>7.6416288614396812</v>
      </c>
      <c r="K104" s="1">
        <v>7.2032133227571702</v>
      </c>
      <c r="L104" s="1">
        <v>6.6482921530576204</v>
      </c>
      <c r="M104" s="1">
        <v>5.5660692991730549</v>
      </c>
      <c r="N104" s="1">
        <v>4.49268163546287</v>
      </c>
      <c r="R104" s="1" t="s">
        <v>28</v>
      </c>
      <c r="S104" s="1">
        <v>9.568585236336526</v>
      </c>
      <c r="T104" s="1">
        <v>7.1641986881365334</v>
      </c>
      <c r="U104" s="1">
        <v>6.0601315585727953</v>
      </c>
      <c r="V104" s="1">
        <v>5.4312623791810655</v>
      </c>
      <c r="W104" s="1">
        <v>4.4785662391872529</v>
      </c>
      <c r="X104" s="1">
        <v>3.4738244579590316</v>
      </c>
      <c r="Y104" s="1">
        <v>2.4531441026193055</v>
      </c>
      <c r="Z104" s="1">
        <v>1.8441022408777683</v>
      </c>
      <c r="AA104" s="1">
        <v>1.2860472770030058</v>
      </c>
      <c r="AE104" s="1" t="s">
        <v>28</v>
      </c>
      <c r="AF104" s="1">
        <v>9.568585236336526</v>
      </c>
      <c r="AG104" s="1">
        <v>5.616552066686137</v>
      </c>
      <c r="AH104" s="1">
        <v>3.1738979581502589</v>
      </c>
      <c r="AI104" s="1">
        <v>2.5158447764795331</v>
      </c>
      <c r="AJ104" s="1">
        <v>1.6838562029258424</v>
      </c>
      <c r="AK104" s="1">
        <v>0.83382896592633426</v>
      </c>
      <c r="AL104" s="1">
        <v>0</v>
      </c>
      <c r="AM104" s="1">
        <v>0</v>
      </c>
      <c r="AN104" s="1">
        <v>0</v>
      </c>
    </row>
    <row r="105" spans="1:41" x14ac:dyDescent="0.25">
      <c r="A105" s="22" t="s">
        <v>37</v>
      </c>
      <c r="B105" s="27" t="s">
        <v>29</v>
      </c>
      <c r="C105" s="27" t="s">
        <v>29</v>
      </c>
      <c r="E105" s="9" t="s">
        <v>29</v>
      </c>
      <c r="F105" s="1">
        <v>3.5190057049612382</v>
      </c>
      <c r="G105" s="1">
        <v>3.5292595290888618</v>
      </c>
      <c r="H105" s="1">
        <v>3.3089813712286498</v>
      </c>
      <c r="I105" s="1">
        <v>3.1594362736765369</v>
      </c>
      <c r="J105" s="1">
        <v>2.9614511998554396</v>
      </c>
      <c r="K105" s="1">
        <v>2.7119988528358392</v>
      </c>
      <c r="L105" s="1">
        <v>2.4180780704835239</v>
      </c>
      <c r="M105" s="1">
        <v>2.2628505483476848</v>
      </c>
      <c r="N105" s="1">
        <v>2.0896031244565823</v>
      </c>
      <c r="R105" s="1" t="s">
        <v>29</v>
      </c>
      <c r="S105" s="1">
        <v>3.5190057049612382</v>
      </c>
      <c r="T105" s="1">
        <v>3.1655715392946591</v>
      </c>
      <c r="U105" s="1">
        <v>2.7551644775266659</v>
      </c>
      <c r="V105" s="1">
        <v>2.3556855478774148</v>
      </c>
      <c r="W105" s="1">
        <v>1.908326144380843</v>
      </c>
      <c r="X105" s="1">
        <v>1.4204833687863165</v>
      </c>
      <c r="Y105" s="1">
        <v>0.90851976327886319</v>
      </c>
      <c r="Z105" s="1">
        <v>0.71543992171488491</v>
      </c>
      <c r="AA105" s="1">
        <v>0.52388989863130564</v>
      </c>
      <c r="AE105" s="1" t="s">
        <v>29</v>
      </c>
      <c r="AF105" s="1">
        <v>3.5190057049612382</v>
      </c>
      <c r="AG105" s="1">
        <v>2.3514442749477471</v>
      </c>
      <c r="AH105" s="1">
        <v>1.2738421815468386</v>
      </c>
      <c r="AI105" s="1">
        <v>0.93110112626441865</v>
      </c>
      <c r="AJ105" s="1">
        <v>0.55046278933237824</v>
      </c>
      <c r="AK105" s="1">
        <v>0.28137892256588615</v>
      </c>
      <c r="AL105" s="1">
        <v>0</v>
      </c>
      <c r="AM105" s="1">
        <v>0</v>
      </c>
      <c r="AN105" s="1">
        <v>0</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6.0113988914024814E-2</v>
      </c>
      <c r="G108" s="1">
        <v>0.12204061031636296</v>
      </c>
      <c r="H108" s="1">
        <v>0.16075395531678321</v>
      </c>
      <c r="I108" s="1">
        <v>0.16405995973126153</v>
      </c>
      <c r="J108" s="1">
        <v>0.16316991798522887</v>
      </c>
      <c r="K108" s="1">
        <v>0.15744053935211189</v>
      </c>
      <c r="L108" s="1">
        <v>0.14694631691885152</v>
      </c>
      <c r="M108" s="1">
        <v>0.13950360562393363</v>
      </c>
      <c r="N108" s="1">
        <v>0.12948746973427477</v>
      </c>
      <c r="R108" s="1" t="s">
        <v>32</v>
      </c>
      <c r="S108" s="1">
        <v>6.0113988914024814E-2</v>
      </c>
      <c r="T108" s="1">
        <v>8.0887875026978653E-2</v>
      </c>
      <c r="U108" s="1">
        <v>9.2089382465756972E-2</v>
      </c>
      <c r="V108" s="1">
        <v>7.6056656874154499E-2</v>
      </c>
      <c r="W108" s="1">
        <v>5.5111548024823306E-2</v>
      </c>
      <c r="X108" s="1">
        <v>2.9483118320821497E-2</v>
      </c>
      <c r="Y108" s="1">
        <v>0</v>
      </c>
      <c r="Z108" s="1">
        <v>0</v>
      </c>
      <c r="AA108" s="1">
        <v>0</v>
      </c>
      <c r="AE108" s="1" t="s">
        <v>32</v>
      </c>
      <c r="AF108" s="1">
        <v>6.0113988914024814E-2</v>
      </c>
      <c r="AG108" s="1">
        <v>5.2506164491196668E-2</v>
      </c>
      <c r="AH108" s="1">
        <v>3.0696460821918986E-2</v>
      </c>
      <c r="AI108" s="1">
        <v>2.5352218958051523E-2</v>
      </c>
      <c r="AJ108" s="1">
        <v>1.837051600827444E-2</v>
      </c>
      <c r="AK108" s="1">
        <v>9.8277061069404967E-3</v>
      </c>
      <c r="AL108" s="1">
        <v>0</v>
      </c>
      <c r="AM108" s="1">
        <v>0</v>
      </c>
      <c r="AN108" s="1">
        <v>0</v>
      </c>
    </row>
    <row r="109" spans="1:41" x14ac:dyDescent="0.25">
      <c r="A109" s="22"/>
      <c r="C109" s="23"/>
      <c r="E109" s="2" t="s">
        <v>6</v>
      </c>
      <c r="F109" s="2">
        <v>13.147704930211789</v>
      </c>
      <c r="G109" s="2">
        <v>11.994639420731557</v>
      </c>
      <c r="H109" s="2">
        <v>11.292050001143137</v>
      </c>
      <c r="I109" s="2">
        <v>11.277121818439936</v>
      </c>
      <c r="J109" s="2">
        <v>10.766249979280349</v>
      </c>
      <c r="K109" s="2">
        <v>10.072652714945121</v>
      </c>
      <c r="L109" s="2">
        <v>9.2133165404599957</v>
      </c>
      <c r="M109" s="2">
        <v>7.9684234531446734</v>
      </c>
      <c r="N109" s="2">
        <v>6.711772229653727</v>
      </c>
      <c r="R109" s="2" t="s">
        <v>6</v>
      </c>
      <c r="S109" s="2">
        <v>13.147704930211789</v>
      </c>
      <c r="T109" s="2">
        <v>10.410658102458171</v>
      </c>
      <c r="U109" s="2">
        <v>8.9073854185652177</v>
      </c>
      <c r="V109" s="2">
        <v>7.8630045839326348</v>
      </c>
      <c r="W109" s="2">
        <v>6.442003931592919</v>
      </c>
      <c r="X109" s="2">
        <v>4.9237909450661697</v>
      </c>
      <c r="Y109" s="2">
        <v>3.3616638658981688</v>
      </c>
      <c r="Z109" s="2">
        <v>2.5595421625926531</v>
      </c>
      <c r="AA109" s="2">
        <v>1.8099371756343114</v>
      </c>
      <c r="AE109" s="2" t="s">
        <v>6</v>
      </c>
      <c r="AF109" s="2">
        <v>13.147704930211789</v>
      </c>
      <c r="AG109" s="2">
        <v>8.0205025061250801</v>
      </c>
      <c r="AH109" s="2">
        <v>4.478436600519017</v>
      </c>
      <c r="AI109" s="2">
        <v>3.4722981217020035</v>
      </c>
      <c r="AJ109" s="2">
        <v>2.2526895082664948</v>
      </c>
      <c r="AK109" s="2">
        <v>1.125035594599161</v>
      </c>
      <c r="AL109" s="2">
        <v>0</v>
      </c>
      <c r="AM109" s="2">
        <v>0</v>
      </c>
      <c r="AN109" s="2">
        <v>0</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8"/>
  </sheetPr>
  <dimension ref="A1:AO110"/>
  <sheetViews>
    <sheetView topLeftCell="A70"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96</v>
      </c>
      <c r="T1" s="3" t="s">
        <v>97</v>
      </c>
      <c r="AG1" s="3" t="s">
        <v>98</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43</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35.722363752</v>
      </c>
      <c r="G5" s="1">
        <v>0</v>
      </c>
      <c r="H5" s="1">
        <v>0</v>
      </c>
      <c r="I5" s="1">
        <v>0</v>
      </c>
      <c r="J5" s="1">
        <v>0</v>
      </c>
      <c r="K5" s="1">
        <v>0</v>
      </c>
      <c r="L5" s="1">
        <v>0</v>
      </c>
      <c r="M5" s="1">
        <v>0</v>
      </c>
      <c r="N5" s="1">
        <v>0</v>
      </c>
      <c r="R5" s="1" t="s">
        <v>0</v>
      </c>
      <c r="S5" s="1">
        <v>35.722363752</v>
      </c>
      <c r="T5" s="1">
        <v>0</v>
      </c>
      <c r="U5" s="1">
        <v>0</v>
      </c>
      <c r="V5" s="1">
        <v>0</v>
      </c>
      <c r="W5" s="1">
        <v>0</v>
      </c>
      <c r="X5" s="1">
        <v>0</v>
      </c>
      <c r="Y5" s="1">
        <v>0</v>
      </c>
      <c r="Z5" s="1">
        <v>0</v>
      </c>
      <c r="AA5" s="1">
        <v>0</v>
      </c>
      <c r="AE5" s="1" t="s">
        <v>0</v>
      </c>
      <c r="AF5" s="1">
        <v>35.722363752</v>
      </c>
      <c r="AG5" s="1">
        <v>0</v>
      </c>
      <c r="AH5" s="1">
        <v>0</v>
      </c>
      <c r="AI5" s="1">
        <v>0</v>
      </c>
      <c r="AJ5" s="1">
        <v>0</v>
      </c>
      <c r="AK5" s="1">
        <v>0</v>
      </c>
      <c r="AL5" s="1">
        <v>0</v>
      </c>
      <c r="AM5" s="1">
        <v>0</v>
      </c>
      <c r="AN5" s="1">
        <v>0</v>
      </c>
    </row>
    <row r="6" spans="1:41" x14ac:dyDescent="0.25">
      <c r="A6" s="22"/>
      <c r="B6" s="22" t="s">
        <v>6</v>
      </c>
      <c r="C6" s="27" t="s">
        <v>34</v>
      </c>
      <c r="E6" s="9" t="s">
        <v>34</v>
      </c>
      <c r="F6" s="1">
        <v>1512.5326872203659</v>
      </c>
      <c r="G6" s="1">
        <v>1256.6365574511483</v>
      </c>
      <c r="H6" s="1">
        <v>1007.8942912868315</v>
      </c>
      <c r="I6" s="1">
        <v>804.01635941904044</v>
      </c>
      <c r="J6" s="1">
        <v>639.12385712964897</v>
      </c>
      <c r="K6" s="1">
        <v>473.55062685540588</v>
      </c>
      <c r="L6" s="1">
        <v>310.65694794985336</v>
      </c>
      <c r="M6" s="1">
        <v>225.29906514676173</v>
      </c>
      <c r="N6" s="1">
        <v>162.01880350121016</v>
      </c>
      <c r="R6" s="1" t="s">
        <v>34</v>
      </c>
      <c r="S6" s="1">
        <v>1512.5326872203659</v>
      </c>
      <c r="T6" s="1">
        <v>1068.3699487028739</v>
      </c>
      <c r="U6" s="1">
        <v>767.91059472899701</v>
      </c>
      <c r="V6" s="1">
        <v>583.5103862131715</v>
      </c>
      <c r="W6" s="1">
        <v>431.47518169931311</v>
      </c>
      <c r="X6" s="1">
        <v>274.97232550365857</v>
      </c>
      <c r="Y6" s="1">
        <v>126.28198529057931</v>
      </c>
      <c r="Z6" s="1">
        <v>67.082537839089028</v>
      </c>
      <c r="AA6" s="1">
        <v>34.72988633225112</v>
      </c>
      <c r="AE6" s="1" t="s">
        <v>34</v>
      </c>
      <c r="AF6" s="1">
        <v>1512.5326872203659</v>
      </c>
      <c r="AG6" s="1">
        <v>940.14157707327286</v>
      </c>
      <c r="AH6" s="1">
        <v>449.49336966161354</v>
      </c>
      <c r="AI6" s="1">
        <v>255.95779423203123</v>
      </c>
      <c r="AJ6" s="1">
        <v>152.73890167889559</v>
      </c>
      <c r="AK6" s="1">
        <v>82.972590197970021</v>
      </c>
      <c r="AL6" s="1">
        <v>16.74387197336355</v>
      </c>
      <c r="AM6" s="1">
        <v>3.9627544258182548</v>
      </c>
      <c r="AN6" s="1">
        <v>4.7875425330720811E-2</v>
      </c>
    </row>
    <row r="7" spans="1:41" x14ac:dyDescent="0.25">
      <c r="A7" s="22"/>
      <c r="B7" s="22" t="s">
        <v>6</v>
      </c>
      <c r="C7" s="27" t="s">
        <v>2</v>
      </c>
      <c r="E7" s="9" t="s">
        <v>2</v>
      </c>
      <c r="F7" s="1">
        <v>8376.8533830085998</v>
      </c>
      <c r="G7" s="1">
        <v>7778.3317370096793</v>
      </c>
      <c r="H7" s="1">
        <v>7825.541350604929</v>
      </c>
      <c r="I7" s="1">
        <v>7800.1688937215376</v>
      </c>
      <c r="J7" s="1">
        <v>7807.4415750198414</v>
      </c>
      <c r="K7" s="1">
        <v>7763.9351461457754</v>
      </c>
      <c r="L7" s="1">
        <v>7679.9608231497441</v>
      </c>
      <c r="M7" s="1">
        <v>7525.5362959331987</v>
      </c>
      <c r="N7" s="1">
        <v>7367.5602893853866</v>
      </c>
      <c r="R7" s="1" t="s">
        <v>2</v>
      </c>
      <c r="S7" s="1">
        <v>8376.8533830085998</v>
      </c>
      <c r="T7" s="1">
        <v>6869.0600650890974</v>
      </c>
      <c r="U7" s="1">
        <v>6435.2558812875359</v>
      </c>
      <c r="V7" s="1">
        <v>5899.5788295104785</v>
      </c>
      <c r="W7" s="1">
        <v>5410.0641597072672</v>
      </c>
      <c r="X7" s="1">
        <v>4912.4433691347349</v>
      </c>
      <c r="Y7" s="1">
        <v>4397.5745683277519</v>
      </c>
      <c r="Z7" s="1">
        <v>3997.7744236276794</v>
      </c>
      <c r="AA7" s="1">
        <v>3566.7482711916209</v>
      </c>
      <c r="AE7" s="1" t="s">
        <v>2</v>
      </c>
      <c r="AF7" s="1">
        <v>8376.8533830085998</v>
      </c>
      <c r="AG7" s="1">
        <v>6196.5732705065502</v>
      </c>
      <c r="AH7" s="1">
        <v>5269.5590081669607</v>
      </c>
      <c r="AI7" s="1">
        <v>4459.7356891623731</v>
      </c>
      <c r="AJ7" s="1">
        <v>3745.6695524663455</v>
      </c>
      <c r="AK7" s="1">
        <v>3022.4567024220341</v>
      </c>
      <c r="AL7" s="1">
        <v>2308.9193492425134</v>
      </c>
      <c r="AM7" s="1">
        <v>1854.6498443909961</v>
      </c>
      <c r="AN7" s="1">
        <v>1564.4763974851703</v>
      </c>
    </row>
    <row r="8" spans="1:41" x14ac:dyDescent="0.25">
      <c r="A8" s="22"/>
      <c r="B8" s="22" t="s">
        <v>6</v>
      </c>
      <c r="C8" s="27" t="s">
        <v>1</v>
      </c>
      <c r="E8" s="9" t="s">
        <v>1</v>
      </c>
      <c r="F8" s="1">
        <v>10635.251936535082</v>
      </c>
      <c r="G8" s="1">
        <v>11189.522334278325</v>
      </c>
      <c r="H8" s="1">
        <v>11456.1477455602</v>
      </c>
      <c r="I8" s="1">
        <v>11777.989739883662</v>
      </c>
      <c r="J8" s="1">
        <v>12106.532023626272</v>
      </c>
      <c r="K8" s="1">
        <v>12435.501480040246</v>
      </c>
      <c r="L8" s="1">
        <v>12723.704490276697</v>
      </c>
      <c r="M8" s="1">
        <v>13097.773950693158</v>
      </c>
      <c r="N8" s="1">
        <v>13430.040380100705</v>
      </c>
      <c r="R8" s="1" t="s">
        <v>1</v>
      </c>
      <c r="S8" s="1">
        <v>10635.251936535082</v>
      </c>
      <c r="T8" s="1">
        <v>10494.443506391503</v>
      </c>
      <c r="U8" s="1">
        <v>10394.118508434862</v>
      </c>
      <c r="V8" s="1">
        <v>10541.246499271179</v>
      </c>
      <c r="W8" s="1">
        <v>10779.715742002525</v>
      </c>
      <c r="X8" s="1">
        <v>11021.795473145563</v>
      </c>
      <c r="Y8" s="1">
        <v>11226.420065632054</v>
      </c>
      <c r="Z8" s="1">
        <v>11368.684639027962</v>
      </c>
      <c r="AA8" s="1">
        <v>11477.217792199141</v>
      </c>
      <c r="AE8" s="1" t="s">
        <v>1</v>
      </c>
      <c r="AF8" s="1">
        <v>10635.251936535082</v>
      </c>
      <c r="AG8" s="1">
        <v>10284.247851896671</v>
      </c>
      <c r="AH8" s="1">
        <v>10195.023838336141</v>
      </c>
      <c r="AI8" s="1">
        <v>10363.945809702094</v>
      </c>
      <c r="AJ8" s="1">
        <v>10513.615038788244</v>
      </c>
      <c r="AK8" s="1">
        <v>10650.154159306972</v>
      </c>
      <c r="AL8" s="1">
        <v>10749.051923637389</v>
      </c>
      <c r="AM8" s="1">
        <v>10825.949433119762</v>
      </c>
      <c r="AN8" s="1">
        <v>10882.997552582248</v>
      </c>
    </row>
    <row r="9" spans="1:41" x14ac:dyDescent="0.25">
      <c r="A9" s="22"/>
      <c r="B9" s="22" t="s">
        <v>6</v>
      </c>
      <c r="C9" s="27" t="s">
        <v>27</v>
      </c>
      <c r="E9" s="9" t="s">
        <v>27</v>
      </c>
      <c r="F9" s="1">
        <v>804.55703183717401</v>
      </c>
      <c r="G9" s="1">
        <v>1271.4511891735613</v>
      </c>
      <c r="H9" s="1">
        <v>1393.3412642325384</v>
      </c>
      <c r="I9" s="1">
        <v>1603.1385570371708</v>
      </c>
      <c r="J9" s="1">
        <v>1780.8718053703387</v>
      </c>
      <c r="K9" s="1">
        <v>1941.2010386595377</v>
      </c>
      <c r="L9" s="1">
        <v>2109.5319371663845</v>
      </c>
      <c r="M9" s="1">
        <v>2221.606854805229</v>
      </c>
      <c r="N9" s="1">
        <v>2318.6998522806034</v>
      </c>
      <c r="R9" s="1" t="s">
        <v>27</v>
      </c>
      <c r="S9" s="1">
        <v>804.55703183717401</v>
      </c>
      <c r="T9" s="1">
        <v>1432.5661413000396</v>
      </c>
      <c r="U9" s="1">
        <v>1727.1568309824586</v>
      </c>
      <c r="V9" s="1">
        <v>2021.9949650371748</v>
      </c>
      <c r="W9" s="1">
        <v>2193.7089550842929</v>
      </c>
      <c r="X9" s="1">
        <v>2320.0182747192312</v>
      </c>
      <c r="Y9" s="1">
        <v>2466.8066236090817</v>
      </c>
      <c r="Z9" s="1">
        <v>2554.2771915341796</v>
      </c>
      <c r="AA9" s="1">
        <v>2648.870422809463</v>
      </c>
      <c r="AE9" s="1" t="s">
        <v>27</v>
      </c>
      <c r="AF9" s="1">
        <v>804.55703183717401</v>
      </c>
      <c r="AG9" s="1">
        <v>1461.6167265450601</v>
      </c>
      <c r="AH9" s="1">
        <v>1811.0670404255427</v>
      </c>
      <c r="AI9" s="1">
        <v>2149.1959463283019</v>
      </c>
      <c r="AJ9" s="1">
        <v>2349.412982976748</v>
      </c>
      <c r="AK9" s="1">
        <v>2482.5865131430519</v>
      </c>
      <c r="AL9" s="1">
        <v>2616.4505253663801</v>
      </c>
      <c r="AM9" s="1">
        <v>2711.4347459874025</v>
      </c>
      <c r="AN9" s="1">
        <v>2792.6823939113137</v>
      </c>
    </row>
    <row r="10" spans="1:41" x14ac:dyDescent="0.25">
      <c r="A10" s="22"/>
      <c r="B10" s="22" t="s">
        <v>6</v>
      </c>
      <c r="C10" s="27" t="s">
        <v>35</v>
      </c>
      <c r="E10" s="9" t="s">
        <v>35</v>
      </c>
      <c r="F10" s="1">
        <v>60.122822800805345</v>
      </c>
      <c r="G10" s="1">
        <v>55.658207576998464</v>
      </c>
      <c r="H10" s="1">
        <v>54.350616604675302</v>
      </c>
      <c r="I10" s="1">
        <v>53.806187206738656</v>
      </c>
      <c r="J10" s="1">
        <v>53.090884406666476</v>
      </c>
      <c r="K10" s="1">
        <v>52.158753649865837</v>
      </c>
      <c r="L10" s="1">
        <v>50.944473653429327</v>
      </c>
      <c r="M10" s="1">
        <v>50.943622492889581</v>
      </c>
      <c r="N10" s="1">
        <v>50.850510026408671</v>
      </c>
      <c r="R10" s="1" t="s">
        <v>35</v>
      </c>
      <c r="S10" s="1">
        <v>60.122822800805345</v>
      </c>
      <c r="T10" s="1">
        <v>42.193085528351915</v>
      </c>
      <c r="U10" s="1">
        <v>37.185524049273383</v>
      </c>
      <c r="V10" s="1">
        <v>34.928088851134945</v>
      </c>
      <c r="W10" s="1">
        <v>32.788100485503406</v>
      </c>
      <c r="X10" s="1">
        <v>30.503352324411143</v>
      </c>
      <c r="Y10" s="1">
        <v>28.294059433078196</v>
      </c>
      <c r="Z10" s="1">
        <v>29.438168320449378</v>
      </c>
      <c r="AA10" s="1">
        <v>32.595099048368176</v>
      </c>
      <c r="AE10" s="1" t="s">
        <v>35</v>
      </c>
      <c r="AF10" s="1">
        <v>60.122822800805345</v>
      </c>
      <c r="AG10" s="1">
        <v>75.061909888226253</v>
      </c>
      <c r="AH10" s="1">
        <v>100.32307479947588</v>
      </c>
      <c r="AI10" s="1">
        <v>108.30912369874726</v>
      </c>
      <c r="AJ10" s="1">
        <v>115.69209849213952</v>
      </c>
      <c r="AK10" s="1">
        <v>122.19123131189082</v>
      </c>
      <c r="AL10" s="1">
        <v>127.37753753816534</v>
      </c>
      <c r="AM10" s="1">
        <v>126.28728751184624</v>
      </c>
      <c r="AN10" s="1">
        <v>124.67390447031181</v>
      </c>
    </row>
    <row r="11" spans="1:41" x14ac:dyDescent="0.25">
      <c r="A11" s="22"/>
      <c r="C11" s="23"/>
      <c r="E11" s="2" t="s">
        <v>6</v>
      </c>
      <c r="F11" s="2">
        <v>21425.040225154029</v>
      </c>
      <c r="G11" s="2">
        <v>21551.600025489712</v>
      </c>
      <c r="H11" s="2">
        <v>21737.275268289173</v>
      </c>
      <c r="I11" s="2">
        <v>22039.119737268149</v>
      </c>
      <c r="J11" s="2">
        <v>22387.060145552769</v>
      </c>
      <c r="K11" s="2">
        <v>22666.347045350834</v>
      </c>
      <c r="L11" s="2">
        <v>22874.798672196106</v>
      </c>
      <c r="M11" s="2">
        <v>23121.159789071236</v>
      </c>
      <c r="N11" s="2">
        <v>23329.169835294313</v>
      </c>
      <c r="R11" s="2" t="s">
        <v>6</v>
      </c>
      <c r="S11" s="2">
        <v>21425.040225154029</v>
      </c>
      <c r="T11" s="2">
        <v>19906.632747011863</v>
      </c>
      <c r="U11" s="2">
        <v>19361.627339483126</v>
      </c>
      <c r="V11" s="2">
        <v>19081.258768883137</v>
      </c>
      <c r="W11" s="2">
        <v>18847.752138978904</v>
      </c>
      <c r="X11" s="2">
        <v>18559.7327948276</v>
      </c>
      <c r="Y11" s="2">
        <v>18245.377302292545</v>
      </c>
      <c r="Z11" s="2">
        <v>18017.256960349358</v>
      </c>
      <c r="AA11" s="2">
        <v>17760.161471580846</v>
      </c>
      <c r="AE11" s="2" t="s">
        <v>6</v>
      </c>
      <c r="AF11" s="2">
        <v>21425.040225154029</v>
      </c>
      <c r="AG11" s="2">
        <v>18957.641335909782</v>
      </c>
      <c r="AH11" s="2">
        <v>17825.466331389733</v>
      </c>
      <c r="AI11" s="2">
        <v>17337.144363123545</v>
      </c>
      <c r="AJ11" s="2">
        <v>16877.12857440237</v>
      </c>
      <c r="AK11" s="2">
        <v>16360.361196381918</v>
      </c>
      <c r="AL11" s="2">
        <v>15818.54320775781</v>
      </c>
      <c r="AM11" s="2">
        <v>15522.284065435826</v>
      </c>
      <c r="AN11" s="2">
        <v>15364.878123874374</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1"/>
      <c r="E14" s="9" t="s">
        <v>28</v>
      </c>
      <c r="F14" s="1">
        <v>8067.2269815253321</v>
      </c>
      <c r="G14" s="1">
        <v>7610.8382159504599</v>
      </c>
      <c r="H14" s="1">
        <v>7420.8533341696166</v>
      </c>
      <c r="I14" s="1">
        <v>7235.8058619502535</v>
      </c>
      <c r="J14" s="1">
        <v>7112.1704654322257</v>
      </c>
      <c r="K14" s="1">
        <v>6941.0866264244623</v>
      </c>
      <c r="L14" s="1">
        <v>6745.6757596178431</v>
      </c>
      <c r="M14" s="1">
        <v>6577.7195301425345</v>
      </c>
      <c r="N14" s="1">
        <v>6388.7470627758194</v>
      </c>
      <c r="R14" s="1" t="s">
        <v>28</v>
      </c>
      <c r="S14" s="1">
        <v>8067.2269815253321</v>
      </c>
      <c r="T14" s="1">
        <v>6752.8909023191354</v>
      </c>
      <c r="U14" s="1">
        <v>6141.7853225808749</v>
      </c>
      <c r="V14" s="1">
        <v>5783.5559430727108</v>
      </c>
      <c r="W14" s="1">
        <v>5491.8052559940561</v>
      </c>
      <c r="X14" s="1">
        <v>5176.3093185064754</v>
      </c>
      <c r="Y14" s="1">
        <v>4884.9400432644725</v>
      </c>
      <c r="Z14" s="1">
        <v>4580.0416952602855</v>
      </c>
      <c r="AA14" s="1">
        <v>4269.8336029153015</v>
      </c>
      <c r="AE14" s="1" t="s">
        <v>28</v>
      </c>
      <c r="AF14" s="1">
        <v>8067.2269815253321</v>
      </c>
      <c r="AG14" s="1">
        <v>6469.0989492609806</v>
      </c>
      <c r="AH14" s="1">
        <v>5679.2803949482532</v>
      </c>
      <c r="AI14" s="1">
        <v>5179.2084092036894</v>
      </c>
      <c r="AJ14" s="1">
        <v>4760.7622902810363</v>
      </c>
      <c r="AK14" s="1">
        <v>4315.7662698875383</v>
      </c>
      <c r="AL14" s="1">
        <v>3893.8935823218153</v>
      </c>
      <c r="AM14" s="1">
        <v>3550.5556461383085</v>
      </c>
      <c r="AN14" s="1">
        <v>3301.7624530441399</v>
      </c>
    </row>
    <row r="15" spans="1:41" x14ac:dyDescent="0.25">
      <c r="A15" s="22"/>
      <c r="B15" s="22" t="s">
        <v>29</v>
      </c>
      <c r="C15" s="1"/>
      <c r="E15" s="9" t="s">
        <v>29</v>
      </c>
      <c r="F15" s="1">
        <v>2431.2941403897967</v>
      </c>
      <c r="G15" s="1">
        <v>2561.7408810055886</v>
      </c>
      <c r="H15" s="1">
        <v>2602.8371528790221</v>
      </c>
      <c r="I15" s="1">
        <v>2671.1009798036207</v>
      </c>
      <c r="J15" s="1">
        <v>2739.3918110590689</v>
      </c>
      <c r="K15" s="1">
        <v>2806.2214246537606</v>
      </c>
      <c r="L15" s="1">
        <v>2871.1921659319837</v>
      </c>
      <c r="M15" s="1">
        <v>2937.3513604617269</v>
      </c>
      <c r="N15" s="1">
        <v>3002.048293070573</v>
      </c>
      <c r="R15" s="1" t="s">
        <v>29</v>
      </c>
      <c r="S15" s="1">
        <v>2431.2941403897967</v>
      </c>
      <c r="T15" s="1">
        <v>2443.6385252462196</v>
      </c>
      <c r="U15" s="1">
        <v>2468.3507098427467</v>
      </c>
      <c r="V15" s="1">
        <v>2520.6674472738205</v>
      </c>
      <c r="W15" s="1">
        <v>2572.1107005143995</v>
      </c>
      <c r="X15" s="1">
        <v>2622.1884343946067</v>
      </c>
      <c r="Y15" s="1">
        <v>2670.2565677314606</v>
      </c>
      <c r="Z15" s="1">
        <v>2704.4095888511838</v>
      </c>
      <c r="AA15" s="1">
        <v>2727.9660958153545</v>
      </c>
      <c r="AE15" s="1" t="s">
        <v>29</v>
      </c>
      <c r="AF15" s="1">
        <v>2431.2941403897967</v>
      </c>
      <c r="AG15" s="1">
        <v>2344.8551973485373</v>
      </c>
      <c r="AH15" s="1">
        <v>2258.3110750299388</v>
      </c>
      <c r="AI15" s="1">
        <v>2213.5040316281502</v>
      </c>
      <c r="AJ15" s="1">
        <v>2119.9896146872225</v>
      </c>
      <c r="AK15" s="1">
        <v>2011.3277382563317</v>
      </c>
      <c r="AL15" s="1">
        <v>1891.2275125363346</v>
      </c>
      <c r="AM15" s="1">
        <v>1815.2336176616348</v>
      </c>
      <c r="AN15" s="1">
        <v>1798.9039606960787</v>
      </c>
    </row>
    <row r="16" spans="1:41" x14ac:dyDescent="0.25">
      <c r="A16" s="22"/>
      <c r="B16" s="22" t="s">
        <v>30</v>
      </c>
      <c r="C16" s="1"/>
      <c r="E16" s="9" t="s">
        <v>30</v>
      </c>
      <c r="F16" s="1">
        <v>2112.0995451488793</v>
      </c>
      <c r="G16" s="1">
        <v>2015.0328368134076</v>
      </c>
      <c r="H16" s="1">
        <v>2023.6169858571379</v>
      </c>
      <c r="I16" s="1">
        <v>2065.9792273734142</v>
      </c>
      <c r="J16" s="1">
        <v>2112.6112114339758</v>
      </c>
      <c r="K16" s="1">
        <v>2156.8952380394012</v>
      </c>
      <c r="L16" s="1">
        <v>2188.4321593844156</v>
      </c>
      <c r="M16" s="1">
        <v>2222.4244701732132</v>
      </c>
      <c r="N16" s="1">
        <v>2253.8390176296593</v>
      </c>
      <c r="R16" s="1" t="s">
        <v>30</v>
      </c>
      <c r="S16" s="1">
        <v>2112.0995451488793</v>
      </c>
      <c r="T16" s="1">
        <v>1868.0673214397248</v>
      </c>
      <c r="U16" s="1">
        <v>1798.7784103955046</v>
      </c>
      <c r="V16" s="1">
        <v>1729.6932251127057</v>
      </c>
      <c r="W16" s="1">
        <v>1676.1808186965072</v>
      </c>
      <c r="X16" s="1">
        <v>1628.6683844907329</v>
      </c>
      <c r="Y16" s="1">
        <v>1581.4615663209204</v>
      </c>
      <c r="Z16" s="1">
        <v>1560.6833489680221</v>
      </c>
      <c r="AA16" s="1">
        <v>1536.7432498444209</v>
      </c>
      <c r="AE16" s="1" t="s">
        <v>30</v>
      </c>
      <c r="AF16" s="1">
        <v>2112.0995451488793</v>
      </c>
      <c r="AG16" s="1">
        <v>1573.2613671154295</v>
      </c>
      <c r="AH16" s="1">
        <v>1421.6465343946782</v>
      </c>
      <c r="AI16" s="1">
        <v>1396.1673719534319</v>
      </c>
      <c r="AJ16" s="1">
        <v>1382.8560744177521</v>
      </c>
      <c r="AK16" s="1">
        <v>1370.3587075786168</v>
      </c>
      <c r="AL16" s="1">
        <v>1351.0100259186217</v>
      </c>
      <c r="AM16" s="1">
        <v>1367.3522182974816</v>
      </c>
      <c r="AN16" s="1">
        <v>1376.1709523890893</v>
      </c>
    </row>
    <row r="17" spans="1:41" x14ac:dyDescent="0.25">
      <c r="A17" s="22"/>
      <c r="B17" s="22" t="s">
        <v>31</v>
      </c>
      <c r="C17" s="1"/>
      <c r="E17" s="9" t="s">
        <v>31</v>
      </c>
      <c r="F17" s="1">
        <v>1724.9204064000003</v>
      </c>
      <c r="G17" s="1">
        <v>1633.3013593085388</v>
      </c>
      <c r="H17" s="1">
        <v>1642.6494284079236</v>
      </c>
      <c r="I17" s="1">
        <v>1672.7423166866038</v>
      </c>
      <c r="J17" s="1">
        <v>1701.7148584879446</v>
      </c>
      <c r="K17" s="1">
        <v>1733.4363304114577</v>
      </c>
      <c r="L17" s="1">
        <v>1762.156318604751</v>
      </c>
      <c r="M17" s="1">
        <v>1774.7947813849219</v>
      </c>
      <c r="N17" s="1">
        <v>1780.0466735480552</v>
      </c>
      <c r="R17" s="1" t="s">
        <v>31</v>
      </c>
      <c r="S17" s="1">
        <v>1724.9204064000003</v>
      </c>
      <c r="T17" s="1">
        <v>1543.3991224324309</v>
      </c>
      <c r="U17" s="1">
        <v>1534.4858296111734</v>
      </c>
      <c r="V17" s="1">
        <v>1508.6167200638524</v>
      </c>
      <c r="W17" s="1">
        <v>1475.4004539040748</v>
      </c>
      <c r="X17" s="1">
        <v>1434.9098938298464</v>
      </c>
      <c r="Y17" s="1">
        <v>1380.4783234707072</v>
      </c>
      <c r="Z17" s="1">
        <v>1368.0860008503835</v>
      </c>
      <c r="AA17" s="1">
        <v>1351.1365701596517</v>
      </c>
      <c r="AE17" s="1" t="s">
        <v>31</v>
      </c>
      <c r="AF17" s="1">
        <v>1724.9204064000003</v>
      </c>
      <c r="AG17" s="1">
        <v>1387.9708757520593</v>
      </c>
      <c r="AH17" s="1">
        <v>1241.7267161713412</v>
      </c>
      <c r="AI17" s="1">
        <v>1205.4090924944596</v>
      </c>
      <c r="AJ17" s="1">
        <v>1170.5263296981514</v>
      </c>
      <c r="AK17" s="1">
        <v>1136.2034721720188</v>
      </c>
      <c r="AL17" s="1">
        <v>1096.5791021692764</v>
      </c>
      <c r="AM17" s="1">
        <v>1119.0421637976983</v>
      </c>
      <c r="AN17" s="1">
        <v>1138.4984309721115</v>
      </c>
    </row>
    <row r="18" spans="1:41" x14ac:dyDescent="0.25">
      <c r="A18" s="22"/>
      <c r="B18" s="22" t="s">
        <v>32</v>
      </c>
      <c r="C18" s="1"/>
      <c r="E18" s="9" t="s">
        <v>32</v>
      </c>
      <c r="F18" s="1">
        <v>6750.982056617695</v>
      </c>
      <c r="G18" s="1">
        <v>7353.5729036805642</v>
      </c>
      <c r="H18" s="1">
        <v>7666.2873561274846</v>
      </c>
      <c r="I18" s="1">
        <v>8005.4800388454105</v>
      </c>
      <c r="J18" s="1">
        <v>8326.2731718378818</v>
      </c>
      <c r="K18" s="1">
        <v>8627.411432261626</v>
      </c>
      <c r="L18" s="1">
        <v>8900.2239454396513</v>
      </c>
      <c r="M18" s="1">
        <v>9196.090271473573</v>
      </c>
      <c r="N18" s="1">
        <v>9485.8052986636012</v>
      </c>
      <c r="R18" s="1" t="s">
        <v>32</v>
      </c>
      <c r="S18" s="1">
        <v>6750.982056617695</v>
      </c>
      <c r="T18" s="1">
        <v>6928.5106023941644</v>
      </c>
      <c r="U18" s="1">
        <v>7049.8168417031211</v>
      </c>
      <c r="V18" s="1">
        <v>7168.3257531612389</v>
      </c>
      <c r="W18" s="1">
        <v>7258.7161318392164</v>
      </c>
      <c r="X18" s="1">
        <v>7321.2814157643015</v>
      </c>
      <c r="Y18" s="1">
        <v>7349.9756834044665</v>
      </c>
      <c r="Z18" s="1">
        <v>7423.2584718529242</v>
      </c>
      <c r="AA18" s="1">
        <v>7489.2534294748548</v>
      </c>
      <c r="AE18" s="1" t="s">
        <v>32</v>
      </c>
      <c r="AF18" s="1">
        <v>6750.982056617695</v>
      </c>
      <c r="AG18" s="1">
        <v>6818.2580990757124</v>
      </c>
      <c r="AH18" s="1">
        <v>6867.2727612737744</v>
      </c>
      <c r="AI18" s="1">
        <v>6988.2010652160461</v>
      </c>
      <c r="AJ18" s="1">
        <v>7087.057113650294</v>
      </c>
      <c r="AK18" s="1">
        <v>7168.3134326816671</v>
      </c>
      <c r="AL18" s="1">
        <v>7225.3243239739022</v>
      </c>
      <c r="AM18" s="1">
        <v>7307.1412299502044</v>
      </c>
      <c r="AN18" s="1">
        <v>7382.6033943296025</v>
      </c>
    </row>
    <row r="19" spans="1:41" x14ac:dyDescent="0.25">
      <c r="A19" s="22"/>
      <c r="B19" s="22" t="s">
        <v>33</v>
      </c>
      <c r="C19" s="1"/>
      <c r="E19" s="9" t="s">
        <v>33</v>
      </c>
      <c r="F19" s="1">
        <v>338.51709507232385</v>
      </c>
      <c r="G19" s="1">
        <v>377.11382873114997</v>
      </c>
      <c r="H19" s="1">
        <v>381.03101084799158</v>
      </c>
      <c r="I19" s="1">
        <v>388.01131260884455</v>
      </c>
      <c r="J19" s="1">
        <v>394.89862730166942</v>
      </c>
      <c r="K19" s="1">
        <v>401.29599356012409</v>
      </c>
      <c r="L19" s="1">
        <v>407.11832321746471</v>
      </c>
      <c r="M19" s="1">
        <v>412.77937543526912</v>
      </c>
      <c r="N19" s="1">
        <v>418.68348960660671</v>
      </c>
      <c r="R19" s="1" t="s">
        <v>33</v>
      </c>
      <c r="S19" s="1">
        <v>338.51709507232385</v>
      </c>
      <c r="T19" s="1">
        <v>370.12627318018929</v>
      </c>
      <c r="U19" s="1">
        <v>368.41022534970489</v>
      </c>
      <c r="V19" s="1">
        <v>370.3996801988103</v>
      </c>
      <c r="W19" s="1">
        <v>373.53877803064745</v>
      </c>
      <c r="X19" s="1">
        <v>376.37534784163523</v>
      </c>
      <c r="Y19" s="1">
        <v>378.26511810051852</v>
      </c>
      <c r="Z19" s="1">
        <v>380.77785456656176</v>
      </c>
      <c r="AA19" s="1">
        <v>385.22852337126176</v>
      </c>
      <c r="AE19" s="1" t="s">
        <v>33</v>
      </c>
      <c r="AF19" s="1">
        <v>338.51709507232385</v>
      </c>
      <c r="AG19" s="1">
        <v>364.19684735705954</v>
      </c>
      <c r="AH19" s="1">
        <v>357.22884957174699</v>
      </c>
      <c r="AI19" s="1">
        <v>354.65439262776994</v>
      </c>
      <c r="AJ19" s="1">
        <v>355.93715166791634</v>
      </c>
      <c r="AK19" s="1">
        <v>358.39157580574567</v>
      </c>
      <c r="AL19" s="1">
        <v>360.50866083786019</v>
      </c>
      <c r="AM19" s="1">
        <v>362.95918959049857</v>
      </c>
      <c r="AN19" s="1">
        <v>366.938932443353</v>
      </c>
    </row>
    <row r="20" spans="1:41" x14ac:dyDescent="0.25">
      <c r="A20" s="22"/>
      <c r="C20" s="23"/>
      <c r="E20" s="2" t="s">
        <v>6</v>
      </c>
      <c r="F20" s="2">
        <v>21425.040225154025</v>
      </c>
      <c r="G20" s="2">
        <v>21551.600025489708</v>
      </c>
      <c r="H20" s="2">
        <v>21737.275268289173</v>
      </c>
      <c r="I20" s="2">
        <v>22039.119737268145</v>
      </c>
      <c r="J20" s="2">
        <v>22387.060145552769</v>
      </c>
      <c r="K20" s="2">
        <v>22666.347045350834</v>
      </c>
      <c r="L20" s="2">
        <v>22874.798672196113</v>
      </c>
      <c r="M20" s="2">
        <v>23121.159789071236</v>
      </c>
      <c r="N20" s="2">
        <v>23329.169835294313</v>
      </c>
      <c r="R20" s="2" t="s">
        <v>6</v>
      </c>
      <c r="S20" s="2">
        <v>21425.040225154025</v>
      </c>
      <c r="T20" s="2">
        <v>19906.632747011863</v>
      </c>
      <c r="U20" s="2">
        <v>19361.627339483122</v>
      </c>
      <c r="V20" s="2">
        <v>19081.258768883137</v>
      </c>
      <c r="W20" s="2">
        <v>18847.7521389789</v>
      </c>
      <c r="X20" s="2">
        <v>18559.7327948276</v>
      </c>
      <c r="Y20" s="2">
        <v>18245.377302292545</v>
      </c>
      <c r="Z20" s="2">
        <v>18017.256960349361</v>
      </c>
      <c r="AA20" s="2">
        <v>17760.161471580846</v>
      </c>
      <c r="AE20" s="2" t="s">
        <v>6</v>
      </c>
      <c r="AF20" s="2">
        <v>21425.040225154025</v>
      </c>
      <c r="AG20" s="2">
        <v>18957.641335909779</v>
      </c>
      <c r="AH20" s="2">
        <v>17825.466331389733</v>
      </c>
      <c r="AI20" s="2">
        <v>17337.144363123549</v>
      </c>
      <c r="AJ20" s="2">
        <v>16877.128574402373</v>
      </c>
      <c r="AK20" s="2">
        <v>16360.36119638192</v>
      </c>
      <c r="AL20" s="2">
        <v>15818.543207757812</v>
      </c>
      <c r="AM20" s="2">
        <v>15522.284065435824</v>
      </c>
      <c r="AN20" s="2">
        <v>15364.878123874374</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3.3796428232674671</v>
      </c>
      <c r="G23" s="1">
        <v>0</v>
      </c>
      <c r="H23" s="1">
        <v>0</v>
      </c>
      <c r="I23" s="1">
        <v>0</v>
      </c>
      <c r="J23" s="1">
        <v>0</v>
      </c>
      <c r="K23" s="1">
        <v>0</v>
      </c>
      <c r="L23" s="1">
        <v>0</v>
      </c>
      <c r="M23" s="1">
        <v>0</v>
      </c>
      <c r="N23" s="1">
        <v>0</v>
      </c>
      <c r="R23" s="1" t="s">
        <v>0</v>
      </c>
      <c r="S23" s="1">
        <v>3.3796428232674671</v>
      </c>
      <c r="T23" s="1">
        <v>0</v>
      </c>
      <c r="U23" s="1">
        <v>0</v>
      </c>
      <c r="V23" s="1">
        <v>0</v>
      </c>
      <c r="W23" s="1">
        <v>0</v>
      </c>
      <c r="X23" s="1">
        <v>0</v>
      </c>
      <c r="Y23" s="1">
        <v>0</v>
      </c>
      <c r="Z23" s="1">
        <v>0</v>
      </c>
      <c r="AA23" s="1">
        <v>0</v>
      </c>
      <c r="AE23" s="1" t="s">
        <v>0</v>
      </c>
      <c r="AF23" s="1">
        <v>3.3796428232674671</v>
      </c>
      <c r="AG23" s="1">
        <v>0</v>
      </c>
      <c r="AH23" s="1">
        <v>0</v>
      </c>
      <c r="AI23" s="1">
        <v>0</v>
      </c>
      <c r="AJ23" s="1">
        <v>0</v>
      </c>
      <c r="AK23" s="1">
        <v>0</v>
      </c>
      <c r="AL23" s="1">
        <v>0</v>
      </c>
      <c r="AM23" s="1">
        <v>0</v>
      </c>
      <c r="AN23" s="1">
        <v>0</v>
      </c>
    </row>
    <row r="24" spans="1:41" x14ac:dyDescent="0.25">
      <c r="A24" s="22"/>
      <c r="B24" s="22" t="s">
        <v>6</v>
      </c>
      <c r="C24" s="27" t="s">
        <v>34</v>
      </c>
      <c r="E24" s="9" t="s">
        <v>34</v>
      </c>
      <c r="F24" s="1">
        <v>102.78472666840696</v>
      </c>
      <c r="G24" s="1">
        <v>85.268453778786636</v>
      </c>
      <c r="H24" s="1">
        <v>67.857864827948276</v>
      </c>
      <c r="I24" s="1">
        <v>53.746532334662845</v>
      </c>
      <c r="J24" s="1">
        <v>42.362504471476939</v>
      </c>
      <c r="K24" s="1">
        <v>31.074615287309445</v>
      </c>
      <c r="L24" s="1">
        <v>20.093986815311133</v>
      </c>
      <c r="M24" s="1">
        <v>14.624105593980037</v>
      </c>
      <c r="N24" s="1">
        <v>10.539446473278787</v>
      </c>
      <c r="R24" s="1" t="s">
        <v>34</v>
      </c>
      <c r="S24" s="1">
        <v>102.78472666840696</v>
      </c>
      <c r="T24" s="1">
        <v>72.457964113333844</v>
      </c>
      <c r="U24" s="1">
        <v>51.661739579667305</v>
      </c>
      <c r="V24" s="1">
        <v>38.958171986513548</v>
      </c>
      <c r="W24" s="1">
        <v>28.525764893046166</v>
      </c>
      <c r="X24" s="1">
        <v>17.93303590841337</v>
      </c>
      <c r="Y24" s="1">
        <v>7.9649078890415348</v>
      </c>
      <c r="Z24" s="1">
        <v>4.2310566596021593</v>
      </c>
      <c r="AA24" s="1">
        <v>2.1904972827022755</v>
      </c>
      <c r="AE24" s="1" t="s">
        <v>34</v>
      </c>
      <c r="AF24" s="1">
        <v>102.78472666840696</v>
      </c>
      <c r="AG24" s="1">
        <v>63.735416162760842</v>
      </c>
      <c r="AH24" s="1">
        <v>30.349187956092514</v>
      </c>
      <c r="AI24" s="1">
        <v>17.312074120796325</v>
      </c>
      <c r="AJ24" s="1">
        <v>10.330127645261221</v>
      </c>
      <c r="AK24" s="1">
        <v>5.5679946815983747</v>
      </c>
      <c r="AL24" s="1">
        <v>1.0560761906527751</v>
      </c>
      <c r="AM24" s="1">
        <v>0.24994043224697929</v>
      </c>
      <c r="AN24" s="1">
        <v>3.0196179766293551E-3</v>
      </c>
    </row>
    <row r="25" spans="1:41" x14ac:dyDescent="0.25">
      <c r="A25" s="22"/>
      <c r="B25" s="22" t="s">
        <v>6</v>
      </c>
      <c r="C25" s="27" t="s">
        <v>2</v>
      </c>
      <c r="E25" s="9" t="s">
        <v>2</v>
      </c>
      <c r="F25" s="1">
        <v>469.98419673903572</v>
      </c>
      <c r="G25" s="1">
        <v>436.40407993810175</v>
      </c>
      <c r="H25" s="1">
        <v>439.05278002982459</v>
      </c>
      <c r="I25" s="1">
        <v>437.62925579913622</v>
      </c>
      <c r="J25" s="1">
        <v>438.03729031064569</v>
      </c>
      <c r="K25" s="1">
        <v>435.59635776802332</v>
      </c>
      <c r="L25" s="1">
        <v>430.88496997889865</v>
      </c>
      <c r="M25" s="1">
        <v>422.2209664369617</v>
      </c>
      <c r="N25" s="1">
        <v>413.35770679199607</v>
      </c>
      <c r="R25" s="1" t="s">
        <v>2</v>
      </c>
      <c r="S25" s="1">
        <v>469.98419673903572</v>
      </c>
      <c r="T25" s="1">
        <v>385.38930185783028</v>
      </c>
      <c r="U25" s="1">
        <v>361.05067474522531</v>
      </c>
      <c r="V25" s="1">
        <v>330.99646018756835</v>
      </c>
      <c r="W25" s="1">
        <v>303.53219068679221</v>
      </c>
      <c r="X25" s="1">
        <v>275.61312646964126</v>
      </c>
      <c r="Y25" s="1">
        <v>246.72636091348534</v>
      </c>
      <c r="Z25" s="1">
        <v>224.29553381507333</v>
      </c>
      <c r="AA25" s="1">
        <v>200.11276843003301</v>
      </c>
      <c r="AE25" s="1" t="s">
        <v>2</v>
      </c>
      <c r="AF25" s="1">
        <v>469.98419673903572</v>
      </c>
      <c r="AG25" s="1">
        <v>347.65936299909703</v>
      </c>
      <c r="AH25" s="1">
        <v>295.6491351091081</v>
      </c>
      <c r="AI25" s="1">
        <v>250.21391681402386</v>
      </c>
      <c r="AJ25" s="1">
        <v>210.15116480807956</v>
      </c>
      <c r="AK25" s="1">
        <v>169.57523553505845</v>
      </c>
      <c r="AL25" s="1">
        <v>129.54215098118613</v>
      </c>
      <c r="AM25" s="1">
        <v>104.05531498454127</v>
      </c>
      <c r="AN25" s="1">
        <v>87.77510472854523</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576.14856623071012</v>
      </c>
      <c r="G29" s="2">
        <v>521.67253371688844</v>
      </c>
      <c r="H29" s="2">
        <v>506.91064485777287</v>
      </c>
      <c r="I29" s="2">
        <v>491.37578813379906</v>
      </c>
      <c r="J29" s="2">
        <v>480.39979478212263</v>
      </c>
      <c r="K29" s="2">
        <v>466.67097305533275</v>
      </c>
      <c r="L29" s="2">
        <v>450.97895679420981</v>
      </c>
      <c r="M29" s="2">
        <v>436.84507203094176</v>
      </c>
      <c r="N29" s="2">
        <v>423.89715326527482</v>
      </c>
      <c r="R29" s="2" t="s">
        <v>6</v>
      </c>
      <c r="S29" s="2">
        <v>576.14856623071012</v>
      </c>
      <c r="T29" s="2">
        <v>457.84726597116412</v>
      </c>
      <c r="U29" s="2">
        <v>412.71241432489262</v>
      </c>
      <c r="V29" s="2">
        <v>369.95463217408189</v>
      </c>
      <c r="W29" s="2">
        <v>332.05795557983839</v>
      </c>
      <c r="X29" s="2">
        <v>293.54616237805465</v>
      </c>
      <c r="Y29" s="2">
        <v>254.69126880252688</v>
      </c>
      <c r="Z29" s="2">
        <v>228.52659047467549</v>
      </c>
      <c r="AA29" s="2">
        <v>202.30326571273528</v>
      </c>
      <c r="AE29" s="2" t="s">
        <v>6</v>
      </c>
      <c r="AF29" s="2">
        <v>576.14856623071012</v>
      </c>
      <c r="AG29" s="2">
        <v>411.39477916185785</v>
      </c>
      <c r="AH29" s="2">
        <v>325.99832306520062</v>
      </c>
      <c r="AI29" s="2">
        <v>267.52599093482019</v>
      </c>
      <c r="AJ29" s="2">
        <v>220.48129245334079</v>
      </c>
      <c r="AK29" s="2">
        <v>175.14323021665683</v>
      </c>
      <c r="AL29" s="2">
        <v>130.59822717183891</v>
      </c>
      <c r="AM29" s="2">
        <v>104.30525541678824</v>
      </c>
      <c r="AN29" s="2">
        <v>87.778124346521864</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380.28325096263802</v>
      </c>
      <c r="G32" s="1">
        <v>335.09625743832765</v>
      </c>
      <c r="H32" s="1">
        <v>326.97606108252205</v>
      </c>
      <c r="I32" s="1">
        <v>310.07458037056904</v>
      </c>
      <c r="J32" s="1">
        <v>298.67663262534086</v>
      </c>
      <c r="K32" s="1">
        <v>285.17968523007971</v>
      </c>
      <c r="L32" s="1">
        <v>270.50792407759826</v>
      </c>
      <c r="M32" s="1">
        <v>259.10544843991374</v>
      </c>
      <c r="N32" s="1">
        <v>246.13911342769006</v>
      </c>
      <c r="R32" s="1" t="s">
        <v>28</v>
      </c>
      <c r="S32" s="1">
        <v>380.28325096263802</v>
      </c>
      <c r="T32" s="1">
        <v>287.37981972423671</v>
      </c>
      <c r="U32" s="1">
        <v>252.90294489810037</v>
      </c>
      <c r="V32" s="1">
        <v>224.34641139190492</v>
      </c>
      <c r="W32" s="1">
        <v>202.88233936457021</v>
      </c>
      <c r="X32" s="1">
        <v>182.02976873027643</v>
      </c>
      <c r="Y32" s="1">
        <v>161.87916787837446</v>
      </c>
      <c r="Z32" s="1">
        <v>145.84351051153089</v>
      </c>
      <c r="AA32" s="1">
        <v>128.74812675514963</v>
      </c>
      <c r="AE32" s="1" t="s">
        <v>28</v>
      </c>
      <c r="AF32" s="1">
        <v>380.28325096263802</v>
      </c>
      <c r="AG32" s="1">
        <v>269.16567353781937</v>
      </c>
      <c r="AH32" s="1">
        <v>213.70952411135019</v>
      </c>
      <c r="AI32" s="1">
        <v>171.77558165644331</v>
      </c>
      <c r="AJ32" s="1">
        <v>143.33595545136308</v>
      </c>
      <c r="AK32" s="1">
        <v>116.70844603074161</v>
      </c>
      <c r="AL32" s="1">
        <v>91.748960795901382</v>
      </c>
      <c r="AM32" s="1">
        <v>73.902270442285584</v>
      </c>
      <c r="AN32" s="1">
        <v>61.535006414532504</v>
      </c>
    </row>
    <row r="33" spans="1:41" x14ac:dyDescent="0.25">
      <c r="A33" s="22"/>
      <c r="B33" s="27" t="s">
        <v>29</v>
      </c>
      <c r="C33" s="27" t="s">
        <v>29</v>
      </c>
      <c r="E33" s="9" t="s">
        <v>29</v>
      </c>
      <c r="F33" s="1">
        <v>102.71010757142935</v>
      </c>
      <c r="G33" s="1">
        <v>103.02780946443448</v>
      </c>
      <c r="H33" s="1">
        <v>99.172399662610076</v>
      </c>
      <c r="I33" s="1">
        <v>96.959918691469326</v>
      </c>
      <c r="J33" s="1">
        <v>94.011139272957422</v>
      </c>
      <c r="K33" s="1">
        <v>90.700624532979703</v>
      </c>
      <c r="L33" s="1">
        <v>87.080644565840288</v>
      </c>
      <c r="M33" s="1">
        <v>83.689217936426303</v>
      </c>
      <c r="N33" s="1">
        <v>83.318968689725537</v>
      </c>
      <c r="R33" s="1" t="s">
        <v>29</v>
      </c>
      <c r="S33" s="1">
        <v>102.71010757142935</v>
      </c>
      <c r="T33" s="1">
        <v>95.739931408414705</v>
      </c>
      <c r="U33" s="1">
        <v>90.281090333469862</v>
      </c>
      <c r="V33" s="1">
        <v>84.977961814209735</v>
      </c>
      <c r="W33" s="1">
        <v>77.903830095558163</v>
      </c>
      <c r="X33" s="1">
        <v>70.153619742494953</v>
      </c>
      <c r="Y33" s="1">
        <v>61.924085905430715</v>
      </c>
      <c r="Z33" s="1">
        <v>55.475402856054778</v>
      </c>
      <c r="AA33" s="1">
        <v>50.068111955136715</v>
      </c>
      <c r="AE33" s="1" t="s">
        <v>29</v>
      </c>
      <c r="AF33" s="1">
        <v>102.71010757142935</v>
      </c>
      <c r="AG33" s="1">
        <v>79.253463174752667</v>
      </c>
      <c r="AH33" s="1">
        <v>65.707314345514078</v>
      </c>
      <c r="AI33" s="1">
        <v>57.540532290459417</v>
      </c>
      <c r="AJ33" s="1">
        <v>46.946453456403475</v>
      </c>
      <c r="AK33" s="1">
        <v>36.27549257974033</v>
      </c>
      <c r="AL33" s="1">
        <v>25.007876865844572</v>
      </c>
      <c r="AM33" s="1">
        <v>18.160145375611425</v>
      </c>
      <c r="AN33" s="1">
        <v>15.536322372045571</v>
      </c>
    </row>
    <row r="34" spans="1:41" x14ac:dyDescent="0.25">
      <c r="A34" s="22"/>
      <c r="B34" s="27" t="s">
        <v>30</v>
      </c>
      <c r="C34" s="27" t="s">
        <v>30</v>
      </c>
      <c r="E34" s="9" t="s">
        <v>30</v>
      </c>
      <c r="F34" s="1">
        <v>15.322628295882934</v>
      </c>
      <c r="G34" s="1">
        <v>11.205200438570079</v>
      </c>
      <c r="H34" s="1">
        <v>9.9349635688106694</v>
      </c>
      <c r="I34" s="1">
        <v>9.666804410925554</v>
      </c>
      <c r="J34" s="1">
        <v>9.3161988014976345</v>
      </c>
      <c r="K34" s="1">
        <v>8.8729264073526011</v>
      </c>
      <c r="L34" s="1">
        <v>8.3229033952442908</v>
      </c>
      <c r="M34" s="1">
        <v>7.7806532308199197</v>
      </c>
      <c r="N34" s="1">
        <v>7.0861777938965949</v>
      </c>
      <c r="R34" s="1" t="s">
        <v>30</v>
      </c>
      <c r="S34" s="1">
        <v>15.322628295882934</v>
      </c>
      <c r="T34" s="1">
        <v>8.8392863940234747</v>
      </c>
      <c r="U34" s="1">
        <v>6.6030164009233223</v>
      </c>
      <c r="V34" s="1">
        <v>6.0457544582619578</v>
      </c>
      <c r="W34" s="1">
        <v>5.4457257315067782</v>
      </c>
      <c r="X34" s="1">
        <v>4.8001146253787299</v>
      </c>
      <c r="Y34" s="1">
        <v>4.1083723834559436</v>
      </c>
      <c r="Z34" s="1">
        <v>3.3719736148003672</v>
      </c>
      <c r="AA34" s="1">
        <v>2.5743374435070598</v>
      </c>
      <c r="AE34" s="1" t="s">
        <v>30</v>
      </c>
      <c r="AF34" s="1">
        <v>15.322628295882934</v>
      </c>
      <c r="AG34" s="1">
        <v>8.8392863940234747</v>
      </c>
      <c r="AH34" s="1">
        <v>6.6030164009233223</v>
      </c>
      <c r="AI34" s="1">
        <v>5.7098792105807377</v>
      </c>
      <c r="AJ34" s="1">
        <v>4.7650100150684311</v>
      </c>
      <c r="AK34" s="1">
        <v>3.7715186342261453</v>
      </c>
      <c r="AL34" s="1">
        <v>2.7389149223039624</v>
      </c>
      <c r="AM34" s="1">
        <v>2.2479824098669128</v>
      </c>
      <c r="AN34" s="1">
        <v>1.7162249623380403</v>
      </c>
    </row>
    <row r="35" spans="1:41" x14ac:dyDescent="0.25">
      <c r="A35" s="22"/>
      <c r="B35" s="27" t="s">
        <v>31</v>
      </c>
      <c r="C35" s="27" t="s">
        <v>31</v>
      </c>
      <c r="E35" s="9" t="s">
        <v>31</v>
      </c>
      <c r="F35" s="1">
        <v>0</v>
      </c>
      <c r="G35" s="1">
        <v>0</v>
      </c>
      <c r="H35" s="1">
        <v>0</v>
      </c>
      <c r="I35" s="1">
        <v>0</v>
      </c>
      <c r="J35" s="1">
        <v>0</v>
      </c>
      <c r="K35" s="1">
        <v>0</v>
      </c>
      <c r="L35" s="1">
        <v>0</v>
      </c>
      <c r="M35" s="1">
        <v>0</v>
      </c>
      <c r="N35" s="1">
        <v>0</v>
      </c>
      <c r="R35" s="1" t="s">
        <v>31</v>
      </c>
      <c r="S35" s="1">
        <v>0</v>
      </c>
      <c r="T35" s="1">
        <v>0</v>
      </c>
      <c r="U35" s="1">
        <v>0</v>
      </c>
      <c r="V35" s="1">
        <v>0</v>
      </c>
      <c r="W35" s="1">
        <v>0</v>
      </c>
      <c r="X35" s="1">
        <v>0</v>
      </c>
      <c r="Y35" s="1">
        <v>0</v>
      </c>
      <c r="Z35" s="1">
        <v>0</v>
      </c>
      <c r="AA35" s="1">
        <v>0</v>
      </c>
      <c r="AE35" s="1" t="s">
        <v>31</v>
      </c>
      <c r="AF35" s="1">
        <v>0</v>
      </c>
      <c r="AG35" s="1">
        <v>0</v>
      </c>
      <c r="AH35" s="1">
        <v>0</v>
      </c>
      <c r="AI35" s="1">
        <v>0</v>
      </c>
      <c r="AJ35" s="1">
        <v>0</v>
      </c>
      <c r="AK35" s="1">
        <v>0</v>
      </c>
      <c r="AL35" s="1">
        <v>0</v>
      </c>
      <c r="AM35" s="1">
        <v>0</v>
      </c>
      <c r="AN35" s="1">
        <v>0</v>
      </c>
    </row>
    <row r="36" spans="1:41" x14ac:dyDescent="0.25">
      <c r="A36" s="22"/>
      <c r="B36" s="27" t="s">
        <v>32</v>
      </c>
      <c r="C36" s="27" t="s">
        <v>32</v>
      </c>
      <c r="E36" s="9" t="s">
        <v>32</v>
      </c>
      <c r="F36" s="1">
        <v>64.975872496586433</v>
      </c>
      <c r="G36" s="1">
        <v>59.020299611983837</v>
      </c>
      <c r="H36" s="1">
        <v>58.047962534309619</v>
      </c>
      <c r="I36" s="1">
        <v>61.994409365717416</v>
      </c>
      <c r="J36" s="1">
        <v>65.807716824568473</v>
      </c>
      <c r="K36" s="1">
        <v>69.447917278294909</v>
      </c>
      <c r="L36" s="1">
        <v>72.796305922634573</v>
      </c>
      <c r="M36" s="1">
        <v>74.190580367643065</v>
      </c>
      <c r="N36" s="1">
        <v>75.393888008246435</v>
      </c>
      <c r="R36" s="1" t="s">
        <v>32</v>
      </c>
      <c r="S36" s="1">
        <v>64.975872496586433</v>
      </c>
      <c r="T36" s="1">
        <v>53.456549671183566</v>
      </c>
      <c r="U36" s="1">
        <v>51.556745686016143</v>
      </c>
      <c r="V36" s="1">
        <v>43.654959587611785</v>
      </c>
      <c r="W36" s="1">
        <v>35.147696122391935</v>
      </c>
      <c r="X36" s="1">
        <v>26.141075763893081</v>
      </c>
      <c r="Y36" s="1">
        <v>16.740812883560015</v>
      </c>
      <c r="Z36" s="1">
        <v>14.139460589360095</v>
      </c>
      <c r="AA36" s="1">
        <v>11.438821514452441</v>
      </c>
      <c r="AE36" s="1" t="s">
        <v>32</v>
      </c>
      <c r="AF36" s="1">
        <v>64.975872496586433</v>
      </c>
      <c r="AG36" s="1">
        <v>43.354292566273685</v>
      </c>
      <c r="AH36" s="1">
        <v>31.593032270894181</v>
      </c>
      <c r="AI36" s="1">
        <v>25.631202037435777</v>
      </c>
      <c r="AJ36" s="1">
        <v>19.253576717144327</v>
      </c>
      <c r="AK36" s="1">
        <v>12.540906611027932</v>
      </c>
      <c r="AL36" s="1">
        <v>5.5802709611866712</v>
      </c>
      <c r="AM36" s="1">
        <v>4.7131535297867</v>
      </c>
      <c r="AN36" s="1">
        <v>3.812940504817484</v>
      </c>
    </row>
    <row r="37" spans="1:41" x14ac:dyDescent="0.25">
      <c r="A37" s="22"/>
      <c r="B37" s="27" t="s">
        <v>33</v>
      </c>
      <c r="C37" s="27" t="s">
        <v>33</v>
      </c>
      <c r="E37" s="9" t="s">
        <v>33</v>
      </c>
      <c r="F37" s="1">
        <v>12.856706904173549</v>
      </c>
      <c r="G37" s="1">
        <v>13.322966763572287</v>
      </c>
      <c r="H37" s="1">
        <v>12.779258009520493</v>
      </c>
      <c r="I37" s="1">
        <v>12.680075295117797</v>
      </c>
      <c r="J37" s="1">
        <v>12.588107257758221</v>
      </c>
      <c r="K37" s="1">
        <v>12.469819606625896</v>
      </c>
      <c r="L37" s="1">
        <v>12.271178832892417</v>
      </c>
      <c r="M37" s="1">
        <v>12.079172056138685</v>
      </c>
      <c r="N37" s="1">
        <v>11.959005345716163</v>
      </c>
      <c r="R37" s="1" t="s">
        <v>33</v>
      </c>
      <c r="S37" s="1">
        <v>12.856706904173549</v>
      </c>
      <c r="T37" s="1">
        <v>12.431678773305631</v>
      </c>
      <c r="U37" s="1">
        <v>11.368617006382941</v>
      </c>
      <c r="V37" s="1">
        <v>10.929544922093493</v>
      </c>
      <c r="W37" s="1">
        <v>10.678364265811243</v>
      </c>
      <c r="X37" s="1">
        <v>10.421583516011378</v>
      </c>
      <c r="Y37" s="1">
        <v>10.038829751705739</v>
      </c>
      <c r="Z37" s="1">
        <v>9.6962429029293276</v>
      </c>
      <c r="AA37" s="1">
        <v>9.4738680444894676</v>
      </c>
      <c r="AE37" s="1" t="s">
        <v>33</v>
      </c>
      <c r="AF37" s="1">
        <v>12.856706904173549</v>
      </c>
      <c r="AG37" s="1">
        <v>10.782063488988692</v>
      </c>
      <c r="AH37" s="1">
        <v>8.3854359365188706</v>
      </c>
      <c r="AI37" s="1">
        <v>6.8687957399009463</v>
      </c>
      <c r="AJ37" s="1">
        <v>6.1802968133614762</v>
      </c>
      <c r="AK37" s="1">
        <v>5.8468663609208136</v>
      </c>
      <c r="AL37" s="1">
        <v>5.5222036266023196</v>
      </c>
      <c r="AM37" s="1">
        <v>5.2817036592376327</v>
      </c>
      <c r="AN37" s="1">
        <v>5.1776300927882524</v>
      </c>
    </row>
    <row r="38" spans="1:41" x14ac:dyDescent="0.25">
      <c r="A38" s="22"/>
      <c r="C38" s="23"/>
      <c r="E38" s="2" t="s">
        <v>6</v>
      </c>
      <c r="F38" s="2">
        <v>576.14856623071023</v>
      </c>
      <c r="G38" s="2">
        <v>521.67253371688832</v>
      </c>
      <c r="H38" s="2">
        <v>506.91064485777292</v>
      </c>
      <c r="I38" s="2">
        <v>491.37578813379918</v>
      </c>
      <c r="J38" s="2">
        <v>480.39979478212263</v>
      </c>
      <c r="K38" s="2">
        <v>466.67097305533281</v>
      </c>
      <c r="L38" s="2">
        <v>450.97895679420981</v>
      </c>
      <c r="M38" s="2">
        <v>436.84507203094171</v>
      </c>
      <c r="N38" s="2">
        <v>423.89715326527477</v>
      </c>
      <c r="R38" s="2" t="s">
        <v>6</v>
      </c>
      <c r="S38" s="2">
        <v>576.14856623071023</v>
      </c>
      <c r="T38" s="2">
        <v>457.84726597116406</v>
      </c>
      <c r="U38" s="2">
        <v>412.71241432489262</v>
      </c>
      <c r="V38" s="2">
        <v>369.95463217408195</v>
      </c>
      <c r="W38" s="2">
        <v>332.05795557983834</v>
      </c>
      <c r="X38" s="2">
        <v>293.54616237805453</v>
      </c>
      <c r="Y38" s="2">
        <v>254.69126880252691</v>
      </c>
      <c r="Z38" s="2">
        <v>228.52659047467546</v>
      </c>
      <c r="AA38" s="2">
        <v>202.30326571273531</v>
      </c>
      <c r="AE38" s="2" t="s">
        <v>6</v>
      </c>
      <c r="AF38" s="2">
        <v>576.14856623071023</v>
      </c>
      <c r="AG38" s="2">
        <v>411.39477916185785</v>
      </c>
      <c r="AH38" s="2">
        <v>325.99832306520068</v>
      </c>
      <c r="AI38" s="2">
        <v>267.52599093482024</v>
      </c>
      <c r="AJ38" s="2">
        <v>220.48129245334079</v>
      </c>
      <c r="AK38" s="2">
        <v>175.14323021665683</v>
      </c>
      <c r="AL38" s="2">
        <v>130.59822717183891</v>
      </c>
      <c r="AM38" s="2">
        <v>104.30525541678824</v>
      </c>
      <c r="AN38" s="2">
        <v>87.778124346521864</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0</v>
      </c>
      <c r="G41" s="1">
        <v>0</v>
      </c>
      <c r="H41" s="1">
        <v>0</v>
      </c>
      <c r="I41" s="1">
        <v>0</v>
      </c>
      <c r="J41" s="1">
        <v>0</v>
      </c>
      <c r="K41" s="1">
        <v>0</v>
      </c>
      <c r="L41" s="1">
        <v>0</v>
      </c>
      <c r="M41" s="1">
        <v>0</v>
      </c>
      <c r="N41" s="1">
        <v>0</v>
      </c>
      <c r="R41" s="1" t="s">
        <v>0</v>
      </c>
      <c r="S41" s="1">
        <v>0</v>
      </c>
      <c r="T41" s="1">
        <v>0</v>
      </c>
      <c r="U41" s="1">
        <v>0</v>
      </c>
      <c r="V41" s="1">
        <v>0</v>
      </c>
      <c r="W41" s="1">
        <v>0</v>
      </c>
      <c r="X41" s="1">
        <v>0</v>
      </c>
      <c r="Y41" s="1">
        <v>0</v>
      </c>
      <c r="Z41" s="1">
        <v>0</v>
      </c>
      <c r="AA41" s="1">
        <v>0</v>
      </c>
      <c r="AE41" s="1" t="s">
        <v>0</v>
      </c>
      <c r="AF41" s="1">
        <v>0</v>
      </c>
      <c r="AG41" s="1">
        <v>0</v>
      </c>
      <c r="AH41" s="1">
        <v>0</v>
      </c>
      <c r="AI41" s="1">
        <v>0</v>
      </c>
      <c r="AJ41" s="1">
        <v>0</v>
      </c>
      <c r="AK41" s="1">
        <v>0</v>
      </c>
      <c r="AL41" s="1">
        <v>0</v>
      </c>
      <c r="AM41" s="1">
        <v>0</v>
      </c>
      <c r="AN41" s="1">
        <v>0</v>
      </c>
    </row>
    <row r="42" spans="1:41" x14ac:dyDescent="0.25">
      <c r="A42" s="22" t="s">
        <v>36</v>
      </c>
      <c r="B42" s="22" t="s">
        <v>6</v>
      </c>
      <c r="C42" s="27" t="s">
        <v>34</v>
      </c>
      <c r="E42" s="9" t="s">
        <v>34</v>
      </c>
      <c r="F42" s="1">
        <v>972.49410242036595</v>
      </c>
      <c r="G42" s="1">
        <v>831.12886635548682</v>
      </c>
      <c r="H42" s="1">
        <v>660.21162175419909</v>
      </c>
      <c r="I42" s="1">
        <v>519.49564806901458</v>
      </c>
      <c r="J42" s="1">
        <v>420.85550824628262</v>
      </c>
      <c r="K42" s="1">
        <v>324.29581405840071</v>
      </c>
      <c r="L42" s="1">
        <v>232.73683502506543</v>
      </c>
      <c r="M42" s="1">
        <v>160.80243230401294</v>
      </c>
      <c r="N42" s="1">
        <v>112.07781278571676</v>
      </c>
      <c r="R42" s="1" t="s">
        <v>34</v>
      </c>
      <c r="S42" s="1">
        <v>972.49410242036595</v>
      </c>
      <c r="T42" s="1">
        <v>719.97970617301633</v>
      </c>
      <c r="U42" s="1">
        <v>514.37902796947344</v>
      </c>
      <c r="V42" s="1">
        <v>389.35109390988555</v>
      </c>
      <c r="W42" s="1">
        <v>299.79610638225074</v>
      </c>
      <c r="X42" s="1">
        <v>208.26646095929934</v>
      </c>
      <c r="Y42" s="1">
        <v>126.28198529057931</v>
      </c>
      <c r="Z42" s="1">
        <v>67.082537839089028</v>
      </c>
      <c r="AA42" s="1">
        <v>34.72988633225112</v>
      </c>
      <c r="AE42" s="1" t="s">
        <v>34</v>
      </c>
      <c r="AF42" s="1">
        <v>972.49410242036595</v>
      </c>
      <c r="AG42" s="1">
        <v>645.29732514604575</v>
      </c>
      <c r="AH42" s="1">
        <v>266.0019735613875</v>
      </c>
      <c r="AI42" s="1">
        <v>115.812909234213</v>
      </c>
      <c r="AJ42" s="1">
        <v>58.571568679965253</v>
      </c>
      <c r="AK42" s="1">
        <v>35.210218964933738</v>
      </c>
      <c r="AL42" s="1">
        <v>16.74387197336355</v>
      </c>
      <c r="AM42" s="1">
        <v>3.9627544258182548</v>
      </c>
      <c r="AN42" s="1">
        <v>4.7875425330720811E-2</v>
      </c>
    </row>
    <row r="43" spans="1:41" x14ac:dyDescent="0.25">
      <c r="A43" s="22" t="s">
        <v>36</v>
      </c>
      <c r="B43" s="22" t="s">
        <v>6</v>
      </c>
      <c r="C43" s="27" t="s">
        <v>2</v>
      </c>
      <c r="E43" s="9" t="s">
        <v>2</v>
      </c>
      <c r="F43" s="1">
        <v>5052.8272590085999</v>
      </c>
      <c r="G43" s="1">
        <v>4627.8609916222276</v>
      </c>
      <c r="H43" s="1">
        <v>4661.6975426387871</v>
      </c>
      <c r="I43" s="1">
        <v>4573.3019394273215</v>
      </c>
      <c r="J43" s="1">
        <v>4516.2319032953228</v>
      </c>
      <c r="K43" s="1">
        <v>4410.8431690189982</v>
      </c>
      <c r="L43" s="1">
        <v>4274.26794825666</v>
      </c>
      <c r="M43" s="1">
        <v>4176.4647147803234</v>
      </c>
      <c r="N43" s="1">
        <v>4086.5664662842237</v>
      </c>
      <c r="R43" s="1" t="s">
        <v>2</v>
      </c>
      <c r="S43" s="1">
        <v>5052.8272590085999</v>
      </c>
      <c r="T43" s="1">
        <v>4265.1032957106636</v>
      </c>
      <c r="U43" s="1">
        <v>4010.0499082598176</v>
      </c>
      <c r="V43" s="1">
        <v>3706.9931476371012</v>
      </c>
      <c r="W43" s="1">
        <v>3458.9777216183502</v>
      </c>
      <c r="X43" s="1">
        <v>3211.7940507649569</v>
      </c>
      <c r="Y43" s="1">
        <v>2956.4707052790504</v>
      </c>
      <c r="Z43" s="1">
        <v>2716.5746573689735</v>
      </c>
      <c r="AA43" s="1">
        <v>2445.9946120954814</v>
      </c>
      <c r="AE43" s="1" t="s">
        <v>2</v>
      </c>
      <c r="AF43" s="1">
        <v>5052.8272590085999</v>
      </c>
      <c r="AG43" s="1">
        <v>4015.2393905063363</v>
      </c>
      <c r="AH43" s="1">
        <v>3537.5689177694217</v>
      </c>
      <c r="AI43" s="1">
        <v>2951.6558928139575</v>
      </c>
      <c r="AJ43" s="1">
        <v>2474.0441838706038</v>
      </c>
      <c r="AK43" s="1">
        <v>1982.9571749200495</v>
      </c>
      <c r="AL43" s="1">
        <v>1510.0283168393521</v>
      </c>
      <c r="AM43" s="1">
        <v>1152.0775886632046</v>
      </c>
      <c r="AN43" s="1">
        <v>957.34936875971209</v>
      </c>
    </row>
    <row r="44" spans="1:41" x14ac:dyDescent="0.25">
      <c r="A44" s="22" t="s">
        <v>36</v>
      </c>
      <c r="B44" s="22" t="s">
        <v>6</v>
      </c>
      <c r="C44" s="27" t="s">
        <v>1</v>
      </c>
      <c r="E44" s="9" t="s">
        <v>1</v>
      </c>
      <c r="F44" s="1">
        <v>5182.0705405350809</v>
      </c>
      <c r="G44" s="1">
        <v>5090.9819932369119</v>
      </c>
      <c r="H44" s="1">
        <v>5092.5393129661388</v>
      </c>
      <c r="I44" s="1">
        <v>5216.6903934178072</v>
      </c>
      <c r="J44" s="1">
        <v>5367.4908046855471</v>
      </c>
      <c r="K44" s="1">
        <v>5543.6288582201942</v>
      </c>
      <c r="L44" s="1">
        <v>5715.9511472507565</v>
      </c>
      <c r="M44" s="1">
        <v>5853.4685098510909</v>
      </c>
      <c r="N44" s="1">
        <v>5958.8312136034765</v>
      </c>
      <c r="R44" s="1" t="s">
        <v>1</v>
      </c>
      <c r="S44" s="1">
        <v>5182.0705405350809</v>
      </c>
      <c r="T44" s="1">
        <v>4850.5670517291128</v>
      </c>
      <c r="U44" s="1">
        <v>4707.9622998825271</v>
      </c>
      <c r="V44" s="1">
        <v>4701.9777628917673</v>
      </c>
      <c r="W44" s="1">
        <v>4800.6853619862941</v>
      </c>
      <c r="X44" s="1">
        <v>4925.8813141356632</v>
      </c>
      <c r="Y44" s="1">
        <v>5051.0853134834642</v>
      </c>
      <c r="Z44" s="1">
        <v>5169.1844144381084</v>
      </c>
      <c r="AA44" s="1">
        <v>5266.8748371458387</v>
      </c>
      <c r="AE44" s="1" t="s">
        <v>1</v>
      </c>
      <c r="AF44" s="1">
        <v>5182.0705405350809</v>
      </c>
      <c r="AG44" s="1">
        <v>4845.3388737788637</v>
      </c>
      <c r="AH44" s="1">
        <v>4776.7173676714901</v>
      </c>
      <c r="AI44" s="1">
        <v>4796.3513704593051</v>
      </c>
      <c r="AJ44" s="1">
        <v>4818.6839308042609</v>
      </c>
      <c r="AK44" s="1">
        <v>4854.5338072157138</v>
      </c>
      <c r="AL44" s="1">
        <v>4890.5998047729972</v>
      </c>
      <c r="AM44" s="1">
        <v>4917.141910585211</v>
      </c>
      <c r="AN44" s="1">
        <v>4939.0266289042584</v>
      </c>
    </row>
    <row r="45" spans="1:41" x14ac:dyDescent="0.25">
      <c r="A45" s="22" t="s">
        <v>36</v>
      </c>
      <c r="B45" s="22" t="s">
        <v>6</v>
      </c>
      <c r="C45" s="27" t="s">
        <v>27</v>
      </c>
      <c r="E45" s="9" t="s">
        <v>27</v>
      </c>
      <c r="F45" s="1">
        <v>635.95417715717406</v>
      </c>
      <c r="G45" s="1">
        <v>940.22356415476133</v>
      </c>
      <c r="H45" s="1">
        <v>987.72718562189857</v>
      </c>
      <c r="I45" s="1">
        <v>1117.8381290423281</v>
      </c>
      <c r="J45" s="1">
        <v>1211.7235357752661</v>
      </c>
      <c r="K45" s="1">
        <v>1284.9806077235664</v>
      </c>
      <c r="L45" s="1">
        <v>1364.9787293841432</v>
      </c>
      <c r="M45" s="1">
        <v>1408.6782707165307</v>
      </c>
      <c r="N45" s="1">
        <v>1434.8508681815774</v>
      </c>
      <c r="R45" s="1" t="s">
        <v>27</v>
      </c>
      <c r="S45" s="1">
        <v>635.95417715717406</v>
      </c>
      <c r="T45" s="1">
        <v>939.24362628281267</v>
      </c>
      <c r="U45" s="1">
        <v>1052.5925112886634</v>
      </c>
      <c r="V45" s="1">
        <v>1210.4813295248396</v>
      </c>
      <c r="W45" s="1">
        <v>1244.9928061719379</v>
      </c>
      <c r="X45" s="1">
        <v>1236.2472730323973</v>
      </c>
      <c r="Y45" s="1">
        <v>1254.3245586874868</v>
      </c>
      <c r="Z45" s="1">
        <v>1250.2521836595129</v>
      </c>
      <c r="AA45" s="1">
        <v>1258.0303127145598</v>
      </c>
      <c r="AE45" s="1" t="s">
        <v>27</v>
      </c>
      <c r="AF45" s="1">
        <v>635.95417715717406</v>
      </c>
      <c r="AG45" s="1">
        <v>967.29866380732062</v>
      </c>
      <c r="AH45" s="1">
        <v>1134.4223204861305</v>
      </c>
      <c r="AI45" s="1">
        <v>1329.3610659534047</v>
      </c>
      <c r="AJ45" s="1">
        <v>1385.4730431449748</v>
      </c>
      <c r="AK45" s="1">
        <v>1388.5281720965679</v>
      </c>
      <c r="AL45" s="1">
        <v>1399.2440615816449</v>
      </c>
      <c r="AM45" s="1">
        <v>1402.1203972355343</v>
      </c>
      <c r="AN45" s="1">
        <v>1395.9827143597058</v>
      </c>
    </row>
    <row r="46" spans="1:41" x14ac:dyDescent="0.25">
      <c r="A46" s="22" t="s">
        <v>36</v>
      </c>
      <c r="B46" s="22" t="s">
        <v>6</v>
      </c>
      <c r="C46" s="27" t="s">
        <v>35</v>
      </c>
      <c r="E46" s="9" t="s">
        <v>35</v>
      </c>
      <c r="F46" s="1">
        <v>10.985156356805341</v>
      </c>
      <c r="G46" s="1">
        <v>9.969488462964712</v>
      </c>
      <c r="H46" s="1">
        <v>9.8593863891305968</v>
      </c>
      <c r="I46" s="1">
        <v>10.160257347960748</v>
      </c>
      <c r="J46" s="1">
        <v>10.437791859550968</v>
      </c>
      <c r="K46" s="1">
        <v>10.693842395325206</v>
      </c>
      <c r="L46" s="1">
        <v>10.939840214951957</v>
      </c>
      <c r="M46" s="1">
        <v>11.183139184542718</v>
      </c>
      <c r="N46" s="1">
        <v>11.432273382239782</v>
      </c>
      <c r="R46" s="1" t="s">
        <v>35</v>
      </c>
      <c r="S46" s="1">
        <v>10.985156356805341</v>
      </c>
      <c r="T46" s="1">
        <v>10.254814500403317</v>
      </c>
      <c r="U46" s="1">
        <v>10.161435180169091</v>
      </c>
      <c r="V46" s="1">
        <v>10.534345667642102</v>
      </c>
      <c r="W46" s="1">
        <v>11.016305165753645</v>
      </c>
      <c r="X46" s="1">
        <v>11.364853537742043</v>
      </c>
      <c r="Y46" s="1">
        <v>11.814107501202338</v>
      </c>
      <c r="Z46" s="1">
        <v>13.613206497062798</v>
      </c>
      <c r="AA46" s="1">
        <v>17.443815741096177</v>
      </c>
      <c r="AE46" s="1" t="s">
        <v>35</v>
      </c>
      <c r="AF46" s="1">
        <v>10.985156356805341</v>
      </c>
      <c r="AG46" s="1">
        <v>10.272845802959093</v>
      </c>
      <c r="AH46" s="1">
        <v>10.242778569128236</v>
      </c>
      <c r="AI46" s="1">
        <v>10.734150964775869</v>
      </c>
      <c r="AJ46" s="1">
        <v>11.18748095734065</v>
      </c>
      <c r="AK46" s="1">
        <v>11.613238322247119</v>
      </c>
      <c r="AL46" s="1">
        <v>12.01787401503432</v>
      </c>
      <c r="AM46" s="1">
        <v>12.34756238346286</v>
      </c>
      <c r="AN46" s="1">
        <v>12.554407996499069</v>
      </c>
    </row>
    <row r="47" spans="1:41" x14ac:dyDescent="0.25">
      <c r="A47" s="22" t="s">
        <v>36</v>
      </c>
      <c r="C47" s="23"/>
      <c r="E47" s="2" t="s">
        <v>6</v>
      </c>
      <c r="F47" s="2">
        <v>11854.331235478026</v>
      </c>
      <c r="G47" s="2">
        <v>11500.164903832352</v>
      </c>
      <c r="H47" s="2">
        <v>11412.035049370154</v>
      </c>
      <c r="I47" s="2">
        <v>11437.486367304431</v>
      </c>
      <c r="J47" s="2">
        <v>11526.73954386197</v>
      </c>
      <c r="K47" s="2">
        <v>11574.442291416484</v>
      </c>
      <c r="L47" s="2">
        <v>11598.874500131578</v>
      </c>
      <c r="M47" s="2">
        <v>11610.597066836501</v>
      </c>
      <c r="N47" s="2">
        <v>11603.758634237232</v>
      </c>
      <c r="R47" s="2" t="s">
        <v>6</v>
      </c>
      <c r="S47" s="2">
        <v>11854.331235478026</v>
      </c>
      <c r="T47" s="2">
        <v>10785.148494396009</v>
      </c>
      <c r="U47" s="2">
        <v>10295.145182580651</v>
      </c>
      <c r="V47" s="2">
        <v>10019.337679631237</v>
      </c>
      <c r="W47" s="2">
        <v>9815.4683013245867</v>
      </c>
      <c r="X47" s="2">
        <v>9593.5539524300584</v>
      </c>
      <c r="Y47" s="2">
        <v>9399.9766702417837</v>
      </c>
      <c r="Z47" s="2">
        <v>9216.7069998027473</v>
      </c>
      <c r="AA47" s="2">
        <v>9023.0734640292285</v>
      </c>
      <c r="AE47" s="2" t="s">
        <v>6</v>
      </c>
      <c r="AF47" s="2">
        <v>11854.331235478026</v>
      </c>
      <c r="AG47" s="2">
        <v>10483.447099041525</v>
      </c>
      <c r="AH47" s="2">
        <v>9724.9533580575589</v>
      </c>
      <c r="AI47" s="2">
        <v>9203.915389425656</v>
      </c>
      <c r="AJ47" s="2">
        <v>8747.9602074571449</v>
      </c>
      <c r="AK47" s="2">
        <v>8272.8426115195125</v>
      </c>
      <c r="AL47" s="2">
        <v>7828.6339291823924</v>
      </c>
      <c r="AM47" s="2">
        <v>7487.650213293231</v>
      </c>
      <c r="AN47" s="2">
        <v>7304.9609954455063</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5676.6719147653321</v>
      </c>
      <c r="G50" s="1">
        <v>5277.0933537805713</v>
      </c>
      <c r="H50" s="1">
        <v>5088.4552306762735</v>
      </c>
      <c r="I50" s="1">
        <v>4964.3625906583547</v>
      </c>
      <c r="J50" s="1">
        <v>4900.3922874428617</v>
      </c>
      <c r="K50" s="1">
        <v>4790.915893522455</v>
      </c>
      <c r="L50" s="1">
        <v>4663.8306249899124</v>
      </c>
      <c r="M50" s="1">
        <v>4523.7843835785607</v>
      </c>
      <c r="N50" s="1">
        <v>4367.777033806472</v>
      </c>
      <c r="R50" s="1" t="s">
        <v>28</v>
      </c>
      <c r="S50" s="1">
        <v>5676.6719147653321</v>
      </c>
      <c r="T50" s="1">
        <v>4774.1605870013191</v>
      </c>
      <c r="U50" s="1">
        <v>4285.7505416785434</v>
      </c>
      <c r="V50" s="1">
        <v>3966.0349834835665</v>
      </c>
      <c r="W50" s="1">
        <v>3715.945005998874</v>
      </c>
      <c r="X50" s="1">
        <v>3448.7107292481046</v>
      </c>
      <c r="Y50" s="1">
        <v>3216.747615754362</v>
      </c>
      <c r="Z50" s="1">
        <v>2986.547810821613</v>
      </c>
      <c r="AA50" s="1">
        <v>2751.7218148573256</v>
      </c>
      <c r="AE50" s="1" t="s">
        <v>28</v>
      </c>
      <c r="AF50" s="1">
        <v>5676.6719147653321</v>
      </c>
      <c r="AG50" s="1">
        <v>4655.3056713592914</v>
      </c>
      <c r="AH50" s="1">
        <v>4019.5201241414875</v>
      </c>
      <c r="AI50" s="1">
        <v>3557.6409571979279</v>
      </c>
      <c r="AJ50" s="1">
        <v>3182.1604066621835</v>
      </c>
      <c r="AK50" s="1">
        <v>2787.620314798171</v>
      </c>
      <c r="AL50" s="1">
        <v>2427.3182910529549</v>
      </c>
      <c r="AM50" s="1">
        <v>2134.9450472308968</v>
      </c>
      <c r="AN50" s="1">
        <v>1938.8568503914241</v>
      </c>
    </row>
    <row r="51" spans="1:41" x14ac:dyDescent="0.25">
      <c r="A51" s="22" t="s">
        <v>36</v>
      </c>
      <c r="B51" s="22" t="s">
        <v>29</v>
      </c>
      <c r="C51" s="27"/>
      <c r="E51" s="37" t="s">
        <v>29</v>
      </c>
      <c r="F51" s="1">
        <v>1744.4226373977967</v>
      </c>
      <c r="G51" s="1">
        <v>1877.7847930683417</v>
      </c>
      <c r="H51" s="1">
        <v>1906.1147699372348</v>
      </c>
      <c r="I51" s="1">
        <v>1946.0543950097262</v>
      </c>
      <c r="J51" s="1">
        <v>1986.2328848666341</v>
      </c>
      <c r="K51" s="1">
        <v>2025.3787648741302</v>
      </c>
      <c r="L51" s="1">
        <v>2064.1721768650045</v>
      </c>
      <c r="M51" s="1">
        <v>2102.3409566026562</v>
      </c>
      <c r="N51" s="1">
        <v>2139.8683157519276</v>
      </c>
      <c r="R51" s="1" t="s">
        <v>29</v>
      </c>
      <c r="S51" s="1">
        <v>1744.4226373977967</v>
      </c>
      <c r="T51" s="1">
        <v>1815.6995499618181</v>
      </c>
      <c r="U51" s="1">
        <v>1814.0126427392238</v>
      </c>
      <c r="V51" s="1">
        <v>1835.7801809179068</v>
      </c>
      <c r="W51" s="1">
        <v>1856.4164342642848</v>
      </c>
      <c r="X51" s="1">
        <v>1875.6281447774743</v>
      </c>
      <c r="Y51" s="1">
        <v>1893.805247652989</v>
      </c>
      <c r="Z51" s="1">
        <v>1903.5944001484779</v>
      </c>
      <c r="AA51" s="1">
        <v>1903.6428863377448</v>
      </c>
      <c r="AE51" s="1" t="s">
        <v>29</v>
      </c>
      <c r="AF51" s="1">
        <v>1744.4226373977967</v>
      </c>
      <c r="AG51" s="1">
        <v>1784.8293425550751</v>
      </c>
      <c r="AH51" s="1">
        <v>1735.245637647944</v>
      </c>
      <c r="AI51" s="1">
        <v>1673.8198283683678</v>
      </c>
      <c r="AJ51" s="1">
        <v>1567.6744576301194</v>
      </c>
      <c r="AK51" s="1">
        <v>1444.5252775373776</v>
      </c>
      <c r="AL51" s="1">
        <v>1313.3062253857347</v>
      </c>
      <c r="AM51" s="1">
        <v>1217.3622350426224</v>
      </c>
      <c r="AN51" s="1">
        <v>1181.7268564234009</v>
      </c>
    </row>
    <row r="52" spans="1:41" x14ac:dyDescent="0.25">
      <c r="A52" s="22" t="s">
        <v>36</v>
      </c>
      <c r="B52" s="22" t="s">
        <v>30</v>
      </c>
      <c r="C52" s="27"/>
      <c r="E52" s="37" t="s">
        <v>30</v>
      </c>
      <c r="F52" s="1">
        <v>721.75035058887931</v>
      </c>
      <c r="G52" s="1">
        <v>580.98419224928421</v>
      </c>
      <c r="H52" s="1">
        <v>550.83021235100284</v>
      </c>
      <c r="I52" s="1">
        <v>563.68732410277551</v>
      </c>
      <c r="J52" s="1">
        <v>584.17954484367419</v>
      </c>
      <c r="K52" s="1">
        <v>607.86766416995056</v>
      </c>
      <c r="L52" s="1">
        <v>628.00153193366498</v>
      </c>
      <c r="M52" s="1">
        <v>648.35752157015713</v>
      </c>
      <c r="N52" s="1">
        <v>667.50633970816534</v>
      </c>
      <c r="R52" s="1" t="s">
        <v>30</v>
      </c>
      <c r="S52" s="1">
        <v>721.75035058887931</v>
      </c>
      <c r="T52" s="1">
        <v>520.11030476579037</v>
      </c>
      <c r="U52" s="1">
        <v>478.84031889019235</v>
      </c>
      <c r="V52" s="1">
        <v>468.10048328449579</v>
      </c>
      <c r="W52" s="1">
        <v>462.180420429653</v>
      </c>
      <c r="X52" s="1">
        <v>457.10714085884587</v>
      </c>
      <c r="Y52" s="1">
        <v>452.55514643611269</v>
      </c>
      <c r="Z52" s="1">
        <v>448.44352539137753</v>
      </c>
      <c r="AA52" s="1">
        <v>444.4076332142709</v>
      </c>
      <c r="AE52" s="1" t="s">
        <v>30</v>
      </c>
      <c r="AF52" s="1">
        <v>721.75035058887931</v>
      </c>
      <c r="AG52" s="1">
        <v>465.47736898921687</v>
      </c>
      <c r="AH52" s="1">
        <v>404.46757089362399</v>
      </c>
      <c r="AI52" s="1">
        <v>384.95727925380248</v>
      </c>
      <c r="AJ52" s="1">
        <v>379.75439911854005</v>
      </c>
      <c r="AK52" s="1">
        <v>379.59098056778873</v>
      </c>
      <c r="AL52" s="1">
        <v>379.59840129187472</v>
      </c>
      <c r="AM52" s="1">
        <v>379.28064843562618</v>
      </c>
      <c r="AN52" s="1">
        <v>377.93422541163238</v>
      </c>
    </row>
    <row r="53" spans="1:41" x14ac:dyDescent="0.25">
      <c r="A53" s="22" t="s">
        <v>36</v>
      </c>
      <c r="B53" s="22" t="s">
        <v>31</v>
      </c>
      <c r="C53" s="27"/>
      <c r="E53" s="37" t="s">
        <v>31</v>
      </c>
      <c r="F53" s="1">
        <v>570.00000000000023</v>
      </c>
      <c r="G53" s="1">
        <v>381.44287907073829</v>
      </c>
      <c r="H53" s="1">
        <v>365.98128487881388</v>
      </c>
      <c r="I53" s="1">
        <v>348.07047062769857</v>
      </c>
      <c r="J53" s="1">
        <v>332.88087949773421</v>
      </c>
      <c r="K53" s="1">
        <v>325.08044753221509</v>
      </c>
      <c r="L53" s="1">
        <v>321.23327067367393</v>
      </c>
      <c r="M53" s="1">
        <v>318.82960453202776</v>
      </c>
      <c r="N53" s="1">
        <v>316.43873702886117</v>
      </c>
      <c r="R53" s="1" t="s">
        <v>31</v>
      </c>
      <c r="S53" s="1">
        <v>570.00000000000023</v>
      </c>
      <c r="T53" s="1">
        <v>345.06616331202423</v>
      </c>
      <c r="U53" s="1">
        <v>316.76179035123744</v>
      </c>
      <c r="V53" s="1">
        <v>298.15461929909588</v>
      </c>
      <c r="W53" s="1">
        <v>286.35705627126879</v>
      </c>
      <c r="X53" s="1">
        <v>282.25364821975671</v>
      </c>
      <c r="Y53" s="1">
        <v>281.01801276135899</v>
      </c>
      <c r="Z53" s="1">
        <v>278.68250484258812</v>
      </c>
      <c r="AA53" s="1">
        <v>276.27223073621923</v>
      </c>
      <c r="AE53" s="1" t="s">
        <v>31</v>
      </c>
      <c r="AF53" s="1">
        <v>570.00000000000023</v>
      </c>
      <c r="AG53" s="1">
        <v>328.54293147412005</v>
      </c>
      <c r="AH53" s="1">
        <v>299.14135588508475</v>
      </c>
      <c r="AI53" s="1">
        <v>277.17181261481983</v>
      </c>
      <c r="AJ53" s="1">
        <v>264.46904910293017</v>
      </c>
      <c r="AK53" s="1">
        <v>260.6120807885182</v>
      </c>
      <c r="AL53" s="1">
        <v>260.98926603017185</v>
      </c>
      <c r="AM53" s="1">
        <v>261.45245413570825</v>
      </c>
      <c r="AN53" s="1">
        <v>260.5766966661576</v>
      </c>
    </row>
    <row r="54" spans="1:41" x14ac:dyDescent="0.25">
      <c r="A54" s="22" t="s">
        <v>36</v>
      </c>
      <c r="B54" s="22" t="s">
        <v>32</v>
      </c>
      <c r="C54" s="27"/>
      <c r="E54" s="37" t="s">
        <v>32</v>
      </c>
      <c r="F54" s="1">
        <v>2802.9692376536946</v>
      </c>
      <c r="G54" s="1">
        <v>3005.7458569322662</v>
      </c>
      <c r="H54" s="1">
        <v>3119.622540678838</v>
      </c>
      <c r="I54" s="1">
        <v>3227.300274297032</v>
      </c>
      <c r="J54" s="1">
        <v>3328.1553199093951</v>
      </c>
      <c r="K54" s="1">
        <v>3423.9035277576113</v>
      </c>
      <c r="L54" s="1">
        <v>3514.5185724518578</v>
      </c>
      <c r="M54" s="1">
        <v>3604.5052251178304</v>
      </c>
      <c r="N54" s="1">
        <v>3693.4847183352008</v>
      </c>
      <c r="R54" s="1" t="s">
        <v>32</v>
      </c>
      <c r="S54" s="1">
        <v>2802.9692376536946</v>
      </c>
      <c r="T54" s="1">
        <v>2959.9856161748676</v>
      </c>
      <c r="U54" s="1">
        <v>3031.3696635717488</v>
      </c>
      <c r="V54" s="1">
        <v>3080.8677324473601</v>
      </c>
      <c r="W54" s="1">
        <v>3121.0306063298585</v>
      </c>
      <c r="X54" s="1">
        <v>3153.4789414842417</v>
      </c>
      <c r="Y54" s="1">
        <v>3177.5855295364427</v>
      </c>
      <c r="Z54" s="1">
        <v>3218.6609040321291</v>
      </c>
      <c r="AA54" s="1">
        <v>3261.8003755124046</v>
      </c>
      <c r="AE54" s="1" t="s">
        <v>32</v>
      </c>
      <c r="AF54" s="1">
        <v>2802.9692376536946</v>
      </c>
      <c r="AG54" s="1">
        <v>2885.0949373067615</v>
      </c>
      <c r="AH54" s="1">
        <v>2909.3498199176702</v>
      </c>
      <c r="AI54" s="1">
        <v>2955.6711193629676</v>
      </c>
      <c r="AJ54" s="1">
        <v>2997.9647432754555</v>
      </c>
      <c r="AK54" s="1">
        <v>3042.1023820219111</v>
      </c>
      <c r="AL54" s="1">
        <v>3086.9130845837949</v>
      </c>
      <c r="AM54" s="1">
        <v>3131.6506388578787</v>
      </c>
      <c r="AN54" s="1">
        <v>3178.9274341095379</v>
      </c>
    </row>
    <row r="55" spans="1:41" x14ac:dyDescent="0.25">
      <c r="A55" s="22" t="s">
        <v>36</v>
      </c>
      <c r="B55" s="22" t="s">
        <v>33</v>
      </c>
      <c r="C55" s="27"/>
      <c r="E55" s="37" t="s">
        <v>33</v>
      </c>
      <c r="F55" s="1">
        <v>338.51709507232385</v>
      </c>
      <c r="G55" s="1">
        <v>377.11382873114997</v>
      </c>
      <c r="H55" s="1">
        <v>381.03101084799158</v>
      </c>
      <c r="I55" s="1">
        <v>388.01131260884455</v>
      </c>
      <c r="J55" s="1">
        <v>394.89862730166942</v>
      </c>
      <c r="K55" s="1">
        <v>401.29599356012409</v>
      </c>
      <c r="L55" s="1">
        <v>407.11832321746471</v>
      </c>
      <c r="M55" s="1">
        <v>412.77937543526912</v>
      </c>
      <c r="N55" s="1">
        <v>418.68348960660671</v>
      </c>
      <c r="R55" s="1" t="s">
        <v>33</v>
      </c>
      <c r="S55" s="1">
        <v>338.51709507232385</v>
      </c>
      <c r="T55" s="1">
        <v>370.12627318018929</v>
      </c>
      <c r="U55" s="1">
        <v>368.41022534970489</v>
      </c>
      <c r="V55" s="1">
        <v>370.3996801988103</v>
      </c>
      <c r="W55" s="1">
        <v>373.53877803064745</v>
      </c>
      <c r="X55" s="1">
        <v>376.37534784163523</v>
      </c>
      <c r="Y55" s="1">
        <v>378.26511810051852</v>
      </c>
      <c r="Z55" s="1">
        <v>380.77785456656176</v>
      </c>
      <c r="AA55" s="1">
        <v>385.22852337126176</v>
      </c>
      <c r="AE55" s="1" t="s">
        <v>33</v>
      </c>
      <c r="AF55" s="1">
        <v>338.51709507232385</v>
      </c>
      <c r="AG55" s="1">
        <v>364.19684735705954</v>
      </c>
      <c r="AH55" s="1">
        <v>357.22884957174699</v>
      </c>
      <c r="AI55" s="1">
        <v>354.65439262776994</v>
      </c>
      <c r="AJ55" s="1">
        <v>355.93715166791634</v>
      </c>
      <c r="AK55" s="1">
        <v>358.39157580574567</v>
      </c>
      <c r="AL55" s="1">
        <v>360.50866083786019</v>
      </c>
      <c r="AM55" s="1">
        <v>362.95918959049857</v>
      </c>
      <c r="AN55" s="1">
        <v>366.938932443353</v>
      </c>
    </row>
    <row r="56" spans="1:41" x14ac:dyDescent="0.25">
      <c r="A56" s="22" t="s">
        <v>36</v>
      </c>
      <c r="C56" s="23"/>
      <c r="E56" s="2" t="s">
        <v>6</v>
      </c>
      <c r="F56" s="2">
        <v>11854.331235478028</v>
      </c>
      <c r="G56" s="2">
        <v>11500.16490383235</v>
      </c>
      <c r="H56" s="2">
        <v>11412.035049370155</v>
      </c>
      <c r="I56" s="2">
        <v>11437.486367304433</v>
      </c>
      <c r="J56" s="2">
        <v>11526.739543861968</v>
      </c>
      <c r="K56" s="2">
        <v>11574.442291416486</v>
      </c>
      <c r="L56" s="2">
        <v>11598.874500131578</v>
      </c>
      <c r="M56" s="2">
        <v>11610.597066836503</v>
      </c>
      <c r="N56" s="2">
        <v>11603.758634237232</v>
      </c>
      <c r="R56" s="2" t="s">
        <v>6</v>
      </c>
      <c r="S56" s="2">
        <v>11854.331235478028</v>
      </c>
      <c r="T56" s="2">
        <v>10785.148494396008</v>
      </c>
      <c r="U56" s="2">
        <v>10295.145182580651</v>
      </c>
      <c r="V56" s="2">
        <v>10019.337679631237</v>
      </c>
      <c r="W56" s="2">
        <v>9815.4683013245885</v>
      </c>
      <c r="X56" s="2">
        <v>9593.5539524300566</v>
      </c>
      <c r="Y56" s="2">
        <v>9399.9766702417837</v>
      </c>
      <c r="Z56" s="2">
        <v>9216.7069998027491</v>
      </c>
      <c r="AA56" s="2">
        <v>9023.0734640292267</v>
      </c>
      <c r="AE56" s="2" t="s">
        <v>6</v>
      </c>
      <c r="AF56" s="2">
        <v>11854.331235478028</v>
      </c>
      <c r="AG56" s="2">
        <v>10483.447099041525</v>
      </c>
      <c r="AH56" s="2">
        <v>9724.9533580575571</v>
      </c>
      <c r="AI56" s="2">
        <v>9203.915389425656</v>
      </c>
      <c r="AJ56" s="2">
        <v>8747.9602074571449</v>
      </c>
      <c r="AK56" s="2">
        <v>8272.8426115195125</v>
      </c>
      <c r="AL56" s="2">
        <v>7828.6339291823915</v>
      </c>
      <c r="AM56" s="2">
        <v>7487.650213293231</v>
      </c>
      <c r="AN56" s="2">
        <v>7304.9609954455054</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0</v>
      </c>
      <c r="G59" s="1">
        <v>0</v>
      </c>
      <c r="H59" s="1">
        <v>0</v>
      </c>
      <c r="I59" s="1">
        <v>0</v>
      </c>
      <c r="J59" s="1">
        <v>0</v>
      </c>
      <c r="K59" s="1">
        <v>0</v>
      </c>
      <c r="L59" s="1">
        <v>0</v>
      </c>
      <c r="M59" s="1">
        <v>0</v>
      </c>
      <c r="N59" s="1">
        <v>0</v>
      </c>
      <c r="R59" s="1" t="s">
        <v>0</v>
      </c>
      <c r="S59" s="1">
        <v>0</v>
      </c>
      <c r="T59" s="1">
        <v>0</v>
      </c>
      <c r="U59" s="1">
        <v>0</v>
      </c>
      <c r="V59" s="1">
        <v>0</v>
      </c>
      <c r="W59" s="1">
        <v>0</v>
      </c>
      <c r="X59" s="1">
        <v>0</v>
      </c>
      <c r="Y59" s="1">
        <v>0</v>
      </c>
      <c r="Z59" s="1">
        <v>0</v>
      </c>
      <c r="AA59" s="1">
        <v>0</v>
      </c>
      <c r="AE59" s="1" t="s">
        <v>0</v>
      </c>
      <c r="AF59" s="1">
        <v>0</v>
      </c>
      <c r="AG59" s="1">
        <v>0</v>
      </c>
      <c r="AH59" s="1">
        <v>0</v>
      </c>
      <c r="AI59" s="1">
        <v>0</v>
      </c>
      <c r="AJ59" s="1">
        <v>0</v>
      </c>
      <c r="AK59" s="1">
        <v>0</v>
      </c>
      <c r="AL59" s="1">
        <v>0</v>
      </c>
      <c r="AM59" s="1">
        <v>0</v>
      </c>
      <c r="AN59" s="1">
        <v>0</v>
      </c>
    </row>
    <row r="60" spans="1:41" x14ac:dyDescent="0.25">
      <c r="A60" s="22" t="s">
        <v>36</v>
      </c>
      <c r="B60" s="22" t="s">
        <v>6</v>
      </c>
      <c r="C60" s="27" t="s">
        <v>34</v>
      </c>
      <c r="E60" s="9" t="s">
        <v>34</v>
      </c>
      <c r="F60" s="1">
        <v>65.257116794792168</v>
      </c>
      <c r="G60" s="1">
        <v>55.699665401240736</v>
      </c>
      <c r="H60" s="1">
        <v>43.697184555686427</v>
      </c>
      <c r="I60" s="1">
        <v>33.975014970840704</v>
      </c>
      <c r="J60" s="1">
        <v>27.194904090317991</v>
      </c>
      <c r="K60" s="1">
        <v>20.702807523833098</v>
      </c>
      <c r="L60" s="1">
        <v>14.679270753434936</v>
      </c>
      <c r="M60" s="1">
        <v>10.142195331251626</v>
      </c>
      <c r="N60" s="1">
        <v>7.0690166391458416</v>
      </c>
      <c r="R60" s="1" t="s">
        <v>34</v>
      </c>
      <c r="S60" s="1">
        <v>65.257116794792168</v>
      </c>
      <c r="T60" s="1">
        <v>48.248114162933533</v>
      </c>
      <c r="U60" s="1">
        <v>34.043676730470445</v>
      </c>
      <c r="V60" s="1">
        <v>25.465924617571741</v>
      </c>
      <c r="W60" s="1">
        <v>19.375305821964886</v>
      </c>
      <c r="X60" s="1">
        <v>13.297604790412805</v>
      </c>
      <c r="Y60" s="1">
        <v>7.9649078890415348</v>
      </c>
      <c r="Z60" s="1">
        <v>4.2310566596021593</v>
      </c>
      <c r="AA60" s="1">
        <v>2.1904972827022755</v>
      </c>
      <c r="AE60" s="1" t="s">
        <v>34</v>
      </c>
      <c r="AF60" s="1">
        <v>65.257116794792168</v>
      </c>
      <c r="AG60" s="1">
        <v>43.246509682308968</v>
      </c>
      <c r="AH60" s="1">
        <v>17.598259185763272</v>
      </c>
      <c r="AI60" s="1">
        <v>7.5733207835167589</v>
      </c>
      <c r="AJ60" s="1">
        <v>3.7863823739277294</v>
      </c>
      <c r="AK60" s="1">
        <v>2.2489584410009464</v>
      </c>
      <c r="AL60" s="1">
        <v>1.0560761906527751</v>
      </c>
      <c r="AM60" s="1">
        <v>0.24994043224697929</v>
      </c>
      <c r="AN60" s="1">
        <v>3.0196179766293551E-3</v>
      </c>
    </row>
    <row r="61" spans="1:41" x14ac:dyDescent="0.25">
      <c r="A61" s="22" t="s">
        <v>36</v>
      </c>
      <c r="B61" s="22" t="s">
        <v>6</v>
      </c>
      <c r="C61" s="27" t="s">
        <v>2</v>
      </c>
      <c r="E61" s="9" t="s">
        <v>2</v>
      </c>
      <c r="F61" s="1">
        <v>283.48937864940336</v>
      </c>
      <c r="G61" s="1">
        <v>259.64660372106425</v>
      </c>
      <c r="H61" s="1">
        <v>261.54500679950343</v>
      </c>
      <c r="I61" s="1">
        <v>256.58556264176383</v>
      </c>
      <c r="J61" s="1">
        <v>253.3836425575744</v>
      </c>
      <c r="K61" s="1">
        <v>247.47079708212777</v>
      </c>
      <c r="L61" s="1">
        <v>239.80823066373472</v>
      </c>
      <c r="M61" s="1">
        <v>234.32097046922152</v>
      </c>
      <c r="N61" s="1">
        <v>229.27722024752299</v>
      </c>
      <c r="R61" s="1" t="s">
        <v>2</v>
      </c>
      <c r="S61" s="1">
        <v>283.48937864940336</v>
      </c>
      <c r="T61" s="1">
        <v>239.29404691617634</v>
      </c>
      <c r="U61" s="1">
        <v>224.98425110790788</v>
      </c>
      <c r="V61" s="1">
        <v>207.98122124749432</v>
      </c>
      <c r="W61" s="1">
        <v>194.0662909691697</v>
      </c>
      <c r="X61" s="1">
        <v>180.19802639757299</v>
      </c>
      <c r="Y61" s="1">
        <v>165.87308456675166</v>
      </c>
      <c r="Z61" s="1">
        <v>152.413692809152</v>
      </c>
      <c r="AA61" s="1">
        <v>137.23277231107818</v>
      </c>
      <c r="AE61" s="1" t="s">
        <v>2</v>
      </c>
      <c r="AF61" s="1">
        <v>283.48937864940336</v>
      </c>
      <c r="AG61" s="1">
        <v>225.27540752829705</v>
      </c>
      <c r="AH61" s="1">
        <v>198.47565788834518</v>
      </c>
      <c r="AI61" s="1">
        <v>165.60294903191635</v>
      </c>
      <c r="AJ61" s="1">
        <v>138.80649634047862</v>
      </c>
      <c r="AK61" s="1">
        <v>111.25401059460687</v>
      </c>
      <c r="AL61" s="1">
        <v>84.720289719103533</v>
      </c>
      <c r="AM61" s="1">
        <v>64.637428319707951</v>
      </c>
      <c r="AN61" s="1">
        <v>53.712182069200523</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348.74649544419555</v>
      </c>
      <c r="G65" s="2">
        <v>315.34626912230499</v>
      </c>
      <c r="H65" s="2">
        <v>305.24219135518985</v>
      </c>
      <c r="I65" s="2">
        <v>290.56057761260456</v>
      </c>
      <c r="J65" s="2">
        <v>280.57854664789238</v>
      </c>
      <c r="K65" s="2">
        <v>268.17360460596086</v>
      </c>
      <c r="L65" s="2">
        <v>254.48750141716965</v>
      </c>
      <c r="M65" s="2">
        <v>244.46316580047315</v>
      </c>
      <c r="N65" s="2">
        <v>236.34623688666883</v>
      </c>
      <c r="R65" s="2" t="s">
        <v>6</v>
      </c>
      <c r="S65" s="2">
        <v>348.74649544419555</v>
      </c>
      <c r="T65" s="2">
        <v>287.54216107910986</v>
      </c>
      <c r="U65" s="2">
        <v>259.02792783837833</v>
      </c>
      <c r="V65" s="2">
        <v>233.44714586506606</v>
      </c>
      <c r="W65" s="2">
        <v>213.4415967911346</v>
      </c>
      <c r="X65" s="2">
        <v>193.49563118798579</v>
      </c>
      <c r="Y65" s="2">
        <v>173.8379924557932</v>
      </c>
      <c r="Z65" s="2">
        <v>156.64474946875416</v>
      </c>
      <c r="AA65" s="2">
        <v>139.42326959378045</v>
      </c>
      <c r="AE65" s="2" t="s">
        <v>6</v>
      </c>
      <c r="AF65" s="2">
        <v>348.74649544419555</v>
      </c>
      <c r="AG65" s="2">
        <v>268.52191721060603</v>
      </c>
      <c r="AH65" s="2">
        <v>216.07391707410846</v>
      </c>
      <c r="AI65" s="2">
        <v>173.1762698154331</v>
      </c>
      <c r="AJ65" s="2">
        <v>142.59287871440634</v>
      </c>
      <c r="AK65" s="2">
        <v>113.50296903560782</v>
      </c>
      <c r="AL65" s="2">
        <v>85.776365909756308</v>
      </c>
      <c r="AM65" s="2">
        <v>64.887368751954924</v>
      </c>
      <c r="AN65" s="2">
        <v>53.715201687177149</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264.61151255163242</v>
      </c>
      <c r="G68" s="1">
        <v>226.64427579035055</v>
      </c>
      <c r="H68" s="1">
        <v>219.85248415753074</v>
      </c>
      <c r="I68" s="1">
        <v>208.21599142336981</v>
      </c>
      <c r="J68" s="1">
        <v>201.95958772758226</v>
      </c>
      <c r="K68" s="1">
        <v>193.61069739957168</v>
      </c>
      <c r="L68" s="1">
        <v>184.273256158848</v>
      </c>
      <c r="M68" s="1">
        <v>176.44970170241666</v>
      </c>
      <c r="N68" s="1">
        <v>167.2211941787981</v>
      </c>
      <c r="R68" s="1" t="s">
        <v>28</v>
      </c>
      <c r="S68" s="1">
        <v>264.61151255163242</v>
      </c>
      <c r="T68" s="1">
        <v>202.74871480233051</v>
      </c>
      <c r="U68" s="1">
        <v>179.45382206155176</v>
      </c>
      <c r="V68" s="1">
        <v>158.47746517435255</v>
      </c>
      <c r="W68" s="1">
        <v>144.44596678215831</v>
      </c>
      <c r="X68" s="1">
        <v>130.93653708965439</v>
      </c>
      <c r="Y68" s="1">
        <v>118.08188282470186</v>
      </c>
      <c r="Z68" s="1">
        <v>106.83706202294719</v>
      </c>
      <c r="AA68" s="1">
        <v>94.2860619544945</v>
      </c>
      <c r="AE68" s="1" t="s">
        <v>28</v>
      </c>
      <c r="AF68" s="1">
        <v>264.61151255163242</v>
      </c>
      <c r="AG68" s="1">
        <v>196.76536836941949</v>
      </c>
      <c r="AH68" s="1">
        <v>154.94254219103064</v>
      </c>
      <c r="AI68" s="1">
        <v>119.81944117840709</v>
      </c>
      <c r="AJ68" s="1">
        <v>98.164487718604249</v>
      </c>
      <c r="AK68" s="1">
        <v>78.313272442586737</v>
      </c>
      <c r="AL68" s="1">
        <v>60.117588257137832</v>
      </c>
      <c r="AM68" s="1">
        <v>45.855743950903374</v>
      </c>
      <c r="AN68" s="1">
        <v>36.898683906763097</v>
      </c>
    </row>
    <row r="69" spans="1:41" x14ac:dyDescent="0.25">
      <c r="A69" s="22" t="s">
        <v>36</v>
      </c>
      <c r="B69" s="27" t="s">
        <v>29</v>
      </c>
      <c r="C69" s="27" t="s">
        <v>29</v>
      </c>
      <c r="E69" s="9" t="s">
        <v>29</v>
      </c>
      <c r="F69" s="1">
        <v>71.278275988389652</v>
      </c>
      <c r="G69" s="1">
        <v>75.379026568382116</v>
      </c>
      <c r="H69" s="1">
        <v>72.610449188138617</v>
      </c>
      <c r="I69" s="1">
        <v>69.664510894116916</v>
      </c>
      <c r="J69" s="1">
        <v>66.030851662551882</v>
      </c>
      <c r="K69" s="1">
        <v>62.093087599763322</v>
      </c>
      <c r="L69" s="1">
        <v>57.943066425429272</v>
      </c>
      <c r="M69" s="1">
        <v>55.934292041917786</v>
      </c>
      <c r="N69" s="1">
        <v>57.166037362154555</v>
      </c>
      <c r="R69" s="1" t="s">
        <v>29</v>
      </c>
      <c r="S69" s="1">
        <v>71.278275988389652</v>
      </c>
      <c r="T69" s="1">
        <v>72.361767503473729</v>
      </c>
      <c r="U69" s="1">
        <v>68.205488770443651</v>
      </c>
      <c r="V69" s="1">
        <v>64.040135768620019</v>
      </c>
      <c r="W69" s="1">
        <v>58.317265743165017</v>
      </c>
      <c r="X69" s="1">
        <v>52.137510582320004</v>
      </c>
      <c r="Y69" s="1">
        <v>45.717279879385586</v>
      </c>
      <c r="Z69" s="1">
        <v>40.111444542877628</v>
      </c>
      <c r="AA69" s="1">
        <v>35.663339594796511</v>
      </c>
      <c r="AE69" s="1" t="s">
        <v>29</v>
      </c>
      <c r="AF69" s="1">
        <v>71.278275988389652</v>
      </c>
      <c r="AG69" s="1">
        <v>60.974485352197824</v>
      </c>
      <c r="AH69" s="1">
        <v>52.74593894655893</v>
      </c>
      <c r="AI69" s="1">
        <v>46.488032897125088</v>
      </c>
      <c r="AJ69" s="1">
        <v>38.248094182440617</v>
      </c>
      <c r="AK69" s="1">
        <v>29.342830232100258</v>
      </c>
      <c r="AL69" s="1">
        <v>20.136574026016149</v>
      </c>
      <c r="AM69" s="1">
        <v>13.749921141813923</v>
      </c>
      <c r="AN69" s="1">
        <v>11.638887687625799</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0</v>
      </c>
      <c r="G71" s="1">
        <v>0</v>
      </c>
      <c r="H71" s="1">
        <v>0</v>
      </c>
      <c r="I71" s="1">
        <v>0</v>
      </c>
      <c r="J71" s="1">
        <v>0</v>
      </c>
      <c r="K71" s="1">
        <v>0</v>
      </c>
      <c r="L71" s="1">
        <v>0</v>
      </c>
      <c r="M71" s="1">
        <v>0</v>
      </c>
      <c r="N71" s="1">
        <v>0</v>
      </c>
      <c r="R71" s="1" t="s">
        <v>31</v>
      </c>
      <c r="S71" s="1">
        <v>0</v>
      </c>
      <c r="T71" s="1">
        <v>0</v>
      </c>
      <c r="U71" s="1">
        <v>0</v>
      </c>
      <c r="V71" s="1">
        <v>0</v>
      </c>
      <c r="W71" s="1">
        <v>0</v>
      </c>
      <c r="X71" s="1">
        <v>0</v>
      </c>
      <c r="Y71" s="1">
        <v>0</v>
      </c>
      <c r="Z71" s="1">
        <v>0</v>
      </c>
      <c r="AA71" s="1">
        <v>0</v>
      </c>
      <c r="AE71" s="1" t="s">
        <v>31</v>
      </c>
      <c r="AF71" s="1">
        <v>0</v>
      </c>
      <c r="AG71" s="1">
        <v>0</v>
      </c>
      <c r="AH71" s="1">
        <v>0</v>
      </c>
      <c r="AI71" s="1">
        <v>0</v>
      </c>
      <c r="AJ71" s="1">
        <v>0</v>
      </c>
      <c r="AK71" s="1">
        <v>0</v>
      </c>
      <c r="AL71" s="1">
        <v>0</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12.856706904173549</v>
      </c>
      <c r="G73" s="1">
        <v>13.322966763572287</v>
      </c>
      <c r="H73" s="1">
        <v>12.779258009520493</v>
      </c>
      <c r="I73" s="1">
        <v>12.680075295117797</v>
      </c>
      <c r="J73" s="1">
        <v>12.588107257758221</v>
      </c>
      <c r="K73" s="1">
        <v>12.469819606625896</v>
      </c>
      <c r="L73" s="1">
        <v>12.271178832892417</v>
      </c>
      <c r="M73" s="1">
        <v>12.079172056138685</v>
      </c>
      <c r="N73" s="1">
        <v>11.959005345716163</v>
      </c>
      <c r="R73" s="1" t="s">
        <v>33</v>
      </c>
      <c r="S73" s="1">
        <v>12.856706904173549</v>
      </c>
      <c r="T73" s="1">
        <v>12.431678773305631</v>
      </c>
      <c r="U73" s="1">
        <v>11.368617006382941</v>
      </c>
      <c r="V73" s="1">
        <v>10.929544922093493</v>
      </c>
      <c r="W73" s="1">
        <v>10.678364265811243</v>
      </c>
      <c r="X73" s="1">
        <v>10.421583516011378</v>
      </c>
      <c r="Y73" s="1">
        <v>10.038829751705739</v>
      </c>
      <c r="Z73" s="1">
        <v>9.6962429029293276</v>
      </c>
      <c r="AA73" s="1">
        <v>9.4738680444894676</v>
      </c>
      <c r="AE73" s="1" t="s">
        <v>33</v>
      </c>
      <c r="AF73" s="1">
        <v>12.856706904173549</v>
      </c>
      <c r="AG73" s="1">
        <v>10.782063488988692</v>
      </c>
      <c r="AH73" s="1">
        <v>8.3854359365188706</v>
      </c>
      <c r="AI73" s="1">
        <v>6.8687957399009463</v>
      </c>
      <c r="AJ73" s="1">
        <v>6.1802968133614762</v>
      </c>
      <c r="AK73" s="1">
        <v>5.8468663609208136</v>
      </c>
      <c r="AL73" s="1">
        <v>5.5222036266023196</v>
      </c>
      <c r="AM73" s="1">
        <v>5.2817036592376327</v>
      </c>
      <c r="AN73" s="1">
        <v>5.1776300927882524</v>
      </c>
    </row>
    <row r="74" spans="1:41" x14ac:dyDescent="0.25">
      <c r="A74" s="22" t="s">
        <v>36</v>
      </c>
      <c r="C74" s="23"/>
      <c r="E74" s="2" t="s">
        <v>6</v>
      </c>
      <c r="F74" s="2">
        <v>348.74649544419566</v>
      </c>
      <c r="G74" s="2">
        <v>315.34626912230499</v>
      </c>
      <c r="H74" s="2">
        <v>305.24219135518985</v>
      </c>
      <c r="I74" s="2">
        <v>290.5605776126045</v>
      </c>
      <c r="J74" s="2">
        <v>280.57854664789238</v>
      </c>
      <c r="K74" s="2">
        <v>268.17360460596092</v>
      </c>
      <c r="L74" s="2">
        <v>254.48750141716968</v>
      </c>
      <c r="M74" s="2">
        <v>244.46316580047312</v>
      </c>
      <c r="N74" s="2">
        <v>236.34623688666881</v>
      </c>
      <c r="R74" s="2" t="s">
        <v>6</v>
      </c>
      <c r="S74" s="2">
        <v>348.74649544419566</v>
      </c>
      <c r="T74" s="2">
        <v>287.54216107910986</v>
      </c>
      <c r="U74" s="2">
        <v>259.02792783837833</v>
      </c>
      <c r="V74" s="2">
        <v>233.44714586506606</v>
      </c>
      <c r="W74" s="2">
        <v>213.44159679113457</v>
      </c>
      <c r="X74" s="2">
        <v>193.49563118798577</v>
      </c>
      <c r="Y74" s="2">
        <v>173.8379924557932</v>
      </c>
      <c r="Z74" s="2">
        <v>156.64474946875416</v>
      </c>
      <c r="AA74" s="2">
        <v>139.42326959378047</v>
      </c>
      <c r="AE74" s="2" t="s">
        <v>6</v>
      </c>
      <c r="AF74" s="2">
        <v>348.74649544419566</v>
      </c>
      <c r="AG74" s="2">
        <v>268.52191721060598</v>
      </c>
      <c r="AH74" s="2">
        <v>216.07391707410844</v>
      </c>
      <c r="AI74" s="2">
        <v>173.17626981543313</v>
      </c>
      <c r="AJ74" s="2">
        <v>142.59287871440634</v>
      </c>
      <c r="AK74" s="2">
        <v>113.5029690356078</v>
      </c>
      <c r="AL74" s="2">
        <v>85.776365909756308</v>
      </c>
      <c r="AM74" s="2">
        <v>64.887368751954924</v>
      </c>
      <c r="AN74" s="2">
        <v>53.715201687177142</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35.722363752</v>
      </c>
      <c r="G77" s="1">
        <v>0</v>
      </c>
      <c r="H77" s="1">
        <v>0</v>
      </c>
      <c r="I77" s="1">
        <v>0</v>
      </c>
      <c r="J77" s="1">
        <v>0</v>
      </c>
      <c r="K77" s="1">
        <v>0</v>
      </c>
      <c r="L77" s="1">
        <v>0</v>
      </c>
      <c r="M77" s="1">
        <v>0</v>
      </c>
      <c r="N77" s="1">
        <v>0</v>
      </c>
      <c r="R77" s="1" t="s">
        <v>0</v>
      </c>
      <c r="S77" s="1">
        <v>35.722363752</v>
      </c>
      <c r="T77" s="1">
        <v>0</v>
      </c>
      <c r="U77" s="1">
        <v>0</v>
      </c>
      <c r="V77" s="1">
        <v>0</v>
      </c>
      <c r="W77" s="1">
        <v>0</v>
      </c>
      <c r="X77" s="1">
        <v>0</v>
      </c>
      <c r="Y77" s="1">
        <v>0</v>
      </c>
      <c r="Z77" s="1">
        <v>0</v>
      </c>
      <c r="AA77" s="1">
        <v>0</v>
      </c>
      <c r="AE77" s="1" t="s">
        <v>0</v>
      </c>
      <c r="AF77" s="1">
        <v>35.722363752</v>
      </c>
      <c r="AG77" s="1">
        <v>0</v>
      </c>
      <c r="AH77" s="1">
        <v>0</v>
      </c>
      <c r="AI77" s="1">
        <v>0</v>
      </c>
      <c r="AJ77" s="1">
        <v>0</v>
      </c>
      <c r="AK77" s="1">
        <v>0</v>
      </c>
      <c r="AL77" s="1">
        <v>0</v>
      </c>
      <c r="AM77" s="1">
        <v>0</v>
      </c>
      <c r="AN77" s="1">
        <v>0</v>
      </c>
    </row>
    <row r="78" spans="1:41" x14ac:dyDescent="0.25">
      <c r="A78" s="22" t="s">
        <v>37</v>
      </c>
      <c r="B78" s="22" t="s">
        <v>6</v>
      </c>
      <c r="C78" s="27" t="s">
        <v>34</v>
      </c>
      <c r="E78" s="9" t="s">
        <v>34</v>
      </c>
      <c r="F78" s="1">
        <v>540.03858480000008</v>
      </c>
      <c r="G78" s="1">
        <v>425.50769109566136</v>
      </c>
      <c r="H78" s="1">
        <v>347.68266953263242</v>
      </c>
      <c r="I78" s="1">
        <v>284.52071135002586</v>
      </c>
      <c r="J78" s="1">
        <v>218.26834888336629</v>
      </c>
      <c r="K78" s="1">
        <v>149.25481279700517</v>
      </c>
      <c r="L78" s="1">
        <v>77.920112924787915</v>
      </c>
      <c r="M78" s="1">
        <v>64.496632842748781</v>
      </c>
      <c r="N78" s="1">
        <v>49.940990715493399</v>
      </c>
      <c r="R78" s="1" t="s">
        <v>34</v>
      </c>
      <c r="S78" s="1">
        <v>540.03858480000008</v>
      </c>
      <c r="T78" s="1">
        <v>348.39024252985752</v>
      </c>
      <c r="U78" s="1">
        <v>253.53156675952363</v>
      </c>
      <c r="V78" s="1">
        <v>194.15929230328595</v>
      </c>
      <c r="W78" s="1">
        <v>131.6790753170624</v>
      </c>
      <c r="X78" s="1">
        <v>66.70586454435923</v>
      </c>
      <c r="Y78" s="1">
        <v>0</v>
      </c>
      <c r="Z78" s="1">
        <v>0</v>
      </c>
      <c r="AA78" s="1">
        <v>0</v>
      </c>
      <c r="AE78" s="1" t="s">
        <v>34</v>
      </c>
      <c r="AF78" s="1">
        <v>540.03858480000008</v>
      </c>
      <c r="AG78" s="1">
        <v>294.84425192722716</v>
      </c>
      <c r="AH78" s="1">
        <v>183.49139610022607</v>
      </c>
      <c r="AI78" s="1">
        <v>140.14488499781822</v>
      </c>
      <c r="AJ78" s="1">
        <v>94.167332998930334</v>
      </c>
      <c r="AK78" s="1">
        <v>47.762371233036276</v>
      </c>
      <c r="AL78" s="1">
        <v>0</v>
      </c>
      <c r="AM78" s="1">
        <v>0</v>
      </c>
      <c r="AN78" s="1">
        <v>0</v>
      </c>
    </row>
    <row r="79" spans="1:41" x14ac:dyDescent="0.25">
      <c r="A79" s="22" t="s">
        <v>37</v>
      </c>
      <c r="B79" s="22" t="s">
        <v>6</v>
      </c>
      <c r="C79" s="27" t="s">
        <v>2</v>
      </c>
      <c r="E79" s="9" t="s">
        <v>2</v>
      </c>
      <c r="F79" s="1">
        <v>3324.026124</v>
      </c>
      <c r="G79" s="1">
        <v>3150.4707453874516</v>
      </c>
      <c r="H79" s="1">
        <v>3163.8438079661419</v>
      </c>
      <c r="I79" s="1">
        <v>3226.8669542942162</v>
      </c>
      <c r="J79" s="1">
        <v>3291.2096717245186</v>
      </c>
      <c r="K79" s="1">
        <v>3353.0919771267772</v>
      </c>
      <c r="L79" s="1">
        <v>3405.6928748930841</v>
      </c>
      <c r="M79" s="1">
        <v>3349.0715811528753</v>
      </c>
      <c r="N79" s="1">
        <v>3280.9938231011629</v>
      </c>
      <c r="R79" s="1" t="s">
        <v>2</v>
      </c>
      <c r="S79" s="1">
        <v>3324.026124</v>
      </c>
      <c r="T79" s="1">
        <v>2603.9567693784334</v>
      </c>
      <c r="U79" s="1">
        <v>2425.2059730277183</v>
      </c>
      <c r="V79" s="1">
        <v>2192.5856818733773</v>
      </c>
      <c r="W79" s="1">
        <v>1951.086438088917</v>
      </c>
      <c r="X79" s="1">
        <v>1700.6493183697785</v>
      </c>
      <c r="Y79" s="1">
        <v>1441.1038630487014</v>
      </c>
      <c r="Z79" s="1">
        <v>1281.1997662587059</v>
      </c>
      <c r="AA79" s="1">
        <v>1120.7536590961397</v>
      </c>
      <c r="AE79" s="1" t="s">
        <v>2</v>
      </c>
      <c r="AF79" s="1">
        <v>3324.026124</v>
      </c>
      <c r="AG79" s="1">
        <v>2181.3338800002139</v>
      </c>
      <c r="AH79" s="1">
        <v>1731.9900903975388</v>
      </c>
      <c r="AI79" s="1">
        <v>1508.079796348416</v>
      </c>
      <c r="AJ79" s="1">
        <v>1271.625368595742</v>
      </c>
      <c r="AK79" s="1">
        <v>1039.4995275019846</v>
      </c>
      <c r="AL79" s="1">
        <v>798.89103240316126</v>
      </c>
      <c r="AM79" s="1">
        <v>702.57225572779157</v>
      </c>
      <c r="AN79" s="1">
        <v>607.12702872545822</v>
      </c>
    </row>
    <row r="80" spans="1:41" x14ac:dyDescent="0.25">
      <c r="A80" s="22" t="s">
        <v>37</v>
      </c>
      <c r="B80" s="22" t="s">
        <v>6</v>
      </c>
      <c r="C80" s="27" t="s">
        <v>1</v>
      </c>
      <c r="E80" s="9" t="s">
        <v>1</v>
      </c>
      <c r="F80" s="1">
        <v>5453.1813959999999</v>
      </c>
      <c r="G80" s="1">
        <v>6098.5403410414119</v>
      </c>
      <c r="H80" s="1">
        <v>6363.608432594061</v>
      </c>
      <c r="I80" s="1">
        <v>6561.2993464658539</v>
      </c>
      <c r="J80" s="1">
        <v>6739.0412189407252</v>
      </c>
      <c r="K80" s="1">
        <v>6891.8726218200518</v>
      </c>
      <c r="L80" s="1">
        <v>7007.75334302594</v>
      </c>
      <c r="M80" s="1">
        <v>7244.3054408420676</v>
      </c>
      <c r="N80" s="1">
        <v>7471.2091664972295</v>
      </c>
      <c r="R80" s="1" t="s">
        <v>1</v>
      </c>
      <c r="S80" s="1">
        <v>5453.1813959999999</v>
      </c>
      <c r="T80" s="1">
        <v>5643.8764546623897</v>
      </c>
      <c r="U80" s="1">
        <v>5686.1562085523337</v>
      </c>
      <c r="V80" s="1">
        <v>5839.2687363794121</v>
      </c>
      <c r="W80" s="1">
        <v>5979.030380016231</v>
      </c>
      <c r="X80" s="1">
        <v>6095.9141590098998</v>
      </c>
      <c r="Y80" s="1">
        <v>6175.3347521485903</v>
      </c>
      <c r="Z80" s="1">
        <v>6199.500224589854</v>
      </c>
      <c r="AA80" s="1">
        <v>6210.3429550533019</v>
      </c>
      <c r="AE80" s="1" t="s">
        <v>1</v>
      </c>
      <c r="AF80" s="1">
        <v>5453.1813959999999</v>
      </c>
      <c r="AG80" s="1">
        <v>5438.9089781178063</v>
      </c>
      <c r="AH80" s="1">
        <v>5418.306470664651</v>
      </c>
      <c r="AI80" s="1">
        <v>5567.5944392427882</v>
      </c>
      <c r="AJ80" s="1">
        <v>5694.9311079839827</v>
      </c>
      <c r="AK80" s="1">
        <v>5795.6203520912586</v>
      </c>
      <c r="AL80" s="1">
        <v>5858.4521188643921</v>
      </c>
      <c r="AM80" s="1">
        <v>5908.807522534551</v>
      </c>
      <c r="AN80" s="1">
        <v>5943.9709236779909</v>
      </c>
    </row>
    <row r="81" spans="1:41" x14ac:dyDescent="0.25">
      <c r="A81" s="22" t="s">
        <v>37</v>
      </c>
      <c r="B81" s="22" t="s">
        <v>6</v>
      </c>
      <c r="C81" s="27" t="s">
        <v>27</v>
      </c>
      <c r="E81" s="9" t="s">
        <v>27</v>
      </c>
      <c r="F81" s="1">
        <v>168.60285468000001</v>
      </c>
      <c r="G81" s="1">
        <v>331.22762501879998</v>
      </c>
      <c r="H81" s="1">
        <v>405.61407861063969</v>
      </c>
      <c r="I81" s="1">
        <v>485.30042799484283</v>
      </c>
      <c r="J81" s="1">
        <v>569.14826959507263</v>
      </c>
      <c r="K81" s="1">
        <v>656.22043093597131</v>
      </c>
      <c r="L81" s="1">
        <v>744.55320778224132</v>
      </c>
      <c r="M81" s="1">
        <v>812.92858408869836</v>
      </c>
      <c r="N81" s="1">
        <v>883.84898409902576</v>
      </c>
      <c r="R81" s="1" t="s">
        <v>27</v>
      </c>
      <c r="S81" s="1">
        <v>168.60285468000001</v>
      </c>
      <c r="T81" s="1">
        <v>493.32251501722686</v>
      </c>
      <c r="U81" s="1">
        <v>674.56431969379514</v>
      </c>
      <c r="V81" s="1">
        <v>811.51363551233521</v>
      </c>
      <c r="W81" s="1">
        <v>948.71614891235481</v>
      </c>
      <c r="X81" s="1">
        <v>1083.7710016868341</v>
      </c>
      <c r="Y81" s="1">
        <v>1212.4820649215949</v>
      </c>
      <c r="Z81" s="1">
        <v>1304.0250078746667</v>
      </c>
      <c r="AA81" s="1">
        <v>1390.8401100949031</v>
      </c>
      <c r="AE81" s="1" t="s">
        <v>27</v>
      </c>
      <c r="AF81" s="1">
        <v>168.60285468000001</v>
      </c>
      <c r="AG81" s="1">
        <v>494.31806273773952</v>
      </c>
      <c r="AH81" s="1">
        <v>676.6447199394122</v>
      </c>
      <c r="AI81" s="1">
        <v>819.83488037489724</v>
      </c>
      <c r="AJ81" s="1">
        <v>963.93993983177324</v>
      </c>
      <c r="AK81" s="1">
        <v>1094.0583410464842</v>
      </c>
      <c r="AL81" s="1">
        <v>1217.206463784735</v>
      </c>
      <c r="AM81" s="1">
        <v>1309.3143487518682</v>
      </c>
      <c r="AN81" s="1">
        <v>1396.6996795516077</v>
      </c>
    </row>
    <row r="82" spans="1:41" x14ac:dyDescent="0.25">
      <c r="A82" s="22" t="s">
        <v>37</v>
      </c>
      <c r="B82" s="22" t="s">
        <v>6</v>
      </c>
      <c r="C82" s="27" t="s">
        <v>35</v>
      </c>
      <c r="E82" s="9" t="s">
        <v>35</v>
      </c>
      <c r="F82" s="1">
        <v>49.137666444000004</v>
      </c>
      <c r="G82" s="1">
        <v>45.688719114033752</v>
      </c>
      <c r="H82" s="1">
        <v>44.491230215544704</v>
      </c>
      <c r="I82" s="1">
        <v>43.645929858777905</v>
      </c>
      <c r="J82" s="1">
        <v>42.653092547115506</v>
      </c>
      <c r="K82" s="1">
        <v>41.464911254540631</v>
      </c>
      <c r="L82" s="1">
        <v>40.00463343847737</v>
      </c>
      <c r="M82" s="1">
        <v>39.760483308346863</v>
      </c>
      <c r="N82" s="1">
        <v>39.418236644168893</v>
      </c>
      <c r="R82" s="1" t="s">
        <v>35</v>
      </c>
      <c r="S82" s="1">
        <v>49.137666444000004</v>
      </c>
      <c r="T82" s="1">
        <v>31.938271027948595</v>
      </c>
      <c r="U82" s="1">
        <v>27.02408886910429</v>
      </c>
      <c r="V82" s="1">
        <v>24.393743183492841</v>
      </c>
      <c r="W82" s="1">
        <v>21.771795319749764</v>
      </c>
      <c r="X82" s="1">
        <v>19.1384987866691</v>
      </c>
      <c r="Y82" s="1">
        <v>16.479951931875856</v>
      </c>
      <c r="Z82" s="1">
        <v>15.824961823386582</v>
      </c>
      <c r="AA82" s="1">
        <v>15.151283307271997</v>
      </c>
      <c r="AE82" s="1" t="s">
        <v>35</v>
      </c>
      <c r="AF82" s="1">
        <v>49.137666444000004</v>
      </c>
      <c r="AG82" s="1">
        <v>64.789064085267157</v>
      </c>
      <c r="AH82" s="1">
        <v>90.080296230347642</v>
      </c>
      <c r="AI82" s="1">
        <v>97.574972733971393</v>
      </c>
      <c r="AJ82" s="1">
        <v>104.50461753479887</v>
      </c>
      <c r="AK82" s="1">
        <v>110.5779929896437</v>
      </c>
      <c r="AL82" s="1">
        <v>115.35966352313102</v>
      </c>
      <c r="AM82" s="1">
        <v>113.93972512838339</v>
      </c>
      <c r="AN82" s="1">
        <v>112.11949647381275</v>
      </c>
    </row>
    <row r="83" spans="1:41" x14ac:dyDescent="0.25">
      <c r="A83" s="22" t="s">
        <v>37</v>
      </c>
      <c r="C83" s="23"/>
      <c r="E83" s="2" t="s">
        <v>6</v>
      </c>
      <c r="F83" s="2">
        <v>9570.7089896760008</v>
      </c>
      <c r="G83" s="2">
        <v>10051.43512165736</v>
      </c>
      <c r="H83" s="2">
        <v>10325.240218919018</v>
      </c>
      <c r="I83" s="2">
        <v>10601.633369963718</v>
      </c>
      <c r="J83" s="2">
        <v>10860.320601690799</v>
      </c>
      <c r="K83" s="2">
        <v>11091.904753934346</v>
      </c>
      <c r="L83" s="2">
        <v>11275.92417206453</v>
      </c>
      <c r="M83" s="2">
        <v>11510.562722234736</v>
      </c>
      <c r="N83" s="2">
        <v>11725.411201057081</v>
      </c>
      <c r="R83" s="2" t="s">
        <v>6</v>
      </c>
      <c r="S83" s="2">
        <v>9570.7089896760008</v>
      </c>
      <c r="T83" s="2">
        <v>9121.4842526158554</v>
      </c>
      <c r="U83" s="2">
        <v>9066.4821569024734</v>
      </c>
      <c r="V83" s="2">
        <v>9061.921089251904</v>
      </c>
      <c r="W83" s="2">
        <v>9032.283837654315</v>
      </c>
      <c r="X83" s="2">
        <v>8966.1788423975413</v>
      </c>
      <c r="Y83" s="2">
        <v>8845.4006320507633</v>
      </c>
      <c r="Z83" s="2">
        <v>8800.5499605466121</v>
      </c>
      <c r="AA83" s="2">
        <v>8737.0880075516161</v>
      </c>
      <c r="AE83" s="2" t="s">
        <v>6</v>
      </c>
      <c r="AF83" s="2">
        <v>9570.7089896760008</v>
      </c>
      <c r="AG83" s="2">
        <v>8474.1942368682539</v>
      </c>
      <c r="AH83" s="2">
        <v>8100.5129733321764</v>
      </c>
      <c r="AI83" s="2">
        <v>8133.228973697891</v>
      </c>
      <c r="AJ83" s="2">
        <v>8129.1683669452277</v>
      </c>
      <c r="AK83" s="2">
        <v>8087.5185848624069</v>
      </c>
      <c r="AL83" s="2">
        <v>7989.9092785754192</v>
      </c>
      <c r="AM83" s="2">
        <v>8034.6338521425942</v>
      </c>
      <c r="AN83" s="2">
        <v>8059.9171284288695</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2390.55506676</v>
      </c>
      <c r="G86" s="1">
        <v>2333.7448621698886</v>
      </c>
      <c r="H86" s="1">
        <v>2332.3981034933427</v>
      </c>
      <c r="I86" s="1">
        <v>2271.4432712918988</v>
      </c>
      <c r="J86" s="1">
        <v>2211.7781779893644</v>
      </c>
      <c r="K86" s="1">
        <v>2150.1707329020073</v>
      </c>
      <c r="L86" s="1">
        <v>2081.8451346279303</v>
      </c>
      <c r="M86" s="1">
        <v>2053.9351465639738</v>
      </c>
      <c r="N86" s="1">
        <v>2020.9700289693474</v>
      </c>
      <c r="R86" s="1" t="s">
        <v>28</v>
      </c>
      <c r="S86" s="1">
        <v>2390.55506676</v>
      </c>
      <c r="T86" s="1">
        <v>1978.7303153178163</v>
      </c>
      <c r="U86" s="1">
        <v>1856.0347809023315</v>
      </c>
      <c r="V86" s="1">
        <v>1817.520959589144</v>
      </c>
      <c r="W86" s="1">
        <v>1775.8602499951824</v>
      </c>
      <c r="X86" s="1">
        <v>1727.598589258371</v>
      </c>
      <c r="Y86" s="1">
        <v>1668.1924275101105</v>
      </c>
      <c r="Z86" s="1">
        <v>1593.4938844386722</v>
      </c>
      <c r="AA86" s="1">
        <v>1518.1117880579754</v>
      </c>
      <c r="AE86" s="1" t="s">
        <v>28</v>
      </c>
      <c r="AF86" s="1">
        <v>2390.55506676</v>
      </c>
      <c r="AG86" s="1">
        <v>1813.793277901689</v>
      </c>
      <c r="AH86" s="1">
        <v>1659.7602708067659</v>
      </c>
      <c r="AI86" s="1">
        <v>1621.5674520057612</v>
      </c>
      <c r="AJ86" s="1">
        <v>1578.6018836188528</v>
      </c>
      <c r="AK86" s="1">
        <v>1528.1459550893676</v>
      </c>
      <c r="AL86" s="1">
        <v>1466.5752912688604</v>
      </c>
      <c r="AM86" s="1">
        <v>1415.6105989074119</v>
      </c>
      <c r="AN86" s="1">
        <v>1362.9056026527157</v>
      </c>
    </row>
    <row r="87" spans="1:41" x14ac:dyDescent="0.25">
      <c r="A87" s="22" t="s">
        <v>37</v>
      </c>
      <c r="B87" s="22" t="s">
        <v>29</v>
      </c>
      <c r="C87" s="27"/>
      <c r="E87" s="37" t="s">
        <v>29</v>
      </c>
      <c r="F87" s="1">
        <v>686.87150299200005</v>
      </c>
      <c r="G87" s="1">
        <v>683.95608793724705</v>
      </c>
      <c r="H87" s="1">
        <v>696.72238294178749</v>
      </c>
      <c r="I87" s="1">
        <v>725.04658479389457</v>
      </c>
      <c r="J87" s="1">
        <v>753.15892619243471</v>
      </c>
      <c r="K87" s="1">
        <v>780.84265977963059</v>
      </c>
      <c r="L87" s="1">
        <v>807.01998906697929</v>
      </c>
      <c r="M87" s="1">
        <v>835.01040385907083</v>
      </c>
      <c r="N87" s="1">
        <v>862.17997731864534</v>
      </c>
      <c r="R87" s="1" t="s">
        <v>29</v>
      </c>
      <c r="S87" s="1">
        <v>686.87150299200005</v>
      </c>
      <c r="T87" s="1">
        <v>627.93897528440141</v>
      </c>
      <c r="U87" s="1">
        <v>654.33806710352292</v>
      </c>
      <c r="V87" s="1">
        <v>684.88726635591388</v>
      </c>
      <c r="W87" s="1">
        <v>715.69426625011442</v>
      </c>
      <c r="X87" s="1">
        <v>746.56028961713264</v>
      </c>
      <c r="Y87" s="1">
        <v>776.45132007847178</v>
      </c>
      <c r="Z87" s="1">
        <v>800.81518870270611</v>
      </c>
      <c r="AA87" s="1">
        <v>824.32320947760968</v>
      </c>
      <c r="AE87" s="1" t="s">
        <v>29</v>
      </c>
      <c r="AF87" s="1">
        <v>686.87150299200005</v>
      </c>
      <c r="AG87" s="1">
        <v>560.02585479346203</v>
      </c>
      <c r="AH87" s="1">
        <v>523.0654373819948</v>
      </c>
      <c r="AI87" s="1">
        <v>539.68420325978263</v>
      </c>
      <c r="AJ87" s="1">
        <v>552.31515705710308</v>
      </c>
      <c r="AK87" s="1">
        <v>566.80246071895408</v>
      </c>
      <c r="AL87" s="1">
        <v>577.92128715059994</v>
      </c>
      <c r="AM87" s="1">
        <v>597.87138261901237</v>
      </c>
      <c r="AN87" s="1">
        <v>617.17710427267775</v>
      </c>
    </row>
    <row r="88" spans="1:41" x14ac:dyDescent="0.25">
      <c r="A88" s="22" t="s">
        <v>37</v>
      </c>
      <c r="B88" s="22" t="s">
        <v>30</v>
      </c>
      <c r="C88" s="27"/>
      <c r="E88" s="37" t="s">
        <v>30</v>
      </c>
      <c r="F88" s="1">
        <v>1390.3491945599999</v>
      </c>
      <c r="G88" s="1">
        <v>1434.0486445641234</v>
      </c>
      <c r="H88" s="1">
        <v>1472.786773506135</v>
      </c>
      <c r="I88" s="1">
        <v>1502.2919032706388</v>
      </c>
      <c r="J88" s="1">
        <v>1528.4316665903013</v>
      </c>
      <c r="K88" s="1">
        <v>1549.0275738694506</v>
      </c>
      <c r="L88" s="1">
        <v>1560.4306274507508</v>
      </c>
      <c r="M88" s="1">
        <v>1574.0669486030558</v>
      </c>
      <c r="N88" s="1">
        <v>1586.332677921494</v>
      </c>
      <c r="R88" s="1" t="s">
        <v>30</v>
      </c>
      <c r="S88" s="1">
        <v>1390.3491945599999</v>
      </c>
      <c r="T88" s="1">
        <v>1347.9570166739343</v>
      </c>
      <c r="U88" s="1">
        <v>1319.9380915053123</v>
      </c>
      <c r="V88" s="1">
        <v>1261.5927418282099</v>
      </c>
      <c r="W88" s="1">
        <v>1214.0003982668543</v>
      </c>
      <c r="X88" s="1">
        <v>1171.561243631887</v>
      </c>
      <c r="Y88" s="1">
        <v>1128.9064198848077</v>
      </c>
      <c r="Z88" s="1">
        <v>1112.2398235766445</v>
      </c>
      <c r="AA88" s="1">
        <v>1092.3356166301501</v>
      </c>
      <c r="AE88" s="1" t="s">
        <v>30</v>
      </c>
      <c r="AF88" s="1">
        <v>1390.3491945599999</v>
      </c>
      <c r="AG88" s="1">
        <v>1107.7839981262125</v>
      </c>
      <c r="AH88" s="1">
        <v>1017.1789635010542</v>
      </c>
      <c r="AI88" s="1">
        <v>1011.2100926996295</v>
      </c>
      <c r="AJ88" s="1">
        <v>1003.1016752992122</v>
      </c>
      <c r="AK88" s="1">
        <v>990.76772701082803</v>
      </c>
      <c r="AL88" s="1">
        <v>971.41162462674708</v>
      </c>
      <c r="AM88" s="1">
        <v>988.07156986185555</v>
      </c>
      <c r="AN88" s="1">
        <v>998.2367269774569</v>
      </c>
    </row>
    <row r="89" spans="1:41" x14ac:dyDescent="0.25">
      <c r="A89" s="22" t="s">
        <v>37</v>
      </c>
      <c r="B89" s="22" t="s">
        <v>31</v>
      </c>
      <c r="C89" s="27"/>
      <c r="E89" s="37" t="s">
        <v>31</v>
      </c>
      <c r="F89" s="1">
        <v>1154.9204064</v>
      </c>
      <c r="G89" s="1">
        <v>1251.8584802378007</v>
      </c>
      <c r="H89" s="1">
        <v>1276.6681435291096</v>
      </c>
      <c r="I89" s="1">
        <v>1324.6718460589052</v>
      </c>
      <c r="J89" s="1">
        <v>1368.8339789902104</v>
      </c>
      <c r="K89" s="1">
        <v>1408.3558828792425</v>
      </c>
      <c r="L89" s="1">
        <v>1440.923047931077</v>
      </c>
      <c r="M89" s="1">
        <v>1455.965176852894</v>
      </c>
      <c r="N89" s="1">
        <v>1463.607936519194</v>
      </c>
      <c r="R89" s="1" t="s">
        <v>31</v>
      </c>
      <c r="S89" s="1">
        <v>1154.9204064</v>
      </c>
      <c r="T89" s="1">
        <v>1198.3329591204067</v>
      </c>
      <c r="U89" s="1">
        <v>1217.724039259936</v>
      </c>
      <c r="V89" s="1">
        <v>1210.4621007647565</v>
      </c>
      <c r="W89" s="1">
        <v>1189.0433976328059</v>
      </c>
      <c r="X89" s="1">
        <v>1152.6562456100896</v>
      </c>
      <c r="Y89" s="1">
        <v>1099.4603107093483</v>
      </c>
      <c r="Z89" s="1">
        <v>1089.4034960077954</v>
      </c>
      <c r="AA89" s="1">
        <v>1074.8643394234325</v>
      </c>
      <c r="AE89" s="1" t="s">
        <v>31</v>
      </c>
      <c r="AF89" s="1">
        <v>1154.9204064</v>
      </c>
      <c r="AG89" s="1">
        <v>1059.4279442779393</v>
      </c>
      <c r="AH89" s="1">
        <v>942.58536028625633</v>
      </c>
      <c r="AI89" s="1">
        <v>928.2372798796398</v>
      </c>
      <c r="AJ89" s="1">
        <v>906.05728059522119</v>
      </c>
      <c r="AK89" s="1">
        <v>875.59139138350065</v>
      </c>
      <c r="AL89" s="1">
        <v>835.58983613910459</v>
      </c>
      <c r="AM89" s="1">
        <v>857.58970966199001</v>
      </c>
      <c r="AN89" s="1">
        <v>877.92173430595381</v>
      </c>
    </row>
    <row r="90" spans="1:41" x14ac:dyDescent="0.25">
      <c r="A90" s="22" t="s">
        <v>37</v>
      </c>
      <c r="B90" s="22" t="s">
        <v>32</v>
      </c>
      <c r="C90" s="27"/>
      <c r="E90" s="37" t="s">
        <v>32</v>
      </c>
      <c r="F90" s="1">
        <v>3948.0128189640004</v>
      </c>
      <c r="G90" s="1">
        <v>4347.827046748298</v>
      </c>
      <c r="H90" s="1">
        <v>4546.6648154486466</v>
      </c>
      <c r="I90" s="1">
        <v>4778.1797645483784</v>
      </c>
      <c r="J90" s="1">
        <v>4998.1178519284877</v>
      </c>
      <c r="K90" s="1">
        <v>5203.5079045040147</v>
      </c>
      <c r="L90" s="1">
        <v>5385.7053729877935</v>
      </c>
      <c r="M90" s="1">
        <v>5591.5850463557426</v>
      </c>
      <c r="N90" s="1">
        <v>5792.3205803284</v>
      </c>
      <c r="R90" s="1" t="s">
        <v>32</v>
      </c>
      <c r="S90" s="1">
        <v>3948.0128189640004</v>
      </c>
      <c r="T90" s="1">
        <v>3968.5249862192973</v>
      </c>
      <c r="U90" s="1">
        <v>4018.4471781313728</v>
      </c>
      <c r="V90" s="1">
        <v>4087.4580207138788</v>
      </c>
      <c r="W90" s="1">
        <v>4137.6855255093578</v>
      </c>
      <c r="X90" s="1">
        <v>4167.8024742800599</v>
      </c>
      <c r="Y90" s="1">
        <v>4172.3901538680238</v>
      </c>
      <c r="Z90" s="1">
        <v>4204.5975678207951</v>
      </c>
      <c r="AA90" s="1">
        <v>4227.4530539624502</v>
      </c>
      <c r="AE90" s="1" t="s">
        <v>32</v>
      </c>
      <c r="AF90" s="1">
        <v>3948.0128189640004</v>
      </c>
      <c r="AG90" s="1">
        <v>3933.1631617689509</v>
      </c>
      <c r="AH90" s="1">
        <v>3957.9229413561047</v>
      </c>
      <c r="AI90" s="1">
        <v>4032.5299458530785</v>
      </c>
      <c r="AJ90" s="1">
        <v>4089.0923703748385</v>
      </c>
      <c r="AK90" s="1">
        <v>4126.2110506597564</v>
      </c>
      <c r="AL90" s="1">
        <v>4138.4112393901069</v>
      </c>
      <c r="AM90" s="1">
        <v>4175.4905910923253</v>
      </c>
      <c r="AN90" s="1">
        <v>4203.6759602200646</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9570.7089896760008</v>
      </c>
      <c r="G92" s="2">
        <v>10051.435121657358</v>
      </c>
      <c r="H92" s="2">
        <v>10325.240218919022</v>
      </c>
      <c r="I92" s="2">
        <v>10601.633369963716</v>
      </c>
      <c r="J92" s="2">
        <v>10860.320601690797</v>
      </c>
      <c r="K92" s="2">
        <v>11091.904753934346</v>
      </c>
      <c r="L92" s="2">
        <v>11275.924172064531</v>
      </c>
      <c r="M92" s="2">
        <v>11510.562722234736</v>
      </c>
      <c r="N92" s="2">
        <v>11725.411201057081</v>
      </c>
      <c r="R92" s="2" t="s">
        <v>6</v>
      </c>
      <c r="S92" s="2">
        <v>9570.7089896760008</v>
      </c>
      <c r="T92" s="2">
        <v>9121.4842526158554</v>
      </c>
      <c r="U92" s="2">
        <v>9066.4821569024753</v>
      </c>
      <c r="V92" s="2">
        <v>9061.921089251904</v>
      </c>
      <c r="W92" s="2">
        <v>9032.283837654315</v>
      </c>
      <c r="X92" s="2">
        <v>8966.1788423975413</v>
      </c>
      <c r="Y92" s="2">
        <v>8845.4006320507615</v>
      </c>
      <c r="Z92" s="2">
        <v>8800.5499605466139</v>
      </c>
      <c r="AA92" s="2">
        <v>8737.0880075516179</v>
      </c>
      <c r="AE92" s="2" t="s">
        <v>6</v>
      </c>
      <c r="AF92" s="2">
        <v>9570.7089896760008</v>
      </c>
      <c r="AG92" s="2">
        <v>8474.1942368682539</v>
      </c>
      <c r="AH92" s="2">
        <v>8100.5129733321755</v>
      </c>
      <c r="AI92" s="2">
        <v>8133.228973697891</v>
      </c>
      <c r="AJ92" s="2">
        <v>8129.1683669452277</v>
      </c>
      <c r="AK92" s="2">
        <v>8087.518584862406</v>
      </c>
      <c r="AL92" s="2">
        <v>7989.9092785754183</v>
      </c>
      <c r="AM92" s="2">
        <v>8034.6338521425951</v>
      </c>
      <c r="AN92" s="2">
        <v>8059.9171284288686</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3.3796428232674671</v>
      </c>
      <c r="G95" s="1">
        <v>0</v>
      </c>
      <c r="H95" s="1">
        <v>0</v>
      </c>
      <c r="I95" s="1">
        <v>0</v>
      </c>
      <c r="J95" s="1">
        <v>0</v>
      </c>
      <c r="K95" s="1">
        <v>0</v>
      </c>
      <c r="L95" s="1">
        <v>0</v>
      </c>
      <c r="M95" s="1">
        <v>0</v>
      </c>
      <c r="N95" s="1">
        <v>0</v>
      </c>
      <c r="R95" s="1" t="s">
        <v>0</v>
      </c>
      <c r="S95" s="1">
        <v>3.3796428232674671</v>
      </c>
      <c r="T95" s="1">
        <v>0</v>
      </c>
      <c r="U95" s="1">
        <v>0</v>
      </c>
      <c r="V95" s="1">
        <v>0</v>
      </c>
      <c r="W95" s="1">
        <v>0</v>
      </c>
      <c r="X95" s="1">
        <v>0</v>
      </c>
      <c r="Y95" s="1">
        <v>0</v>
      </c>
      <c r="Z95" s="1">
        <v>0</v>
      </c>
      <c r="AA95" s="1">
        <v>0</v>
      </c>
      <c r="AE95" s="1" t="s">
        <v>0</v>
      </c>
      <c r="AF95" s="1">
        <v>3.3796428232674671</v>
      </c>
      <c r="AG95" s="1">
        <v>0</v>
      </c>
      <c r="AH95" s="1">
        <v>0</v>
      </c>
      <c r="AI95" s="1">
        <v>0</v>
      </c>
      <c r="AJ95" s="1">
        <v>0</v>
      </c>
      <c r="AK95" s="1">
        <v>0</v>
      </c>
      <c r="AL95" s="1">
        <v>0</v>
      </c>
      <c r="AM95" s="1">
        <v>0</v>
      </c>
      <c r="AN95" s="1">
        <v>0</v>
      </c>
    </row>
    <row r="96" spans="1:41" x14ac:dyDescent="0.25">
      <c r="A96" s="22" t="s">
        <v>37</v>
      </c>
      <c r="B96" s="22" t="s">
        <v>6</v>
      </c>
      <c r="C96" s="27" t="s">
        <v>34</v>
      </c>
      <c r="E96" s="9" t="s">
        <v>34</v>
      </c>
      <c r="F96" s="1">
        <v>37.5276098736148</v>
      </c>
      <c r="G96" s="1">
        <v>29.5687883775459</v>
      </c>
      <c r="H96" s="1">
        <v>24.16068027226185</v>
      </c>
      <c r="I96" s="1">
        <v>19.771517363822142</v>
      </c>
      <c r="J96" s="1">
        <v>15.167600381158945</v>
      </c>
      <c r="K96" s="1">
        <v>10.371807763476347</v>
      </c>
      <c r="L96" s="1">
        <v>5.4147160618761969</v>
      </c>
      <c r="M96" s="1">
        <v>4.4819102627284115</v>
      </c>
      <c r="N96" s="1">
        <v>3.470429834132946</v>
      </c>
      <c r="R96" s="1" t="s">
        <v>34</v>
      </c>
      <c r="S96" s="1">
        <v>37.5276098736148</v>
      </c>
      <c r="T96" s="1">
        <v>24.209849950400312</v>
      </c>
      <c r="U96" s="1">
        <v>17.61806284919686</v>
      </c>
      <c r="V96" s="1">
        <v>13.492247368941806</v>
      </c>
      <c r="W96" s="1">
        <v>9.150459071081281</v>
      </c>
      <c r="X96" s="1">
        <v>4.6354311180005636</v>
      </c>
      <c r="Y96" s="1">
        <v>0</v>
      </c>
      <c r="Z96" s="1">
        <v>0</v>
      </c>
      <c r="AA96" s="1">
        <v>0</v>
      </c>
      <c r="AE96" s="1" t="s">
        <v>34</v>
      </c>
      <c r="AF96" s="1">
        <v>37.5276098736148</v>
      </c>
      <c r="AG96" s="1">
        <v>20.488906480451874</v>
      </c>
      <c r="AH96" s="1">
        <v>12.75092877032924</v>
      </c>
      <c r="AI96" s="1">
        <v>9.7387533372795652</v>
      </c>
      <c r="AJ96" s="1">
        <v>6.543745271333492</v>
      </c>
      <c r="AK96" s="1">
        <v>3.3190362405974283</v>
      </c>
      <c r="AL96" s="1">
        <v>0</v>
      </c>
      <c r="AM96" s="1">
        <v>0</v>
      </c>
      <c r="AN96" s="1">
        <v>0</v>
      </c>
    </row>
    <row r="97" spans="1:41" x14ac:dyDescent="0.25">
      <c r="A97" s="22" t="s">
        <v>37</v>
      </c>
      <c r="B97" s="22" t="s">
        <v>6</v>
      </c>
      <c r="C97" s="27" t="s">
        <v>2</v>
      </c>
      <c r="E97" s="9" t="s">
        <v>2</v>
      </c>
      <c r="F97" s="1">
        <v>186.49481808963239</v>
      </c>
      <c r="G97" s="1">
        <v>176.75747621703752</v>
      </c>
      <c r="H97" s="1">
        <v>177.50777323032119</v>
      </c>
      <c r="I97" s="1">
        <v>181.04369315737242</v>
      </c>
      <c r="J97" s="1">
        <v>184.65364775307128</v>
      </c>
      <c r="K97" s="1">
        <v>188.12556068589555</v>
      </c>
      <c r="L97" s="1">
        <v>191.07673931516396</v>
      </c>
      <c r="M97" s="1">
        <v>187.89999596774018</v>
      </c>
      <c r="N97" s="1">
        <v>184.08048654447305</v>
      </c>
      <c r="R97" s="1" t="s">
        <v>2</v>
      </c>
      <c r="S97" s="1">
        <v>186.49481808963239</v>
      </c>
      <c r="T97" s="1">
        <v>146.09525494165393</v>
      </c>
      <c r="U97" s="1">
        <v>136.06642363731743</v>
      </c>
      <c r="V97" s="1">
        <v>123.01523894007401</v>
      </c>
      <c r="W97" s="1">
        <v>109.46589971762249</v>
      </c>
      <c r="X97" s="1">
        <v>95.415100072068256</v>
      </c>
      <c r="Y97" s="1">
        <v>80.853276346733693</v>
      </c>
      <c r="Z97" s="1">
        <v>71.881841005921316</v>
      </c>
      <c r="AA97" s="1">
        <v>62.879996118954828</v>
      </c>
      <c r="AE97" s="1" t="s">
        <v>2</v>
      </c>
      <c r="AF97" s="1">
        <v>186.49481808963239</v>
      </c>
      <c r="AG97" s="1">
        <v>122.38395547079999</v>
      </c>
      <c r="AH97" s="1">
        <v>97.173477220762948</v>
      </c>
      <c r="AI97" s="1">
        <v>84.610967782107508</v>
      </c>
      <c r="AJ97" s="1">
        <v>71.344668467600954</v>
      </c>
      <c r="AK97" s="1">
        <v>58.321224940451593</v>
      </c>
      <c r="AL97" s="1">
        <v>44.821861262082599</v>
      </c>
      <c r="AM97" s="1">
        <v>39.417886664833318</v>
      </c>
      <c r="AN97" s="1">
        <v>34.062922659344707</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227.40207078651466</v>
      </c>
      <c r="G101" s="2">
        <v>206.32626459458342</v>
      </c>
      <c r="H101" s="2">
        <v>201.66845350258305</v>
      </c>
      <c r="I101" s="2">
        <v>200.81521052119456</v>
      </c>
      <c r="J101" s="2">
        <v>199.82124813423022</v>
      </c>
      <c r="K101" s="2">
        <v>198.49736844937189</v>
      </c>
      <c r="L101" s="2">
        <v>196.49145537704015</v>
      </c>
      <c r="M101" s="2">
        <v>192.38190623046859</v>
      </c>
      <c r="N101" s="2">
        <v>187.55091637860599</v>
      </c>
      <c r="R101" s="2" t="s">
        <v>6</v>
      </c>
      <c r="S101" s="2">
        <v>227.40207078651466</v>
      </c>
      <c r="T101" s="2">
        <v>170.30510489205426</v>
      </c>
      <c r="U101" s="2">
        <v>153.68448648651429</v>
      </c>
      <c r="V101" s="2">
        <v>136.50748630901583</v>
      </c>
      <c r="W101" s="2">
        <v>118.61635878870378</v>
      </c>
      <c r="X101" s="2">
        <v>100.05053119006882</v>
      </c>
      <c r="Y101" s="2">
        <v>80.853276346733693</v>
      </c>
      <c r="Z101" s="2">
        <v>71.881841005921316</v>
      </c>
      <c r="AA101" s="2">
        <v>62.879996118954828</v>
      </c>
      <c r="AE101" s="2" t="s">
        <v>6</v>
      </c>
      <c r="AF101" s="2">
        <v>227.40207078651466</v>
      </c>
      <c r="AG101" s="2">
        <v>142.87286195125188</v>
      </c>
      <c r="AH101" s="2">
        <v>109.92440599109219</v>
      </c>
      <c r="AI101" s="2">
        <v>94.34972111938707</v>
      </c>
      <c r="AJ101" s="2">
        <v>77.888413738934446</v>
      </c>
      <c r="AK101" s="2">
        <v>61.64026118104902</v>
      </c>
      <c r="AL101" s="2">
        <v>44.821861262082599</v>
      </c>
      <c r="AM101" s="2">
        <v>39.417886664833318</v>
      </c>
      <c r="AN101" s="2">
        <v>34.062922659344707</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115.67173841100561</v>
      </c>
      <c r="G104" s="1">
        <v>108.45198164797711</v>
      </c>
      <c r="H104" s="1">
        <v>107.12357692499131</v>
      </c>
      <c r="I104" s="1">
        <v>101.85858894719919</v>
      </c>
      <c r="J104" s="1">
        <v>96.717044897758583</v>
      </c>
      <c r="K104" s="1">
        <v>91.568987830508007</v>
      </c>
      <c r="L104" s="1">
        <v>86.234667918750276</v>
      </c>
      <c r="M104" s="1">
        <v>82.655746737497083</v>
      </c>
      <c r="N104" s="1">
        <v>78.917919248891977</v>
      </c>
      <c r="R104" s="1" t="s">
        <v>28</v>
      </c>
      <c r="S104" s="1">
        <v>115.67173841100561</v>
      </c>
      <c r="T104" s="1">
        <v>84.631104921906214</v>
      </c>
      <c r="U104" s="1">
        <v>73.449122836548611</v>
      </c>
      <c r="V104" s="1">
        <v>65.868946217552377</v>
      </c>
      <c r="W104" s="1">
        <v>58.43637258241192</v>
      </c>
      <c r="X104" s="1">
        <v>51.093231640622051</v>
      </c>
      <c r="Y104" s="1">
        <v>43.797285053672596</v>
      </c>
      <c r="Z104" s="1">
        <v>39.006448488583715</v>
      </c>
      <c r="AA104" s="1">
        <v>34.462064800655121</v>
      </c>
      <c r="AE104" s="1" t="s">
        <v>28</v>
      </c>
      <c r="AF104" s="1">
        <v>115.67173841100561</v>
      </c>
      <c r="AG104" s="1">
        <v>72.400305168399868</v>
      </c>
      <c r="AH104" s="1">
        <v>58.766981920319544</v>
      </c>
      <c r="AI104" s="1">
        <v>51.956140478036232</v>
      </c>
      <c r="AJ104" s="1">
        <v>45.171467732758835</v>
      </c>
      <c r="AK104" s="1">
        <v>38.395173588154876</v>
      </c>
      <c r="AL104" s="1">
        <v>31.631372538763546</v>
      </c>
      <c r="AM104" s="1">
        <v>28.046526491382206</v>
      </c>
      <c r="AN104" s="1">
        <v>24.63632250776941</v>
      </c>
    </row>
    <row r="105" spans="1:41" x14ac:dyDescent="0.25">
      <c r="A105" s="22" t="s">
        <v>37</v>
      </c>
      <c r="B105" s="27" t="s">
        <v>29</v>
      </c>
      <c r="C105" s="27" t="s">
        <v>29</v>
      </c>
      <c r="E105" s="9" t="s">
        <v>29</v>
      </c>
      <c r="F105" s="1">
        <v>31.431831583039699</v>
      </c>
      <c r="G105" s="1">
        <v>27.648782896052374</v>
      </c>
      <c r="H105" s="1">
        <v>26.561950474471459</v>
      </c>
      <c r="I105" s="1">
        <v>27.295407797352407</v>
      </c>
      <c r="J105" s="1">
        <v>27.98028761040554</v>
      </c>
      <c r="K105" s="1">
        <v>28.60753693321638</v>
      </c>
      <c r="L105" s="1">
        <v>29.137578140411023</v>
      </c>
      <c r="M105" s="1">
        <v>27.754925894508521</v>
      </c>
      <c r="N105" s="1">
        <v>26.152931327570979</v>
      </c>
      <c r="R105" s="1" t="s">
        <v>29</v>
      </c>
      <c r="S105" s="1">
        <v>31.431831583039699</v>
      </c>
      <c r="T105" s="1">
        <v>23.378163904940976</v>
      </c>
      <c r="U105" s="1">
        <v>22.075601563026215</v>
      </c>
      <c r="V105" s="1">
        <v>20.937826045589713</v>
      </c>
      <c r="W105" s="1">
        <v>19.58656435239315</v>
      </c>
      <c r="X105" s="1">
        <v>18.016109160174945</v>
      </c>
      <c r="Y105" s="1">
        <v>16.206806026045133</v>
      </c>
      <c r="Z105" s="1">
        <v>15.36395831317715</v>
      </c>
      <c r="AA105" s="1">
        <v>14.404772360340207</v>
      </c>
      <c r="AE105" s="1" t="s">
        <v>29</v>
      </c>
      <c r="AF105" s="1">
        <v>31.431831583039699</v>
      </c>
      <c r="AG105" s="1">
        <v>18.278977822554847</v>
      </c>
      <c r="AH105" s="1">
        <v>12.961375398955141</v>
      </c>
      <c r="AI105" s="1">
        <v>11.052499393334328</v>
      </c>
      <c r="AJ105" s="1">
        <v>8.6983592739628595</v>
      </c>
      <c r="AK105" s="1">
        <v>6.9326623476400746</v>
      </c>
      <c r="AL105" s="1">
        <v>4.8713028398284228</v>
      </c>
      <c r="AM105" s="1">
        <v>4.4102242337975008</v>
      </c>
      <c r="AN105" s="1">
        <v>3.897434684419772</v>
      </c>
    </row>
    <row r="106" spans="1:41" x14ac:dyDescent="0.25">
      <c r="A106" s="22" t="s">
        <v>37</v>
      </c>
      <c r="B106" s="27" t="s">
        <v>30</v>
      </c>
      <c r="C106" s="27" t="s">
        <v>30</v>
      </c>
      <c r="E106" s="9" t="s">
        <v>30</v>
      </c>
      <c r="F106" s="1">
        <v>15.322628295882934</v>
      </c>
      <c r="G106" s="1">
        <v>11.205200438570079</v>
      </c>
      <c r="H106" s="1">
        <v>9.9349635688106694</v>
      </c>
      <c r="I106" s="1">
        <v>9.666804410925554</v>
      </c>
      <c r="J106" s="1">
        <v>9.3161988014976345</v>
      </c>
      <c r="K106" s="1">
        <v>8.8729264073526011</v>
      </c>
      <c r="L106" s="1">
        <v>8.3229033952442908</v>
      </c>
      <c r="M106" s="1">
        <v>7.7806532308199197</v>
      </c>
      <c r="N106" s="1">
        <v>7.0861777938965949</v>
      </c>
      <c r="R106" s="1" t="s">
        <v>30</v>
      </c>
      <c r="S106" s="1">
        <v>15.322628295882934</v>
      </c>
      <c r="T106" s="1">
        <v>8.8392863940234747</v>
      </c>
      <c r="U106" s="1">
        <v>6.6030164009233223</v>
      </c>
      <c r="V106" s="1">
        <v>6.0457544582619578</v>
      </c>
      <c r="W106" s="1">
        <v>5.4457257315067782</v>
      </c>
      <c r="X106" s="1">
        <v>4.8001146253787299</v>
      </c>
      <c r="Y106" s="1">
        <v>4.1083723834559436</v>
      </c>
      <c r="Z106" s="1">
        <v>3.3719736148003672</v>
      </c>
      <c r="AA106" s="1">
        <v>2.5743374435070598</v>
      </c>
      <c r="AE106" s="1" t="s">
        <v>30</v>
      </c>
      <c r="AF106" s="1">
        <v>15.322628295882934</v>
      </c>
      <c r="AG106" s="1">
        <v>8.8392863940234747</v>
      </c>
      <c r="AH106" s="1">
        <v>6.6030164009233223</v>
      </c>
      <c r="AI106" s="1">
        <v>5.7098792105807377</v>
      </c>
      <c r="AJ106" s="1">
        <v>4.7650100150684311</v>
      </c>
      <c r="AK106" s="1">
        <v>3.7715186342261453</v>
      </c>
      <c r="AL106" s="1">
        <v>2.7389149223039624</v>
      </c>
      <c r="AM106" s="1">
        <v>2.2479824098669128</v>
      </c>
      <c r="AN106" s="1">
        <v>1.7162249623380403</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64.975872496586433</v>
      </c>
      <c r="G108" s="1">
        <v>59.020299611983837</v>
      </c>
      <c r="H108" s="1">
        <v>58.047962534309619</v>
      </c>
      <c r="I108" s="1">
        <v>61.994409365717416</v>
      </c>
      <c r="J108" s="1">
        <v>65.807716824568473</v>
      </c>
      <c r="K108" s="1">
        <v>69.447917278294909</v>
      </c>
      <c r="L108" s="1">
        <v>72.796305922634573</v>
      </c>
      <c r="M108" s="1">
        <v>74.190580367643065</v>
      </c>
      <c r="N108" s="1">
        <v>75.393888008246435</v>
      </c>
      <c r="R108" s="1" t="s">
        <v>32</v>
      </c>
      <c r="S108" s="1">
        <v>64.975872496586433</v>
      </c>
      <c r="T108" s="1">
        <v>53.456549671183566</v>
      </c>
      <c r="U108" s="1">
        <v>51.556745686016143</v>
      </c>
      <c r="V108" s="1">
        <v>43.654959587611785</v>
      </c>
      <c r="W108" s="1">
        <v>35.147696122391935</v>
      </c>
      <c r="X108" s="1">
        <v>26.141075763893081</v>
      </c>
      <c r="Y108" s="1">
        <v>16.740812883560015</v>
      </c>
      <c r="Z108" s="1">
        <v>14.139460589360095</v>
      </c>
      <c r="AA108" s="1">
        <v>11.438821514452441</v>
      </c>
      <c r="AE108" s="1" t="s">
        <v>32</v>
      </c>
      <c r="AF108" s="1">
        <v>64.975872496586433</v>
      </c>
      <c r="AG108" s="1">
        <v>43.354292566273685</v>
      </c>
      <c r="AH108" s="1">
        <v>31.593032270894181</v>
      </c>
      <c r="AI108" s="1">
        <v>25.631202037435777</v>
      </c>
      <c r="AJ108" s="1">
        <v>19.253576717144327</v>
      </c>
      <c r="AK108" s="1">
        <v>12.540906611027932</v>
      </c>
      <c r="AL108" s="1">
        <v>5.5802709611866712</v>
      </c>
      <c r="AM108" s="1">
        <v>4.7131535297867</v>
      </c>
      <c r="AN108" s="1">
        <v>3.812940504817484</v>
      </c>
    </row>
    <row r="109" spans="1:41" x14ac:dyDescent="0.25">
      <c r="A109" s="22"/>
      <c r="C109" s="23"/>
      <c r="E109" s="2" t="s">
        <v>6</v>
      </c>
      <c r="F109" s="2">
        <v>227.40207078651468</v>
      </c>
      <c r="G109" s="2">
        <v>206.32626459458339</v>
      </c>
      <c r="H109" s="2">
        <v>201.66845350258308</v>
      </c>
      <c r="I109" s="2">
        <v>200.81521052119456</v>
      </c>
      <c r="J109" s="2">
        <v>199.82124813423022</v>
      </c>
      <c r="K109" s="2">
        <v>198.49736844937189</v>
      </c>
      <c r="L109" s="2">
        <v>196.49145537704015</v>
      </c>
      <c r="M109" s="2">
        <v>192.38190623046859</v>
      </c>
      <c r="N109" s="2">
        <v>187.55091637860599</v>
      </c>
      <c r="R109" s="2" t="s">
        <v>6</v>
      </c>
      <c r="S109" s="2">
        <v>227.40207078651468</v>
      </c>
      <c r="T109" s="2">
        <v>170.30510489205423</v>
      </c>
      <c r="U109" s="2">
        <v>153.68448648651429</v>
      </c>
      <c r="V109" s="2">
        <v>136.50748630901583</v>
      </c>
      <c r="W109" s="2">
        <v>118.61635878870379</v>
      </c>
      <c r="X109" s="2">
        <v>100.05053119006881</v>
      </c>
      <c r="Y109" s="2">
        <v>80.853276346733679</v>
      </c>
      <c r="Z109" s="2">
        <v>71.881841005921331</v>
      </c>
      <c r="AA109" s="2">
        <v>62.879996118954836</v>
      </c>
      <c r="AE109" s="2" t="s">
        <v>6</v>
      </c>
      <c r="AF109" s="2">
        <v>227.40207078651468</v>
      </c>
      <c r="AG109" s="2">
        <v>142.87286195125188</v>
      </c>
      <c r="AH109" s="2">
        <v>109.9244059910922</v>
      </c>
      <c r="AI109" s="2">
        <v>94.349721119387084</v>
      </c>
      <c r="AJ109" s="2">
        <v>77.888413738934446</v>
      </c>
      <c r="AK109" s="2">
        <v>61.640261181049027</v>
      </c>
      <c r="AL109" s="2">
        <v>44.821861262082599</v>
      </c>
      <c r="AM109" s="2">
        <v>39.417886664833325</v>
      </c>
      <c r="AN109" s="2">
        <v>34.062922659344707</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sheetPr>
  <dimension ref="A1:WVY320"/>
  <sheetViews>
    <sheetView tabSelected="1" zoomScale="80" zoomScaleNormal="80" workbookViewId="0">
      <selection activeCell="A53" sqref="A53:XFD321"/>
    </sheetView>
  </sheetViews>
  <sheetFormatPr defaultRowHeight="15" x14ac:dyDescent="0.25"/>
  <cols>
    <col min="1" max="1" width="9.140625" style="9"/>
    <col min="2" max="16" width="12.140625" style="9" customWidth="1"/>
    <col min="17" max="22" width="9.140625" style="9"/>
    <col min="23" max="23" width="55.5703125" style="9" bestFit="1" customWidth="1"/>
    <col min="24" max="26" width="9.140625" style="9"/>
    <col min="27" max="27" width="58.140625" style="9" bestFit="1" customWidth="1"/>
    <col min="28" max="31" width="9.140625" style="9"/>
    <col min="32" max="32" width="12.140625" style="9" customWidth="1"/>
    <col min="16146" max="16384" width="9.140625" style="9"/>
  </cols>
  <sheetData>
    <row r="1" spans="1:16145" s="3" customFormat="1" ht="45.75" customHeight="1" x14ac:dyDescent="0.25">
      <c r="C1" s="3" t="str">
        <f>Information!B1</f>
        <v>Energy Technology Perspectives 2017</v>
      </c>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row>
    <row r="3" spans="1:16145" ht="15.75" x14ac:dyDescent="0.25">
      <c r="A3" s="5"/>
      <c r="B3" s="14" t="s">
        <v>46</v>
      </c>
      <c r="C3" s="5"/>
      <c r="D3" s="5"/>
      <c r="E3" s="5"/>
      <c r="F3" s="5"/>
      <c r="G3" s="5"/>
      <c r="H3" s="5"/>
      <c r="I3" s="5"/>
      <c r="J3" s="5"/>
      <c r="K3" s="5"/>
      <c r="L3" s="5"/>
      <c r="M3" s="5"/>
      <c r="N3" s="5"/>
      <c r="O3" s="5"/>
    </row>
    <row r="6" spans="1:16145" ht="15.75" customHeight="1" x14ac:dyDescent="0.25">
      <c r="A6" s="5"/>
      <c r="B6" s="14" t="s">
        <v>47</v>
      </c>
      <c r="C6" s="5"/>
      <c r="D6" s="5"/>
      <c r="E6" s="5"/>
      <c r="F6" s="5"/>
      <c r="G6" s="5"/>
      <c r="H6" s="5"/>
      <c r="I6" s="5"/>
      <c r="J6" s="5"/>
      <c r="K6" s="5"/>
      <c r="L6" s="5"/>
      <c r="M6" s="5"/>
      <c r="N6" s="5"/>
      <c r="O6" s="5"/>
    </row>
    <row r="7" spans="1:16145" ht="15.75" customHeight="1" x14ac:dyDescent="0.25"/>
    <row r="8" spans="1:16145" ht="15.75" customHeight="1" x14ac:dyDescent="0.25"/>
    <row r="9" spans="1:16145" ht="14.25" customHeight="1" x14ac:dyDescent="0.25"/>
    <row r="10" spans="1:16145" ht="62.25" customHeight="1" x14ac:dyDescent="0.25">
      <c r="B10" s="51" t="str">
        <f ca="1">C95</f>
        <v>Buildings - Total final energy consumption (PJ) - Total</v>
      </c>
      <c r="C10" s="51"/>
      <c r="D10" s="51"/>
      <c r="E10" s="51"/>
      <c r="F10" s="51"/>
      <c r="G10" s="51"/>
      <c r="H10" s="51"/>
      <c r="I10" s="51"/>
      <c r="J10" s="51"/>
      <c r="K10" s="51"/>
      <c r="L10" s="51"/>
      <c r="M10" s="51"/>
      <c r="N10" s="51"/>
      <c r="O10" s="51"/>
    </row>
    <row r="46" spans="1:16145" s="16" customFormat="1" ht="15.75" customHeight="1" x14ac:dyDescent="0.25">
      <c r="A46" s="15" t="s">
        <v>20</v>
      </c>
      <c r="B46" s="15" t="str">
        <f ca="1">C95</f>
        <v>Buildings - Total final energy consumption (PJ) - Total</v>
      </c>
      <c r="C46" s="15"/>
      <c r="D46" s="15"/>
      <c r="E46" s="15"/>
      <c r="F46" s="15"/>
      <c r="G46" s="15"/>
      <c r="H46" s="15"/>
      <c r="I46" s="15"/>
      <c r="J46" s="15"/>
      <c r="K46" s="15"/>
      <c r="L46" s="15"/>
      <c r="M46" s="15"/>
      <c r="N46" s="15"/>
      <c r="O46" s="15"/>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c r="AQF46"/>
      <c r="AQG46"/>
      <c r="AQH46"/>
      <c r="AQI46"/>
      <c r="AQJ46"/>
      <c r="AQK46"/>
      <c r="AQL46"/>
      <c r="AQM46"/>
      <c r="AQN46"/>
      <c r="AQO46"/>
      <c r="AQP46"/>
      <c r="AQQ46"/>
      <c r="AQR46"/>
      <c r="AQS46"/>
      <c r="AQT46"/>
      <c r="AQU46"/>
      <c r="AQV46"/>
      <c r="AQW46"/>
      <c r="AQX46"/>
      <c r="AQY46"/>
      <c r="AQZ46"/>
      <c r="ARA46"/>
      <c r="ARB46"/>
      <c r="ARC46"/>
      <c r="ARD46"/>
      <c r="ARE46"/>
      <c r="ARF46"/>
      <c r="ARG46"/>
      <c r="ARH46"/>
      <c r="ARI46"/>
      <c r="ARJ46"/>
      <c r="ARK46"/>
      <c r="ARL46"/>
      <c r="ARM46"/>
      <c r="ARN46"/>
      <c r="ARO46"/>
      <c r="ARP46"/>
      <c r="ARQ46"/>
      <c r="ARR46"/>
      <c r="ARS46"/>
      <c r="ART46"/>
      <c r="ARU46"/>
      <c r="ARV46"/>
      <c r="ARW46"/>
      <c r="ARX46"/>
      <c r="ARY46"/>
      <c r="ARZ46"/>
      <c r="ASA46"/>
      <c r="ASB46"/>
      <c r="ASC46"/>
      <c r="ASD46"/>
      <c r="ASE46"/>
      <c r="ASF46"/>
      <c r="ASG46"/>
      <c r="ASH46"/>
      <c r="ASI46"/>
      <c r="ASJ46"/>
      <c r="ASK46"/>
      <c r="ASL46"/>
      <c r="ASM46"/>
      <c r="ASN46"/>
      <c r="ASO46"/>
      <c r="ASP46"/>
      <c r="ASQ46"/>
      <c r="ASR46"/>
      <c r="ASS46"/>
      <c r="AST46"/>
      <c r="ASU46"/>
      <c r="ASV46"/>
      <c r="ASW46"/>
      <c r="ASX46"/>
      <c r="ASY46"/>
      <c r="ASZ46"/>
      <c r="ATA46"/>
      <c r="ATB46"/>
      <c r="ATC46"/>
      <c r="ATD46"/>
      <c r="ATE46"/>
      <c r="ATF46"/>
      <c r="ATG46"/>
      <c r="ATH46"/>
      <c r="ATI46"/>
      <c r="ATJ46"/>
      <c r="ATK46"/>
      <c r="ATL46"/>
      <c r="ATM46"/>
      <c r="ATN46"/>
      <c r="ATO46"/>
      <c r="ATP46"/>
      <c r="ATQ46"/>
      <c r="ATR46"/>
      <c r="ATS46"/>
      <c r="ATT46"/>
      <c r="ATU46"/>
      <c r="ATV46"/>
      <c r="ATW46"/>
      <c r="ATX46"/>
      <c r="ATY46"/>
      <c r="ATZ46"/>
      <c r="AUA46"/>
      <c r="AUB46"/>
      <c r="AUC46"/>
      <c r="AUD46"/>
      <c r="AUE46"/>
      <c r="AUF46"/>
      <c r="AUG46"/>
      <c r="AUH46"/>
      <c r="AUI46"/>
      <c r="AUJ46"/>
      <c r="AUK46"/>
      <c r="AUL46"/>
      <c r="AUM46"/>
      <c r="AUN46"/>
      <c r="AUO46"/>
      <c r="AUP46"/>
      <c r="AUQ46"/>
      <c r="AUR46"/>
      <c r="AUS46"/>
      <c r="AUT46"/>
      <c r="AUU46"/>
      <c r="AUV46"/>
      <c r="AUW46"/>
      <c r="AUX46"/>
      <c r="AUY46"/>
      <c r="AUZ46"/>
      <c r="AVA46"/>
      <c r="AVB46"/>
      <c r="AVC46"/>
      <c r="AVD46"/>
      <c r="AVE46"/>
      <c r="AVF46"/>
      <c r="AVG46"/>
      <c r="AVH46"/>
      <c r="AVI46"/>
      <c r="AVJ46"/>
      <c r="AVK46"/>
      <c r="AVL46"/>
      <c r="AVM46"/>
      <c r="AVN46"/>
      <c r="AVO46"/>
      <c r="AVP46"/>
      <c r="AVQ46"/>
      <c r="AVR46"/>
      <c r="AVS46"/>
      <c r="AVT46"/>
      <c r="AVU46"/>
      <c r="AVV46"/>
      <c r="AVW46"/>
      <c r="AVX46"/>
      <c r="AVY46"/>
      <c r="AVZ46"/>
      <c r="AWA46"/>
      <c r="AWB46"/>
      <c r="AWC46"/>
      <c r="AWD46"/>
      <c r="AWE46"/>
      <c r="AWF46"/>
      <c r="AWG46"/>
      <c r="AWH46"/>
      <c r="AWI46"/>
      <c r="AWJ46"/>
      <c r="AWK46"/>
      <c r="AWL46"/>
      <c r="AWM46"/>
      <c r="AWN46"/>
      <c r="AWO46"/>
      <c r="AWP46"/>
      <c r="AWQ46"/>
      <c r="AWR46"/>
      <c r="AWS46"/>
      <c r="AWT46"/>
      <c r="AWU46"/>
      <c r="AWV46"/>
      <c r="AWW46"/>
      <c r="AWX46"/>
      <c r="AWY46"/>
      <c r="AWZ46"/>
      <c r="AXA46"/>
      <c r="AXB46"/>
      <c r="AXC46"/>
      <c r="AXD46"/>
      <c r="AXE46"/>
      <c r="AXF46"/>
      <c r="AXG46"/>
      <c r="AXH46"/>
      <c r="AXI46"/>
      <c r="AXJ46"/>
      <c r="AXK46"/>
      <c r="AXL46"/>
      <c r="AXM46"/>
      <c r="AXN46"/>
      <c r="AXO46"/>
      <c r="AXP46"/>
      <c r="AXQ46"/>
      <c r="AXR46"/>
      <c r="AXS46"/>
      <c r="AXT46"/>
      <c r="AXU46"/>
      <c r="AXV46"/>
      <c r="AXW46"/>
      <c r="AXX46"/>
      <c r="AXY46"/>
      <c r="AXZ46"/>
      <c r="AYA46"/>
      <c r="AYB46"/>
      <c r="AYC46"/>
      <c r="AYD46"/>
      <c r="AYE46"/>
      <c r="AYF46"/>
      <c r="AYG46"/>
      <c r="AYH46"/>
      <c r="AYI46"/>
      <c r="AYJ46"/>
      <c r="AYK46"/>
      <c r="AYL46"/>
      <c r="AYM46"/>
      <c r="AYN46"/>
      <c r="AYO46"/>
      <c r="AYP46"/>
      <c r="AYQ46"/>
      <c r="AYR46"/>
      <c r="AYS46"/>
      <c r="AYT46"/>
      <c r="AYU46"/>
      <c r="AYV46"/>
      <c r="AYW46"/>
      <c r="AYX46"/>
      <c r="AYY46"/>
      <c r="AYZ46"/>
      <c r="AZA46"/>
      <c r="AZB46"/>
      <c r="AZC46"/>
      <c r="AZD46"/>
      <c r="AZE46"/>
      <c r="AZF46"/>
      <c r="AZG46"/>
      <c r="AZH46"/>
      <c r="AZI46"/>
      <c r="AZJ46"/>
      <c r="AZK46"/>
      <c r="AZL46"/>
      <c r="AZM46"/>
      <c r="AZN46"/>
      <c r="AZO46"/>
      <c r="AZP46"/>
      <c r="AZQ46"/>
      <c r="AZR46"/>
      <c r="AZS46"/>
      <c r="AZT46"/>
      <c r="AZU46"/>
      <c r="AZV46"/>
      <c r="AZW46"/>
      <c r="AZX46"/>
      <c r="AZY46"/>
      <c r="AZZ46"/>
      <c r="BAA46"/>
      <c r="BAB46"/>
      <c r="BAC46"/>
      <c r="BAD46"/>
      <c r="BAE46"/>
      <c r="BAF46"/>
      <c r="BAG46"/>
      <c r="BAH46"/>
      <c r="BAI46"/>
      <c r="BAJ46"/>
      <c r="BAK46"/>
      <c r="BAL46"/>
      <c r="BAM46"/>
      <c r="BAN46"/>
      <c r="BAO46"/>
      <c r="BAP46"/>
      <c r="BAQ46"/>
      <c r="BAR46"/>
      <c r="BAS46"/>
      <c r="BAT46"/>
      <c r="BAU46"/>
      <c r="BAV46"/>
      <c r="BAW46"/>
      <c r="BAX46"/>
      <c r="BAY46"/>
      <c r="BAZ46"/>
      <c r="BBA46"/>
      <c r="BBB46"/>
      <c r="BBC46"/>
      <c r="BBD46"/>
      <c r="BBE46"/>
      <c r="BBF46"/>
      <c r="BBG46"/>
      <c r="BBH46"/>
      <c r="BBI46"/>
      <c r="BBJ46"/>
      <c r="BBK46"/>
      <c r="BBL46"/>
      <c r="BBM46"/>
      <c r="BBN46"/>
      <c r="BBO46"/>
      <c r="BBP46"/>
      <c r="BBQ46"/>
      <c r="BBR46"/>
      <c r="BBS46"/>
      <c r="BBT46"/>
      <c r="BBU46"/>
      <c r="BBV46"/>
      <c r="BBW46"/>
      <c r="BBX46"/>
      <c r="BBY46"/>
      <c r="BBZ46"/>
      <c r="BCA46"/>
      <c r="BCB46"/>
      <c r="BCC46"/>
      <c r="BCD46"/>
      <c r="BCE46"/>
      <c r="BCF46"/>
      <c r="BCG46"/>
      <c r="BCH46"/>
      <c r="BCI46"/>
      <c r="BCJ46"/>
      <c r="BCK46"/>
      <c r="BCL46"/>
      <c r="BCM46"/>
      <c r="BCN46"/>
      <c r="BCO46"/>
      <c r="BCP46"/>
      <c r="BCQ46"/>
      <c r="BCR46"/>
      <c r="BCS46"/>
      <c r="BCT46"/>
      <c r="BCU46"/>
      <c r="BCV46"/>
      <c r="BCW46"/>
      <c r="BCX46"/>
      <c r="BCY46"/>
      <c r="BCZ46"/>
      <c r="BDA46"/>
      <c r="BDB46"/>
      <c r="BDC46"/>
      <c r="BDD46"/>
      <c r="BDE46"/>
      <c r="BDF46"/>
      <c r="BDG46"/>
      <c r="BDH46"/>
      <c r="BDI46"/>
      <c r="BDJ46"/>
      <c r="BDK46"/>
      <c r="BDL46"/>
      <c r="BDM46"/>
      <c r="BDN46"/>
      <c r="BDO46"/>
      <c r="BDP46"/>
      <c r="BDQ46"/>
      <c r="BDR46"/>
      <c r="BDS46"/>
      <c r="BDT46"/>
      <c r="BDU46"/>
      <c r="BDV46"/>
      <c r="BDW46"/>
      <c r="BDX46"/>
      <c r="BDY46"/>
      <c r="BDZ46"/>
      <c r="BEA46"/>
      <c r="BEB46"/>
      <c r="BEC46"/>
      <c r="BED46"/>
      <c r="BEE46"/>
      <c r="BEF46"/>
      <c r="BEG46"/>
      <c r="BEH46"/>
      <c r="BEI46"/>
      <c r="BEJ46"/>
      <c r="BEK46"/>
      <c r="BEL46"/>
      <c r="BEM46"/>
      <c r="BEN46"/>
      <c r="BEO46"/>
      <c r="BEP46"/>
      <c r="BEQ46"/>
      <c r="BER46"/>
      <c r="BES46"/>
      <c r="BET46"/>
      <c r="BEU46"/>
      <c r="BEV46"/>
      <c r="BEW46"/>
      <c r="BEX46"/>
      <c r="BEY46"/>
      <c r="BEZ46"/>
      <c r="BFA46"/>
      <c r="BFB46"/>
      <c r="BFC46"/>
      <c r="BFD46"/>
      <c r="BFE46"/>
      <c r="BFF46"/>
      <c r="BFG46"/>
      <c r="BFH46"/>
      <c r="BFI46"/>
      <c r="BFJ46"/>
      <c r="BFK46"/>
      <c r="BFL46"/>
      <c r="BFM46"/>
      <c r="BFN46"/>
      <c r="BFO46"/>
      <c r="BFP46"/>
      <c r="BFQ46"/>
      <c r="BFR46"/>
      <c r="BFS46"/>
      <c r="BFT46"/>
      <c r="BFU46"/>
      <c r="BFV46"/>
      <c r="BFW46"/>
      <c r="BFX46"/>
      <c r="BFY46"/>
      <c r="BFZ46"/>
      <c r="BGA46"/>
      <c r="BGB46"/>
      <c r="BGC46"/>
      <c r="BGD46"/>
      <c r="BGE46"/>
      <c r="BGF46"/>
      <c r="BGG46"/>
      <c r="BGH46"/>
      <c r="BGI46"/>
      <c r="BGJ46"/>
      <c r="BGK46"/>
      <c r="BGL46"/>
      <c r="BGM46"/>
      <c r="BGN46"/>
      <c r="BGO46"/>
      <c r="BGP46"/>
      <c r="BGQ46"/>
      <c r="BGR46"/>
      <c r="BGS46"/>
      <c r="BGT46"/>
      <c r="BGU46"/>
      <c r="BGV46"/>
      <c r="BGW46"/>
      <c r="BGX46"/>
      <c r="BGY46"/>
      <c r="BGZ46"/>
      <c r="BHA46"/>
      <c r="BHB46"/>
      <c r="BHC46"/>
      <c r="BHD46"/>
      <c r="BHE46"/>
      <c r="BHF46"/>
      <c r="BHG46"/>
      <c r="BHH46"/>
      <c r="BHI46"/>
      <c r="BHJ46"/>
      <c r="BHK46"/>
      <c r="BHL46"/>
      <c r="BHM46"/>
      <c r="BHN46"/>
      <c r="BHO46"/>
      <c r="BHP46"/>
      <c r="BHQ46"/>
      <c r="BHR46"/>
      <c r="BHS46"/>
      <c r="BHT46"/>
      <c r="BHU46"/>
      <c r="BHV46"/>
      <c r="BHW46"/>
      <c r="BHX46"/>
      <c r="BHY46"/>
      <c r="BHZ46"/>
      <c r="BIA46"/>
      <c r="BIB46"/>
      <c r="BIC46"/>
      <c r="BID46"/>
      <c r="BIE46"/>
      <c r="BIF46"/>
      <c r="BIG46"/>
      <c r="BIH46"/>
      <c r="BII46"/>
      <c r="BIJ46"/>
      <c r="BIK46"/>
      <c r="BIL46"/>
      <c r="BIM46"/>
      <c r="BIN46"/>
      <c r="BIO46"/>
      <c r="BIP46"/>
      <c r="BIQ46"/>
      <c r="BIR46"/>
      <c r="BIS46"/>
      <c r="BIT46"/>
      <c r="BIU46"/>
      <c r="BIV46"/>
      <c r="BIW46"/>
      <c r="BIX46"/>
      <c r="BIY46"/>
      <c r="BIZ46"/>
      <c r="BJA46"/>
      <c r="BJB46"/>
      <c r="BJC46"/>
      <c r="BJD46"/>
      <c r="BJE46"/>
      <c r="BJF46"/>
      <c r="BJG46"/>
      <c r="BJH46"/>
      <c r="BJI46"/>
      <c r="BJJ46"/>
      <c r="BJK46"/>
      <c r="BJL46"/>
      <c r="BJM46"/>
      <c r="BJN46"/>
      <c r="BJO46"/>
      <c r="BJP46"/>
      <c r="BJQ46"/>
      <c r="BJR46"/>
      <c r="BJS46"/>
      <c r="BJT46"/>
      <c r="BJU46"/>
      <c r="BJV46"/>
      <c r="BJW46"/>
      <c r="BJX46"/>
      <c r="BJY46"/>
      <c r="BJZ46"/>
      <c r="BKA46"/>
      <c r="BKB46"/>
      <c r="BKC46"/>
      <c r="BKD46"/>
      <c r="BKE46"/>
      <c r="BKF46"/>
      <c r="BKG46"/>
      <c r="BKH46"/>
      <c r="BKI46"/>
      <c r="BKJ46"/>
      <c r="BKK46"/>
      <c r="BKL46"/>
      <c r="BKM46"/>
      <c r="BKN46"/>
      <c r="BKO46"/>
      <c r="BKP46"/>
      <c r="BKQ46"/>
      <c r="BKR46"/>
      <c r="BKS46"/>
      <c r="BKT46"/>
      <c r="BKU46"/>
      <c r="BKV46"/>
      <c r="BKW46"/>
      <c r="BKX46"/>
      <c r="BKY46"/>
      <c r="BKZ46"/>
      <c r="BLA46"/>
      <c r="BLB46"/>
      <c r="BLC46"/>
      <c r="BLD46"/>
      <c r="BLE46"/>
      <c r="BLF46"/>
      <c r="BLG46"/>
      <c r="BLH46"/>
      <c r="BLI46"/>
      <c r="BLJ46"/>
      <c r="BLK46"/>
      <c r="BLL46"/>
      <c r="BLM46"/>
      <c r="BLN46"/>
      <c r="BLO46"/>
      <c r="BLP46"/>
      <c r="BLQ46"/>
      <c r="BLR46"/>
      <c r="BLS46"/>
      <c r="BLT46"/>
      <c r="BLU46"/>
      <c r="BLV46"/>
      <c r="BLW46"/>
      <c r="BLX46"/>
      <c r="BLY46"/>
      <c r="BLZ46"/>
      <c r="BMA46"/>
      <c r="BMB46"/>
      <c r="BMC46"/>
      <c r="BMD46"/>
      <c r="BME46"/>
      <c r="BMF46"/>
      <c r="BMG46"/>
      <c r="BMH46"/>
      <c r="BMI46"/>
      <c r="BMJ46"/>
      <c r="BMK46"/>
      <c r="BML46"/>
      <c r="BMM46"/>
      <c r="BMN46"/>
      <c r="BMO46"/>
      <c r="BMP46"/>
      <c r="BMQ46"/>
      <c r="BMR46"/>
      <c r="BMS46"/>
      <c r="BMT46"/>
      <c r="BMU46"/>
      <c r="BMV46"/>
      <c r="BMW46"/>
      <c r="BMX46"/>
      <c r="BMY46"/>
      <c r="BMZ46"/>
      <c r="BNA46"/>
      <c r="BNB46"/>
      <c r="BNC46"/>
      <c r="BND46"/>
      <c r="BNE46"/>
      <c r="BNF46"/>
      <c r="BNG46"/>
      <c r="BNH46"/>
      <c r="BNI46"/>
      <c r="BNJ46"/>
      <c r="BNK46"/>
      <c r="BNL46"/>
      <c r="BNM46"/>
      <c r="BNN46"/>
      <c r="BNO46"/>
      <c r="BNP46"/>
      <c r="BNQ46"/>
      <c r="BNR46"/>
      <c r="BNS46"/>
      <c r="BNT46"/>
      <c r="BNU46"/>
      <c r="BNV46"/>
      <c r="BNW46"/>
      <c r="BNX46"/>
      <c r="BNY46"/>
      <c r="BNZ46"/>
      <c r="BOA46"/>
      <c r="BOB46"/>
      <c r="BOC46"/>
      <c r="BOD46"/>
      <c r="BOE46"/>
      <c r="BOF46"/>
      <c r="BOG46"/>
      <c r="BOH46"/>
      <c r="BOI46"/>
      <c r="BOJ46"/>
      <c r="BOK46"/>
      <c r="BOL46"/>
      <c r="BOM46"/>
      <c r="BON46"/>
      <c r="BOO46"/>
      <c r="BOP46"/>
      <c r="BOQ46"/>
      <c r="BOR46"/>
      <c r="BOS46"/>
      <c r="BOT46"/>
      <c r="BOU46"/>
      <c r="BOV46"/>
      <c r="BOW46"/>
      <c r="BOX46"/>
      <c r="BOY46"/>
      <c r="BOZ46"/>
      <c r="BPA46"/>
      <c r="BPB46"/>
      <c r="BPC46"/>
      <c r="BPD46"/>
      <c r="BPE46"/>
      <c r="BPF46"/>
      <c r="BPG46"/>
      <c r="BPH46"/>
      <c r="BPI46"/>
      <c r="BPJ46"/>
      <c r="BPK46"/>
      <c r="BPL46"/>
      <c r="BPM46"/>
      <c r="BPN46"/>
      <c r="BPO46"/>
      <c r="BPP46"/>
      <c r="BPQ46"/>
      <c r="BPR46"/>
      <c r="BPS46"/>
      <c r="BPT46"/>
      <c r="BPU46"/>
      <c r="BPV46"/>
      <c r="BPW46"/>
      <c r="BPX46"/>
      <c r="BPY46"/>
      <c r="BPZ46"/>
      <c r="BQA46"/>
      <c r="BQB46"/>
      <c r="BQC46"/>
      <c r="BQD46"/>
      <c r="BQE46"/>
      <c r="BQF46"/>
      <c r="BQG46"/>
      <c r="BQH46"/>
      <c r="BQI46"/>
      <c r="BQJ46"/>
      <c r="BQK46"/>
      <c r="BQL46"/>
      <c r="BQM46"/>
      <c r="BQN46"/>
      <c r="BQO46"/>
      <c r="BQP46"/>
      <c r="BQQ46"/>
      <c r="BQR46"/>
      <c r="BQS46"/>
      <c r="BQT46"/>
      <c r="BQU46"/>
      <c r="BQV46"/>
      <c r="BQW46"/>
      <c r="BQX46"/>
      <c r="BQY46"/>
      <c r="BQZ46"/>
      <c r="BRA46"/>
      <c r="BRB46"/>
      <c r="BRC46"/>
      <c r="BRD46"/>
      <c r="BRE46"/>
      <c r="BRF46"/>
      <c r="BRG46"/>
      <c r="BRH46"/>
      <c r="BRI46"/>
      <c r="BRJ46"/>
      <c r="BRK46"/>
      <c r="BRL46"/>
      <c r="BRM46"/>
      <c r="BRN46"/>
      <c r="BRO46"/>
      <c r="BRP46"/>
      <c r="BRQ46"/>
      <c r="BRR46"/>
      <c r="BRS46"/>
      <c r="BRT46"/>
      <c r="BRU46"/>
      <c r="BRV46"/>
      <c r="BRW46"/>
      <c r="BRX46"/>
      <c r="BRY46"/>
      <c r="BRZ46"/>
      <c r="BSA46"/>
      <c r="BSB46"/>
      <c r="BSC46"/>
      <c r="BSD46"/>
      <c r="BSE46"/>
      <c r="BSF46"/>
      <c r="BSG46"/>
      <c r="BSH46"/>
      <c r="BSI46"/>
      <c r="BSJ46"/>
      <c r="BSK46"/>
      <c r="BSL46"/>
      <c r="BSM46"/>
      <c r="BSN46"/>
      <c r="BSO46"/>
      <c r="BSP46"/>
      <c r="BSQ46"/>
      <c r="BSR46"/>
      <c r="BSS46"/>
      <c r="BST46"/>
      <c r="BSU46"/>
      <c r="BSV46"/>
      <c r="BSW46"/>
      <c r="BSX46"/>
      <c r="BSY46"/>
      <c r="BSZ46"/>
      <c r="BTA46"/>
      <c r="BTB46"/>
      <c r="BTC46"/>
      <c r="BTD46"/>
      <c r="BTE46"/>
      <c r="BTF46"/>
      <c r="BTG46"/>
      <c r="BTH46"/>
      <c r="BTI46"/>
      <c r="BTJ46"/>
      <c r="BTK46"/>
      <c r="BTL46"/>
      <c r="BTM46"/>
      <c r="BTN46"/>
      <c r="BTO46"/>
      <c r="BTP46"/>
      <c r="BTQ46"/>
      <c r="BTR46"/>
      <c r="BTS46"/>
      <c r="BTT46"/>
      <c r="BTU46"/>
      <c r="BTV46"/>
      <c r="BTW46"/>
      <c r="BTX46"/>
      <c r="BTY46"/>
      <c r="BTZ46"/>
      <c r="BUA46"/>
      <c r="BUB46"/>
      <c r="BUC46"/>
      <c r="BUD46"/>
      <c r="BUE46"/>
      <c r="BUF46"/>
      <c r="BUG46"/>
      <c r="BUH46"/>
      <c r="BUI46"/>
      <c r="BUJ46"/>
      <c r="BUK46"/>
      <c r="BUL46"/>
      <c r="BUM46"/>
      <c r="BUN46"/>
      <c r="BUO46"/>
      <c r="BUP46"/>
      <c r="BUQ46"/>
      <c r="BUR46"/>
      <c r="BUS46"/>
      <c r="BUT46"/>
      <c r="BUU46"/>
      <c r="BUV46"/>
      <c r="BUW46"/>
      <c r="BUX46"/>
      <c r="BUY46"/>
      <c r="BUZ46"/>
      <c r="BVA46"/>
      <c r="BVB46"/>
      <c r="BVC46"/>
      <c r="BVD46"/>
      <c r="BVE46"/>
      <c r="BVF46"/>
      <c r="BVG46"/>
      <c r="BVH46"/>
      <c r="BVI46"/>
      <c r="BVJ46"/>
      <c r="BVK46"/>
      <c r="BVL46"/>
      <c r="BVM46"/>
      <c r="BVN46"/>
      <c r="BVO46"/>
      <c r="BVP46"/>
      <c r="BVQ46"/>
      <c r="BVR46"/>
      <c r="BVS46"/>
      <c r="BVT46"/>
      <c r="BVU46"/>
      <c r="BVV46"/>
      <c r="BVW46"/>
      <c r="BVX46"/>
      <c r="BVY46"/>
      <c r="BVZ46"/>
      <c r="BWA46"/>
      <c r="BWB46"/>
      <c r="BWC46"/>
      <c r="BWD46"/>
      <c r="BWE46"/>
      <c r="BWF46"/>
      <c r="BWG46"/>
      <c r="BWH46"/>
      <c r="BWI46"/>
      <c r="BWJ46"/>
      <c r="BWK46"/>
      <c r="BWL46"/>
      <c r="BWM46"/>
      <c r="BWN46"/>
      <c r="BWO46"/>
      <c r="BWP46"/>
      <c r="BWQ46"/>
      <c r="BWR46"/>
      <c r="BWS46"/>
      <c r="BWT46"/>
      <c r="BWU46"/>
      <c r="BWV46"/>
      <c r="BWW46"/>
      <c r="BWX46"/>
      <c r="BWY46"/>
      <c r="BWZ46"/>
      <c r="BXA46"/>
      <c r="BXB46"/>
      <c r="BXC46"/>
      <c r="BXD46"/>
      <c r="BXE46"/>
      <c r="BXF46"/>
      <c r="BXG46"/>
      <c r="BXH46"/>
      <c r="BXI46"/>
      <c r="BXJ46"/>
      <c r="BXK46"/>
      <c r="BXL46"/>
      <c r="BXM46"/>
      <c r="BXN46"/>
      <c r="BXO46"/>
      <c r="BXP46"/>
      <c r="BXQ46"/>
      <c r="BXR46"/>
      <c r="BXS46"/>
      <c r="BXT46"/>
      <c r="BXU46"/>
      <c r="BXV46"/>
      <c r="BXW46"/>
      <c r="BXX46"/>
      <c r="BXY46"/>
      <c r="BXZ46"/>
      <c r="BYA46"/>
      <c r="BYB46"/>
      <c r="BYC46"/>
      <c r="BYD46"/>
      <c r="BYE46"/>
      <c r="BYF46"/>
      <c r="BYG46"/>
      <c r="BYH46"/>
      <c r="BYI46"/>
      <c r="BYJ46"/>
      <c r="BYK46"/>
      <c r="BYL46"/>
      <c r="BYM46"/>
      <c r="BYN46"/>
      <c r="BYO46"/>
      <c r="BYP46"/>
      <c r="BYQ46"/>
      <c r="BYR46"/>
      <c r="BYS46"/>
      <c r="BYT46"/>
      <c r="BYU46"/>
      <c r="BYV46"/>
      <c r="BYW46"/>
      <c r="BYX46"/>
      <c r="BYY46"/>
      <c r="BYZ46"/>
      <c r="BZA46"/>
      <c r="BZB46"/>
      <c r="BZC46"/>
      <c r="BZD46"/>
      <c r="BZE46"/>
      <c r="BZF46"/>
      <c r="BZG46"/>
      <c r="BZH46"/>
      <c r="BZI46"/>
      <c r="BZJ46"/>
      <c r="BZK46"/>
      <c r="BZL46"/>
      <c r="BZM46"/>
      <c r="BZN46"/>
      <c r="BZO46"/>
      <c r="BZP46"/>
      <c r="BZQ46"/>
      <c r="BZR46"/>
      <c r="BZS46"/>
      <c r="BZT46"/>
      <c r="BZU46"/>
      <c r="BZV46"/>
      <c r="BZW46"/>
      <c r="BZX46"/>
      <c r="BZY46"/>
      <c r="BZZ46"/>
      <c r="CAA46"/>
      <c r="CAB46"/>
      <c r="CAC46"/>
      <c r="CAD46"/>
      <c r="CAE46"/>
      <c r="CAF46"/>
      <c r="CAG46"/>
      <c r="CAH46"/>
      <c r="CAI46"/>
      <c r="CAJ46"/>
      <c r="CAK46"/>
      <c r="CAL46"/>
      <c r="CAM46"/>
      <c r="CAN46"/>
      <c r="CAO46"/>
      <c r="CAP46"/>
      <c r="CAQ46"/>
      <c r="CAR46"/>
      <c r="CAS46"/>
      <c r="CAT46"/>
      <c r="CAU46"/>
      <c r="CAV46"/>
      <c r="CAW46"/>
      <c r="CAX46"/>
      <c r="CAY46"/>
      <c r="CAZ46"/>
      <c r="CBA46"/>
      <c r="CBB46"/>
      <c r="CBC46"/>
      <c r="CBD46"/>
      <c r="CBE46"/>
      <c r="CBF46"/>
      <c r="CBG46"/>
      <c r="CBH46"/>
      <c r="CBI46"/>
      <c r="CBJ46"/>
      <c r="CBK46"/>
      <c r="CBL46"/>
      <c r="CBM46"/>
      <c r="CBN46"/>
      <c r="CBO46"/>
      <c r="CBP46"/>
      <c r="CBQ46"/>
      <c r="CBR46"/>
      <c r="CBS46"/>
      <c r="CBT46"/>
      <c r="CBU46"/>
      <c r="CBV46"/>
      <c r="CBW46"/>
      <c r="CBX46"/>
      <c r="CBY46"/>
      <c r="CBZ46"/>
      <c r="CCA46"/>
      <c r="CCB46"/>
      <c r="CCC46"/>
      <c r="CCD46"/>
      <c r="CCE46"/>
      <c r="CCF46"/>
      <c r="CCG46"/>
      <c r="CCH46"/>
      <c r="CCI46"/>
      <c r="CCJ46"/>
      <c r="CCK46"/>
      <c r="CCL46"/>
      <c r="CCM46"/>
      <c r="CCN46"/>
      <c r="CCO46"/>
      <c r="CCP46"/>
      <c r="CCQ46"/>
      <c r="CCR46"/>
      <c r="CCS46"/>
      <c r="CCT46"/>
      <c r="CCU46"/>
      <c r="CCV46"/>
      <c r="CCW46"/>
      <c r="CCX46"/>
      <c r="CCY46"/>
      <c r="CCZ46"/>
      <c r="CDA46"/>
      <c r="CDB46"/>
      <c r="CDC46"/>
      <c r="CDD46"/>
      <c r="CDE46"/>
      <c r="CDF46"/>
      <c r="CDG46"/>
      <c r="CDH46"/>
      <c r="CDI46"/>
      <c r="CDJ46"/>
      <c r="CDK46"/>
      <c r="CDL46"/>
      <c r="CDM46"/>
      <c r="CDN46"/>
      <c r="CDO46"/>
      <c r="CDP46"/>
      <c r="CDQ46"/>
      <c r="CDR46"/>
      <c r="CDS46"/>
      <c r="CDT46"/>
      <c r="CDU46"/>
      <c r="CDV46"/>
      <c r="CDW46"/>
      <c r="CDX46"/>
      <c r="CDY46"/>
      <c r="CDZ46"/>
      <c r="CEA46"/>
      <c r="CEB46"/>
      <c r="CEC46"/>
      <c r="CED46"/>
      <c r="CEE46"/>
      <c r="CEF46"/>
      <c r="CEG46"/>
      <c r="CEH46"/>
      <c r="CEI46"/>
      <c r="CEJ46"/>
      <c r="CEK46"/>
      <c r="CEL46"/>
      <c r="CEM46"/>
      <c r="CEN46"/>
      <c r="CEO46"/>
      <c r="CEP46"/>
      <c r="CEQ46"/>
      <c r="CER46"/>
      <c r="CES46"/>
      <c r="CET46"/>
      <c r="CEU46"/>
      <c r="CEV46"/>
      <c r="CEW46"/>
      <c r="CEX46"/>
      <c r="CEY46"/>
      <c r="CEZ46"/>
      <c r="CFA46"/>
      <c r="CFB46"/>
      <c r="CFC46"/>
      <c r="CFD46"/>
      <c r="CFE46"/>
      <c r="CFF46"/>
      <c r="CFG46"/>
      <c r="CFH46"/>
      <c r="CFI46"/>
      <c r="CFJ46"/>
      <c r="CFK46"/>
      <c r="CFL46"/>
      <c r="CFM46"/>
      <c r="CFN46"/>
      <c r="CFO46"/>
      <c r="CFP46"/>
      <c r="CFQ46"/>
      <c r="CFR46"/>
      <c r="CFS46"/>
      <c r="CFT46"/>
      <c r="CFU46"/>
      <c r="CFV46"/>
      <c r="CFW46"/>
      <c r="CFX46"/>
      <c r="CFY46"/>
      <c r="CFZ46"/>
      <c r="CGA46"/>
      <c r="CGB46"/>
      <c r="CGC46"/>
      <c r="CGD46"/>
      <c r="CGE46"/>
      <c r="CGF46"/>
      <c r="CGG46"/>
      <c r="CGH46"/>
      <c r="CGI46"/>
      <c r="CGJ46"/>
      <c r="CGK46"/>
      <c r="CGL46"/>
      <c r="CGM46"/>
      <c r="CGN46"/>
      <c r="CGO46"/>
      <c r="CGP46"/>
      <c r="CGQ46"/>
      <c r="CGR46"/>
      <c r="CGS46"/>
      <c r="CGT46"/>
      <c r="CGU46"/>
      <c r="CGV46"/>
      <c r="CGW46"/>
      <c r="CGX46"/>
      <c r="CGY46"/>
      <c r="CGZ46"/>
      <c r="CHA46"/>
      <c r="CHB46"/>
      <c r="CHC46"/>
      <c r="CHD46"/>
      <c r="CHE46"/>
      <c r="CHF46"/>
      <c r="CHG46"/>
      <c r="CHH46"/>
      <c r="CHI46"/>
      <c r="CHJ46"/>
      <c r="CHK46"/>
      <c r="CHL46"/>
      <c r="CHM46"/>
      <c r="CHN46"/>
      <c r="CHO46"/>
      <c r="CHP46"/>
      <c r="CHQ46"/>
      <c r="CHR46"/>
      <c r="CHS46"/>
      <c r="CHT46"/>
      <c r="CHU46"/>
      <c r="CHV46"/>
      <c r="CHW46"/>
      <c r="CHX46"/>
      <c r="CHY46"/>
      <c r="CHZ46"/>
      <c r="CIA46"/>
      <c r="CIB46"/>
      <c r="CIC46"/>
      <c r="CID46"/>
      <c r="CIE46"/>
      <c r="CIF46"/>
      <c r="CIG46"/>
      <c r="CIH46"/>
      <c r="CII46"/>
      <c r="CIJ46"/>
      <c r="CIK46"/>
      <c r="CIL46"/>
      <c r="CIM46"/>
      <c r="CIN46"/>
      <c r="CIO46"/>
      <c r="CIP46"/>
      <c r="CIQ46"/>
      <c r="CIR46"/>
      <c r="CIS46"/>
      <c r="CIT46"/>
      <c r="CIU46"/>
      <c r="CIV46"/>
      <c r="CIW46"/>
      <c r="CIX46"/>
      <c r="CIY46"/>
      <c r="CIZ46"/>
      <c r="CJA46"/>
      <c r="CJB46"/>
      <c r="CJC46"/>
      <c r="CJD46"/>
      <c r="CJE46"/>
      <c r="CJF46"/>
      <c r="CJG46"/>
      <c r="CJH46"/>
      <c r="CJI46"/>
      <c r="CJJ46"/>
      <c r="CJK46"/>
      <c r="CJL46"/>
      <c r="CJM46"/>
      <c r="CJN46"/>
      <c r="CJO46"/>
      <c r="CJP46"/>
      <c r="CJQ46"/>
      <c r="CJR46"/>
      <c r="CJS46"/>
      <c r="CJT46"/>
      <c r="CJU46"/>
      <c r="CJV46"/>
      <c r="CJW46"/>
      <c r="CJX46"/>
      <c r="CJY46"/>
      <c r="CJZ46"/>
      <c r="CKA46"/>
      <c r="CKB46"/>
      <c r="CKC46"/>
      <c r="CKD46"/>
      <c r="CKE46"/>
      <c r="CKF46"/>
      <c r="CKG46"/>
      <c r="CKH46"/>
      <c r="CKI46"/>
      <c r="CKJ46"/>
      <c r="CKK46"/>
      <c r="CKL46"/>
      <c r="CKM46"/>
      <c r="CKN46"/>
      <c r="CKO46"/>
      <c r="CKP46"/>
      <c r="CKQ46"/>
      <c r="CKR46"/>
      <c r="CKS46"/>
      <c r="CKT46"/>
      <c r="CKU46"/>
      <c r="CKV46"/>
      <c r="CKW46"/>
      <c r="CKX46"/>
      <c r="CKY46"/>
      <c r="CKZ46"/>
      <c r="CLA46"/>
      <c r="CLB46"/>
      <c r="CLC46"/>
      <c r="CLD46"/>
      <c r="CLE46"/>
      <c r="CLF46"/>
      <c r="CLG46"/>
      <c r="CLH46"/>
      <c r="CLI46"/>
      <c r="CLJ46"/>
      <c r="CLK46"/>
      <c r="CLL46"/>
      <c r="CLM46"/>
      <c r="CLN46"/>
      <c r="CLO46"/>
      <c r="CLP46"/>
      <c r="CLQ46"/>
      <c r="CLR46"/>
      <c r="CLS46"/>
      <c r="CLT46"/>
      <c r="CLU46"/>
      <c r="CLV46"/>
      <c r="CLW46"/>
      <c r="CLX46"/>
      <c r="CLY46"/>
      <c r="CLZ46"/>
      <c r="CMA46"/>
      <c r="CMB46"/>
      <c r="CMC46"/>
      <c r="CMD46"/>
      <c r="CME46"/>
      <c r="CMF46"/>
      <c r="CMG46"/>
      <c r="CMH46"/>
      <c r="CMI46"/>
      <c r="CMJ46"/>
      <c r="CMK46"/>
      <c r="CML46"/>
      <c r="CMM46"/>
      <c r="CMN46"/>
      <c r="CMO46"/>
      <c r="CMP46"/>
      <c r="CMQ46"/>
      <c r="CMR46"/>
      <c r="CMS46"/>
      <c r="CMT46"/>
      <c r="CMU46"/>
      <c r="CMV46"/>
      <c r="CMW46"/>
      <c r="CMX46"/>
      <c r="CMY46"/>
      <c r="CMZ46"/>
      <c r="CNA46"/>
      <c r="CNB46"/>
      <c r="CNC46"/>
      <c r="CND46"/>
      <c r="CNE46"/>
      <c r="CNF46"/>
      <c r="CNG46"/>
      <c r="CNH46"/>
      <c r="CNI46"/>
      <c r="CNJ46"/>
      <c r="CNK46"/>
      <c r="CNL46"/>
      <c r="CNM46"/>
      <c r="CNN46"/>
      <c r="CNO46"/>
      <c r="CNP46"/>
      <c r="CNQ46"/>
      <c r="CNR46"/>
      <c r="CNS46"/>
      <c r="CNT46"/>
      <c r="CNU46"/>
      <c r="CNV46"/>
      <c r="CNW46"/>
      <c r="CNX46"/>
      <c r="CNY46"/>
      <c r="CNZ46"/>
      <c r="COA46"/>
      <c r="COB46"/>
      <c r="COC46"/>
      <c r="COD46"/>
      <c r="COE46"/>
      <c r="COF46"/>
      <c r="COG46"/>
      <c r="COH46"/>
      <c r="COI46"/>
      <c r="COJ46"/>
      <c r="COK46"/>
      <c r="COL46"/>
      <c r="COM46"/>
      <c r="CON46"/>
      <c r="COO46"/>
      <c r="COP46"/>
      <c r="COQ46"/>
      <c r="COR46"/>
      <c r="COS46"/>
      <c r="COT46"/>
      <c r="COU46"/>
      <c r="COV46"/>
      <c r="COW46"/>
      <c r="COX46"/>
      <c r="COY46"/>
      <c r="COZ46"/>
      <c r="CPA46"/>
      <c r="CPB46"/>
      <c r="CPC46"/>
      <c r="CPD46"/>
      <c r="CPE46"/>
      <c r="CPF46"/>
      <c r="CPG46"/>
      <c r="CPH46"/>
      <c r="CPI46"/>
      <c r="CPJ46"/>
      <c r="CPK46"/>
      <c r="CPL46"/>
      <c r="CPM46"/>
      <c r="CPN46"/>
      <c r="CPO46"/>
      <c r="CPP46"/>
      <c r="CPQ46"/>
      <c r="CPR46"/>
      <c r="CPS46"/>
      <c r="CPT46"/>
      <c r="CPU46"/>
      <c r="CPV46"/>
      <c r="CPW46"/>
      <c r="CPX46"/>
      <c r="CPY46"/>
      <c r="CPZ46"/>
      <c r="CQA46"/>
      <c r="CQB46"/>
      <c r="CQC46"/>
      <c r="CQD46"/>
      <c r="CQE46"/>
      <c r="CQF46"/>
      <c r="CQG46"/>
      <c r="CQH46"/>
      <c r="CQI46"/>
      <c r="CQJ46"/>
      <c r="CQK46"/>
      <c r="CQL46"/>
      <c r="CQM46"/>
      <c r="CQN46"/>
      <c r="CQO46"/>
      <c r="CQP46"/>
      <c r="CQQ46"/>
      <c r="CQR46"/>
      <c r="CQS46"/>
      <c r="CQT46"/>
      <c r="CQU46"/>
      <c r="CQV46"/>
      <c r="CQW46"/>
      <c r="CQX46"/>
      <c r="CQY46"/>
      <c r="CQZ46"/>
      <c r="CRA46"/>
      <c r="CRB46"/>
      <c r="CRC46"/>
      <c r="CRD46"/>
      <c r="CRE46"/>
      <c r="CRF46"/>
      <c r="CRG46"/>
      <c r="CRH46"/>
      <c r="CRI46"/>
      <c r="CRJ46"/>
      <c r="CRK46"/>
      <c r="CRL46"/>
      <c r="CRM46"/>
      <c r="CRN46"/>
      <c r="CRO46"/>
      <c r="CRP46"/>
      <c r="CRQ46"/>
      <c r="CRR46"/>
      <c r="CRS46"/>
      <c r="CRT46"/>
      <c r="CRU46"/>
      <c r="CRV46"/>
      <c r="CRW46"/>
      <c r="CRX46"/>
      <c r="CRY46"/>
      <c r="CRZ46"/>
      <c r="CSA46"/>
      <c r="CSB46"/>
      <c r="CSC46"/>
      <c r="CSD46"/>
      <c r="CSE46"/>
      <c r="CSF46"/>
      <c r="CSG46"/>
      <c r="CSH46"/>
      <c r="CSI46"/>
      <c r="CSJ46"/>
      <c r="CSK46"/>
      <c r="CSL46"/>
      <c r="CSM46"/>
      <c r="CSN46"/>
      <c r="CSO46"/>
      <c r="CSP46"/>
      <c r="CSQ46"/>
      <c r="CSR46"/>
      <c r="CSS46"/>
      <c r="CST46"/>
      <c r="CSU46"/>
      <c r="CSV46"/>
      <c r="CSW46"/>
      <c r="CSX46"/>
      <c r="CSY46"/>
      <c r="CSZ46"/>
      <c r="CTA46"/>
      <c r="CTB46"/>
      <c r="CTC46"/>
      <c r="CTD46"/>
      <c r="CTE46"/>
      <c r="CTF46"/>
      <c r="CTG46"/>
      <c r="CTH46"/>
      <c r="CTI46"/>
      <c r="CTJ46"/>
      <c r="CTK46"/>
      <c r="CTL46"/>
      <c r="CTM46"/>
      <c r="CTN46"/>
      <c r="CTO46"/>
      <c r="CTP46"/>
      <c r="CTQ46"/>
      <c r="CTR46"/>
      <c r="CTS46"/>
      <c r="CTT46"/>
      <c r="CTU46"/>
      <c r="CTV46"/>
      <c r="CTW46"/>
      <c r="CTX46"/>
      <c r="CTY46"/>
      <c r="CTZ46"/>
      <c r="CUA46"/>
      <c r="CUB46"/>
      <c r="CUC46"/>
      <c r="CUD46"/>
      <c r="CUE46"/>
      <c r="CUF46"/>
      <c r="CUG46"/>
      <c r="CUH46"/>
      <c r="CUI46"/>
      <c r="CUJ46"/>
      <c r="CUK46"/>
      <c r="CUL46"/>
      <c r="CUM46"/>
      <c r="CUN46"/>
      <c r="CUO46"/>
      <c r="CUP46"/>
      <c r="CUQ46"/>
      <c r="CUR46"/>
      <c r="CUS46"/>
      <c r="CUT46"/>
      <c r="CUU46"/>
      <c r="CUV46"/>
      <c r="CUW46"/>
      <c r="CUX46"/>
      <c r="CUY46"/>
      <c r="CUZ46"/>
      <c r="CVA46"/>
      <c r="CVB46"/>
      <c r="CVC46"/>
      <c r="CVD46"/>
      <c r="CVE46"/>
      <c r="CVF46"/>
      <c r="CVG46"/>
      <c r="CVH46"/>
      <c r="CVI46"/>
      <c r="CVJ46"/>
      <c r="CVK46"/>
      <c r="CVL46"/>
      <c r="CVM46"/>
      <c r="CVN46"/>
      <c r="CVO46"/>
      <c r="CVP46"/>
      <c r="CVQ46"/>
      <c r="CVR46"/>
      <c r="CVS46"/>
      <c r="CVT46"/>
      <c r="CVU46"/>
      <c r="CVV46"/>
      <c r="CVW46"/>
      <c r="CVX46"/>
      <c r="CVY46"/>
      <c r="CVZ46"/>
      <c r="CWA46"/>
      <c r="CWB46"/>
      <c r="CWC46"/>
      <c r="CWD46"/>
      <c r="CWE46"/>
      <c r="CWF46"/>
      <c r="CWG46"/>
      <c r="CWH46"/>
      <c r="CWI46"/>
      <c r="CWJ46"/>
      <c r="CWK46"/>
      <c r="CWL46"/>
      <c r="CWM46"/>
      <c r="CWN46"/>
      <c r="CWO46"/>
      <c r="CWP46"/>
      <c r="CWQ46"/>
      <c r="CWR46"/>
      <c r="CWS46"/>
      <c r="CWT46"/>
      <c r="CWU46"/>
      <c r="CWV46"/>
      <c r="CWW46"/>
      <c r="CWX46"/>
      <c r="CWY46"/>
      <c r="CWZ46"/>
      <c r="CXA46"/>
      <c r="CXB46"/>
      <c r="CXC46"/>
      <c r="CXD46"/>
      <c r="CXE46"/>
      <c r="CXF46"/>
      <c r="CXG46"/>
      <c r="CXH46"/>
      <c r="CXI46"/>
      <c r="CXJ46"/>
      <c r="CXK46"/>
      <c r="CXL46"/>
      <c r="CXM46"/>
      <c r="CXN46"/>
      <c r="CXO46"/>
      <c r="CXP46"/>
      <c r="CXQ46"/>
      <c r="CXR46"/>
      <c r="CXS46"/>
      <c r="CXT46"/>
      <c r="CXU46"/>
      <c r="CXV46"/>
      <c r="CXW46"/>
      <c r="CXX46"/>
      <c r="CXY46"/>
      <c r="CXZ46"/>
      <c r="CYA46"/>
      <c r="CYB46"/>
      <c r="CYC46"/>
      <c r="CYD46"/>
      <c r="CYE46"/>
      <c r="CYF46"/>
      <c r="CYG46"/>
      <c r="CYH46"/>
      <c r="CYI46"/>
      <c r="CYJ46"/>
      <c r="CYK46"/>
      <c r="CYL46"/>
      <c r="CYM46"/>
      <c r="CYN46"/>
      <c r="CYO46"/>
      <c r="CYP46"/>
      <c r="CYQ46"/>
      <c r="CYR46"/>
      <c r="CYS46"/>
      <c r="CYT46"/>
      <c r="CYU46"/>
      <c r="CYV46"/>
      <c r="CYW46"/>
      <c r="CYX46"/>
      <c r="CYY46"/>
      <c r="CYZ46"/>
      <c r="CZA46"/>
      <c r="CZB46"/>
      <c r="CZC46"/>
      <c r="CZD46"/>
      <c r="CZE46"/>
      <c r="CZF46"/>
      <c r="CZG46"/>
      <c r="CZH46"/>
      <c r="CZI46"/>
      <c r="CZJ46"/>
      <c r="CZK46"/>
      <c r="CZL46"/>
      <c r="CZM46"/>
      <c r="CZN46"/>
      <c r="CZO46"/>
      <c r="CZP46"/>
      <c r="CZQ46"/>
      <c r="CZR46"/>
      <c r="CZS46"/>
      <c r="CZT46"/>
      <c r="CZU46"/>
      <c r="CZV46"/>
      <c r="CZW46"/>
      <c r="CZX46"/>
      <c r="CZY46"/>
      <c r="CZZ46"/>
      <c r="DAA46"/>
      <c r="DAB46"/>
      <c r="DAC46"/>
      <c r="DAD46"/>
      <c r="DAE46"/>
      <c r="DAF46"/>
      <c r="DAG46"/>
      <c r="DAH46"/>
      <c r="DAI46"/>
      <c r="DAJ46"/>
      <c r="DAK46"/>
      <c r="DAL46"/>
      <c r="DAM46"/>
      <c r="DAN46"/>
      <c r="DAO46"/>
      <c r="DAP46"/>
      <c r="DAQ46"/>
      <c r="DAR46"/>
      <c r="DAS46"/>
      <c r="DAT46"/>
      <c r="DAU46"/>
      <c r="DAV46"/>
      <c r="DAW46"/>
      <c r="DAX46"/>
      <c r="DAY46"/>
      <c r="DAZ46"/>
      <c r="DBA46"/>
      <c r="DBB46"/>
      <c r="DBC46"/>
      <c r="DBD46"/>
      <c r="DBE46"/>
      <c r="DBF46"/>
      <c r="DBG46"/>
      <c r="DBH46"/>
      <c r="DBI46"/>
      <c r="DBJ46"/>
      <c r="DBK46"/>
      <c r="DBL46"/>
      <c r="DBM46"/>
      <c r="DBN46"/>
      <c r="DBO46"/>
      <c r="DBP46"/>
      <c r="DBQ46"/>
      <c r="DBR46"/>
      <c r="DBS46"/>
      <c r="DBT46"/>
      <c r="DBU46"/>
      <c r="DBV46"/>
      <c r="DBW46"/>
      <c r="DBX46"/>
      <c r="DBY46"/>
      <c r="DBZ46"/>
      <c r="DCA46"/>
      <c r="DCB46"/>
      <c r="DCC46"/>
      <c r="DCD46"/>
      <c r="DCE46"/>
      <c r="DCF46"/>
      <c r="DCG46"/>
      <c r="DCH46"/>
      <c r="DCI46"/>
      <c r="DCJ46"/>
      <c r="DCK46"/>
      <c r="DCL46"/>
      <c r="DCM46"/>
      <c r="DCN46"/>
      <c r="DCO46"/>
      <c r="DCP46"/>
      <c r="DCQ46"/>
      <c r="DCR46"/>
      <c r="DCS46"/>
      <c r="DCT46"/>
      <c r="DCU46"/>
      <c r="DCV46"/>
      <c r="DCW46"/>
      <c r="DCX46"/>
      <c r="DCY46"/>
      <c r="DCZ46"/>
      <c r="DDA46"/>
      <c r="DDB46"/>
      <c r="DDC46"/>
      <c r="DDD46"/>
      <c r="DDE46"/>
      <c r="DDF46"/>
      <c r="DDG46"/>
      <c r="DDH46"/>
      <c r="DDI46"/>
      <c r="DDJ46"/>
      <c r="DDK46"/>
      <c r="DDL46"/>
      <c r="DDM46"/>
      <c r="DDN46"/>
      <c r="DDO46"/>
      <c r="DDP46"/>
      <c r="DDQ46"/>
      <c r="DDR46"/>
      <c r="DDS46"/>
      <c r="DDT46"/>
      <c r="DDU46"/>
      <c r="DDV46"/>
      <c r="DDW46"/>
      <c r="DDX46"/>
      <c r="DDY46"/>
      <c r="DDZ46"/>
      <c r="DEA46"/>
      <c r="DEB46"/>
      <c r="DEC46"/>
      <c r="DED46"/>
      <c r="DEE46"/>
      <c r="DEF46"/>
      <c r="DEG46"/>
      <c r="DEH46"/>
      <c r="DEI46"/>
      <c r="DEJ46"/>
      <c r="DEK46"/>
      <c r="DEL46"/>
      <c r="DEM46"/>
      <c r="DEN46"/>
      <c r="DEO46"/>
      <c r="DEP46"/>
      <c r="DEQ46"/>
      <c r="DER46"/>
      <c r="DES46"/>
      <c r="DET46"/>
      <c r="DEU46"/>
      <c r="DEV46"/>
      <c r="DEW46"/>
      <c r="DEX46"/>
      <c r="DEY46"/>
      <c r="DEZ46"/>
      <c r="DFA46"/>
      <c r="DFB46"/>
      <c r="DFC46"/>
      <c r="DFD46"/>
      <c r="DFE46"/>
      <c r="DFF46"/>
      <c r="DFG46"/>
      <c r="DFH46"/>
      <c r="DFI46"/>
      <c r="DFJ46"/>
      <c r="DFK46"/>
      <c r="DFL46"/>
      <c r="DFM46"/>
      <c r="DFN46"/>
      <c r="DFO46"/>
      <c r="DFP46"/>
      <c r="DFQ46"/>
      <c r="DFR46"/>
      <c r="DFS46"/>
      <c r="DFT46"/>
      <c r="DFU46"/>
      <c r="DFV46"/>
      <c r="DFW46"/>
      <c r="DFX46"/>
      <c r="DFY46"/>
      <c r="DFZ46"/>
      <c r="DGA46"/>
      <c r="DGB46"/>
      <c r="DGC46"/>
      <c r="DGD46"/>
      <c r="DGE46"/>
      <c r="DGF46"/>
      <c r="DGG46"/>
      <c r="DGH46"/>
      <c r="DGI46"/>
      <c r="DGJ46"/>
      <c r="DGK46"/>
      <c r="DGL46"/>
      <c r="DGM46"/>
      <c r="DGN46"/>
      <c r="DGO46"/>
      <c r="DGP46"/>
      <c r="DGQ46"/>
      <c r="DGR46"/>
      <c r="DGS46"/>
      <c r="DGT46"/>
      <c r="DGU46"/>
      <c r="DGV46"/>
      <c r="DGW46"/>
      <c r="DGX46"/>
      <c r="DGY46"/>
      <c r="DGZ46"/>
      <c r="DHA46"/>
      <c r="DHB46"/>
      <c r="DHC46"/>
      <c r="DHD46"/>
      <c r="DHE46"/>
      <c r="DHF46"/>
      <c r="DHG46"/>
      <c r="DHH46"/>
      <c r="DHI46"/>
      <c r="DHJ46"/>
      <c r="DHK46"/>
      <c r="DHL46"/>
      <c r="DHM46"/>
      <c r="DHN46"/>
      <c r="DHO46"/>
      <c r="DHP46"/>
      <c r="DHQ46"/>
      <c r="DHR46"/>
      <c r="DHS46"/>
      <c r="DHT46"/>
      <c r="DHU46"/>
      <c r="DHV46"/>
      <c r="DHW46"/>
      <c r="DHX46"/>
      <c r="DHY46"/>
      <c r="DHZ46"/>
      <c r="DIA46"/>
      <c r="DIB46"/>
      <c r="DIC46"/>
      <c r="DID46"/>
      <c r="DIE46"/>
      <c r="DIF46"/>
      <c r="DIG46"/>
      <c r="DIH46"/>
      <c r="DII46"/>
      <c r="DIJ46"/>
      <c r="DIK46"/>
      <c r="DIL46"/>
      <c r="DIM46"/>
      <c r="DIN46"/>
      <c r="DIO46"/>
      <c r="DIP46"/>
      <c r="DIQ46"/>
      <c r="DIR46"/>
      <c r="DIS46"/>
      <c r="DIT46"/>
      <c r="DIU46"/>
      <c r="DIV46"/>
      <c r="DIW46"/>
      <c r="DIX46"/>
      <c r="DIY46"/>
      <c r="DIZ46"/>
      <c r="DJA46"/>
      <c r="DJB46"/>
      <c r="DJC46"/>
      <c r="DJD46"/>
      <c r="DJE46"/>
      <c r="DJF46"/>
      <c r="DJG46"/>
      <c r="DJH46"/>
      <c r="DJI46"/>
      <c r="DJJ46"/>
      <c r="DJK46"/>
      <c r="DJL46"/>
      <c r="DJM46"/>
      <c r="DJN46"/>
      <c r="DJO46"/>
      <c r="DJP46"/>
      <c r="DJQ46"/>
      <c r="DJR46"/>
      <c r="DJS46"/>
      <c r="DJT46"/>
      <c r="DJU46"/>
      <c r="DJV46"/>
      <c r="DJW46"/>
      <c r="DJX46"/>
      <c r="DJY46"/>
      <c r="DJZ46"/>
      <c r="DKA46"/>
      <c r="DKB46"/>
      <c r="DKC46"/>
      <c r="DKD46"/>
      <c r="DKE46"/>
      <c r="DKF46"/>
      <c r="DKG46"/>
      <c r="DKH46"/>
      <c r="DKI46"/>
      <c r="DKJ46"/>
      <c r="DKK46"/>
      <c r="DKL46"/>
      <c r="DKM46"/>
      <c r="DKN46"/>
      <c r="DKO46"/>
      <c r="DKP46"/>
      <c r="DKQ46"/>
      <c r="DKR46"/>
      <c r="DKS46"/>
      <c r="DKT46"/>
      <c r="DKU46"/>
      <c r="DKV46"/>
      <c r="DKW46"/>
      <c r="DKX46"/>
      <c r="DKY46"/>
      <c r="DKZ46"/>
      <c r="DLA46"/>
      <c r="DLB46"/>
      <c r="DLC46"/>
      <c r="DLD46"/>
      <c r="DLE46"/>
      <c r="DLF46"/>
      <c r="DLG46"/>
      <c r="DLH46"/>
      <c r="DLI46"/>
      <c r="DLJ46"/>
      <c r="DLK46"/>
      <c r="DLL46"/>
      <c r="DLM46"/>
      <c r="DLN46"/>
      <c r="DLO46"/>
      <c r="DLP46"/>
      <c r="DLQ46"/>
      <c r="DLR46"/>
      <c r="DLS46"/>
      <c r="DLT46"/>
      <c r="DLU46"/>
      <c r="DLV46"/>
      <c r="DLW46"/>
      <c r="DLX46"/>
      <c r="DLY46"/>
      <c r="DLZ46"/>
      <c r="DMA46"/>
      <c r="DMB46"/>
      <c r="DMC46"/>
      <c r="DMD46"/>
      <c r="DME46"/>
      <c r="DMF46"/>
      <c r="DMG46"/>
      <c r="DMH46"/>
      <c r="DMI46"/>
      <c r="DMJ46"/>
      <c r="DMK46"/>
      <c r="DML46"/>
      <c r="DMM46"/>
      <c r="DMN46"/>
      <c r="DMO46"/>
      <c r="DMP46"/>
      <c r="DMQ46"/>
      <c r="DMR46"/>
      <c r="DMS46"/>
      <c r="DMT46"/>
      <c r="DMU46"/>
      <c r="DMV46"/>
      <c r="DMW46"/>
      <c r="DMX46"/>
      <c r="DMY46"/>
      <c r="DMZ46"/>
      <c r="DNA46"/>
      <c r="DNB46"/>
      <c r="DNC46"/>
      <c r="DND46"/>
      <c r="DNE46"/>
      <c r="DNF46"/>
      <c r="DNG46"/>
      <c r="DNH46"/>
      <c r="DNI46"/>
      <c r="DNJ46"/>
      <c r="DNK46"/>
      <c r="DNL46"/>
      <c r="DNM46"/>
      <c r="DNN46"/>
      <c r="DNO46"/>
      <c r="DNP46"/>
      <c r="DNQ46"/>
      <c r="DNR46"/>
      <c r="DNS46"/>
      <c r="DNT46"/>
      <c r="DNU46"/>
      <c r="DNV46"/>
      <c r="DNW46"/>
      <c r="DNX46"/>
      <c r="DNY46"/>
      <c r="DNZ46"/>
      <c r="DOA46"/>
      <c r="DOB46"/>
      <c r="DOC46"/>
      <c r="DOD46"/>
      <c r="DOE46"/>
      <c r="DOF46"/>
      <c r="DOG46"/>
      <c r="DOH46"/>
      <c r="DOI46"/>
      <c r="DOJ46"/>
      <c r="DOK46"/>
      <c r="DOL46"/>
      <c r="DOM46"/>
      <c r="DON46"/>
      <c r="DOO46"/>
      <c r="DOP46"/>
      <c r="DOQ46"/>
      <c r="DOR46"/>
      <c r="DOS46"/>
      <c r="DOT46"/>
      <c r="DOU46"/>
      <c r="DOV46"/>
      <c r="DOW46"/>
      <c r="DOX46"/>
      <c r="DOY46"/>
      <c r="DOZ46"/>
      <c r="DPA46"/>
      <c r="DPB46"/>
      <c r="DPC46"/>
      <c r="DPD46"/>
      <c r="DPE46"/>
      <c r="DPF46"/>
      <c r="DPG46"/>
      <c r="DPH46"/>
      <c r="DPI46"/>
      <c r="DPJ46"/>
      <c r="DPK46"/>
      <c r="DPL46"/>
      <c r="DPM46"/>
      <c r="DPN46"/>
      <c r="DPO46"/>
      <c r="DPP46"/>
      <c r="DPQ46"/>
      <c r="DPR46"/>
      <c r="DPS46"/>
      <c r="DPT46"/>
      <c r="DPU46"/>
      <c r="DPV46"/>
      <c r="DPW46"/>
      <c r="DPX46"/>
      <c r="DPY46"/>
      <c r="DPZ46"/>
      <c r="DQA46"/>
      <c r="DQB46"/>
      <c r="DQC46"/>
      <c r="DQD46"/>
      <c r="DQE46"/>
      <c r="DQF46"/>
      <c r="DQG46"/>
      <c r="DQH46"/>
      <c r="DQI46"/>
      <c r="DQJ46"/>
      <c r="DQK46"/>
      <c r="DQL46"/>
      <c r="DQM46"/>
      <c r="DQN46"/>
      <c r="DQO46"/>
      <c r="DQP46"/>
      <c r="DQQ46"/>
      <c r="DQR46"/>
      <c r="DQS46"/>
      <c r="DQT46"/>
      <c r="DQU46"/>
      <c r="DQV46"/>
      <c r="DQW46"/>
      <c r="DQX46"/>
      <c r="DQY46"/>
      <c r="DQZ46"/>
      <c r="DRA46"/>
      <c r="DRB46"/>
      <c r="DRC46"/>
      <c r="DRD46"/>
      <c r="DRE46"/>
      <c r="DRF46"/>
      <c r="DRG46"/>
      <c r="DRH46"/>
      <c r="DRI46"/>
      <c r="DRJ46"/>
      <c r="DRK46"/>
      <c r="DRL46"/>
      <c r="DRM46"/>
      <c r="DRN46"/>
      <c r="DRO46"/>
      <c r="DRP46"/>
      <c r="DRQ46"/>
      <c r="DRR46"/>
      <c r="DRS46"/>
      <c r="DRT46"/>
      <c r="DRU46"/>
      <c r="DRV46"/>
      <c r="DRW46"/>
      <c r="DRX46"/>
      <c r="DRY46"/>
      <c r="DRZ46"/>
      <c r="DSA46"/>
      <c r="DSB46"/>
      <c r="DSC46"/>
      <c r="DSD46"/>
      <c r="DSE46"/>
      <c r="DSF46"/>
      <c r="DSG46"/>
      <c r="DSH46"/>
      <c r="DSI46"/>
      <c r="DSJ46"/>
      <c r="DSK46"/>
      <c r="DSL46"/>
      <c r="DSM46"/>
      <c r="DSN46"/>
      <c r="DSO46"/>
      <c r="DSP46"/>
      <c r="DSQ46"/>
      <c r="DSR46"/>
      <c r="DSS46"/>
      <c r="DST46"/>
      <c r="DSU46"/>
      <c r="DSV46"/>
      <c r="DSW46"/>
      <c r="DSX46"/>
      <c r="DSY46"/>
      <c r="DSZ46"/>
      <c r="DTA46"/>
      <c r="DTB46"/>
      <c r="DTC46"/>
      <c r="DTD46"/>
      <c r="DTE46"/>
      <c r="DTF46"/>
      <c r="DTG46"/>
      <c r="DTH46"/>
      <c r="DTI46"/>
      <c r="DTJ46"/>
      <c r="DTK46"/>
      <c r="DTL46"/>
      <c r="DTM46"/>
      <c r="DTN46"/>
      <c r="DTO46"/>
      <c r="DTP46"/>
      <c r="DTQ46"/>
      <c r="DTR46"/>
      <c r="DTS46"/>
      <c r="DTT46"/>
      <c r="DTU46"/>
      <c r="DTV46"/>
      <c r="DTW46"/>
      <c r="DTX46"/>
      <c r="DTY46"/>
      <c r="DTZ46"/>
      <c r="DUA46"/>
      <c r="DUB46"/>
      <c r="DUC46"/>
      <c r="DUD46"/>
      <c r="DUE46"/>
      <c r="DUF46"/>
      <c r="DUG46"/>
      <c r="DUH46"/>
      <c r="DUI46"/>
      <c r="DUJ46"/>
      <c r="DUK46"/>
      <c r="DUL46"/>
      <c r="DUM46"/>
      <c r="DUN46"/>
      <c r="DUO46"/>
      <c r="DUP46"/>
      <c r="DUQ46"/>
      <c r="DUR46"/>
      <c r="DUS46"/>
      <c r="DUT46"/>
      <c r="DUU46"/>
      <c r="DUV46"/>
      <c r="DUW46"/>
      <c r="DUX46"/>
      <c r="DUY46"/>
      <c r="DUZ46"/>
      <c r="DVA46"/>
      <c r="DVB46"/>
      <c r="DVC46"/>
      <c r="DVD46"/>
      <c r="DVE46"/>
      <c r="DVF46"/>
      <c r="DVG46"/>
      <c r="DVH46"/>
      <c r="DVI46"/>
      <c r="DVJ46"/>
      <c r="DVK46"/>
      <c r="DVL46"/>
      <c r="DVM46"/>
      <c r="DVN46"/>
      <c r="DVO46"/>
      <c r="DVP46"/>
      <c r="DVQ46"/>
      <c r="DVR46"/>
      <c r="DVS46"/>
      <c r="DVT46"/>
      <c r="DVU46"/>
      <c r="DVV46"/>
      <c r="DVW46"/>
      <c r="DVX46"/>
      <c r="DVY46"/>
      <c r="DVZ46"/>
      <c r="DWA46"/>
      <c r="DWB46"/>
      <c r="DWC46"/>
      <c r="DWD46"/>
      <c r="DWE46"/>
      <c r="DWF46"/>
      <c r="DWG46"/>
      <c r="DWH46"/>
      <c r="DWI46"/>
      <c r="DWJ46"/>
      <c r="DWK46"/>
      <c r="DWL46"/>
      <c r="DWM46"/>
      <c r="DWN46"/>
      <c r="DWO46"/>
      <c r="DWP46"/>
      <c r="DWQ46"/>
      <c r="DWR46"/>
      <c r="DWS46"/>
      <c r="DWT46"/>
      <c r="DWU46"/>
      <c r="DWV46"/>
      <c r="DWW46"/>
      <c r="DWX46"/>
      <c r="DWY46"/>
      <c r="DWZ46"/>
      <c r="DXA46"/>
      <c r="DXB46"/>
      <c r="DXC46"/>
      <c r="DXD46"/>
      <c r="DXE46"/>
      <c r="DXF46"/>
      <c r="DXG46"/>
      <c r="DXH46"/>
      <c r="DXI46"/>
      <c r="DXJ46"/>
      <c r="DXK46"/>
      <c r="DXL46"/>
      <c r="DXM46"/>
      <c r="DXN46"/>
      <c r="DXO46"/>
      <c r="DXP46"/>
      <c r="DXQ46"/>
      <c r="DXR46"/>
      <c r="DXS46"/>
      <c r="DXT46"/>
      <c r="DXU46"/>
      <c r="DXV46"/>
      <c r="DXW46"/>
      <c r="DXX46"/>
      <c r="DXY46"/>
      <c r="DXZ46"/>
      <c r="DYA46"/>
      <c r="DYB46"/>
      <c r="DYC46"/>
      <c r="DYD46"/>
      <c r="DYE46"/>
      <c r="DYF46"/>
      <c r="DYG46"/>
      <c r="DYH46"/>
      <c r="DYI46"/>
      <c r="DYJ46"/>
      <c r="DYK46"/>
      <c r="DYL46"/>
      <c r="DYM46"/>
      <c r="DYN46"/>
      <c r="DYO46"/>
      <c r="DYP46"/>
      <c r="DYQ46"/>
      <c r="DYR46"/>
      <c r="DYS46"/>
      <c r="DYT46"/>
      <c r="DYU46"/>
      <c r="DYV46"/>
      <c r="DYW46"/>
      <c r="DYX46"/>
      <c r="DYY46"/>
      <c r="DYZ46"/>
      <c r="DZA46"/>
      <c r="DZB46"/>
      <c r="DZC46"/>
      <c r="DZD46"/>
      <c r="DZE46"/>
      <c r="DZF46"/>
      <c r="DZG46"/>
      <c r="DZH46"/>
      <c r="DZI46"/>
      <c r="DZJ46"/>
      <c r="DZK46"/>
      <c r="DZL46"/>
      <c r="DZM46"/>
      <c r="DZN46"/>
      <c r="DZO46"/>
      <c r="DZP46"/>
      <c r="DZQ46"/>
      <c r="DZR46"/>
      <c r="DZS46"/>
      <c r="DZT46"/>
      <c r="DZU46"/>
      <c r="DZV46"/>
      <c r="DZW46"/>
      <c r="DZX46"/>
      <c r="DZY46"/>
      <c r="DZZ46"/>
      <c r="EAA46"/>
      <c r="EAB46"/>
      <c r="EAC46"/>
      <c r="EAD46"/>
      <c r="EAE46"/>
      <c r="EAF46"/>
      <c r="EAG46"/>
      <c r="EAH46"/>
      <c r="EAI46"/>
      <c r="EAJ46"/>
      <c r="EAK46"/>
      <c r="EAL46"/>
      <c r="EAM46"/>
      <c r="EAN46"/>
      <c r="EAO46"/>
      <c r="EAP46"/>
      <c r="EAQ46"/>
      <c r="EAR46"/>
      <c r="EAS46"/>
      <c r="EAT46"/>
      <c r="EAU46"/>
      <c r="EAV46"/>
      <c r="EAW46"/>
      <c r="EAX46"/>
      <c r="EAY46"/>
      <c r="EAZ46"/>
      <c r="EBA46"/>
      <c r="EBB46"/>
      <c r="EBC46"/>
      <c r="EBD46"/>
      <c r="EBE46"/>
      <c r="EBF46"/>
      <c r="EBG46"/>
      <c r="EBH46"/>
      <c r="EBI46"/>
      <c r="EBJ46"/>
      <c r="EBK46"/>
      <c r="EBL46"/>
      <c r="EBM46"/>
      <c r="EBN46"/>
      <c r="EBO46"/>
      <c r="EBP46"/>
      <c r="EBQ46"/>
      <c r="EBR46"/>
      <c r="EBS46"/>
      <c r="EBT46"/>
      <c r="EBU46"/>
      <c r="EBV46"/>
      <c r="EBW46"/>
      <c r="EBX46"/>
      <c r="EBY46"/>
      <c r="EBZ46"/>
      <c r="ECA46"/>
      <c r="ECB46"/>
      <c r="ECC46"/>
      <c r="ECD46"/>
      <c r="ECE46"/>
      <c r="ECF46"/>
      <c r="ECG46"/>
      <c r="ECH46"/>
      <c r="ECI46"/>
      <c r="ECJ46"/>
      <c r="ECK46"/>
      <c r="ECL46"/>
      <c r="ECM46"/>
      <c r="ECN46"/>
      <c r="ECO46"/>
      <c r="ECP46"/>
      <c r="ECQ46"/>
      <c r="ECR46"/>
      <c r="ECS46"/>
      <c r="ECT46"/>
      <c r="ECU46"/>
      <c r="ECV46"/>
      <c r="ECW46"/>
      <c r="ECX46"/>
      <c r="ECY46"/>
      <c r="ECZ46"/>
      <c r="EDA46"/>
      <c r="EDB46"/>
      <c r="EDC46"/>
      <c r="EDD46"/>
      <c r="EDE46"/>
      <c r="EDF46"/>
      <c r="EDG46"/>
      <c r="EDH46"/>
      <c r="EDI46"/>
      <c r="EDJ46"/>
      <c r="EDK46"/>
      <c r="EDL46"/>
      <c r="EDM46"/>
      <c r="EDN46"/>
      <c r="EDO46"/>
      <c r="EDP46"/>
      <c r="EDQ46"/>
      <c r="EDR46"/>
      <c r="EDS46"/>
      <c r="EDT46"/>
      <c r="EDU46"/>
      <c r="EDV46"/>
      <c r="EDW46"/>
      <c r="EDX46"/>
      <c r="EDY46"/>
      <c r="EDZ46"/>
      <c r="EEA46"/>
      <c r="EEB46"/>
      <c r="EEC46"/>
      <c r="EED46"/>
      <c r="EEE46"/>
      <c r="EEF46"/>
      <c r="EEG46"/>
      <c r="EEH46"/>
      <c r="EEI46"/>
      <c r="EEJ46"/>
      <c r="EEK46"/>
      <c r="EEL46"/>
      <c r="EEM46"/>
      <c r="EEN46"/>
      <c r="EEO46"/>
      <c r="EEP46"/>
      <c r="EEQ46"/>
      <c r="EER46"/>
      <c r="EES46"/>
      <c r="EET46"/>
      <c r="EEU46"/>
      <c r="EEV46"/>
      <c r="EEW46"/>
      <c r="EEX46"/>
      <c r="EEY46"/>
      <c r="EEZ46"/>
      <c r="EFA46"/>
      <c r="EFB46"/>
      <c r="EFC46"/>
      <c r="EFD46"/>
      <c r="EFE46"/>
      <c r="EFF46"/>
      <c r="EFG46"/>
      <c r="EFH46"/>
      <c r="EFI46"/>
      <c r="EFJ46"/>
      <c r="EFK46"/>
      <c r="EFL46"/>
      <c r="EFM46"/>
      <c r="EFN46"/>
      <c r="EFO46"/>
      <c r="EFP46"/>
      <c r="EFQ46"/>
      <c r="EFR46"/>
      <c r="EFS46"/>
      <c r="EFT46"/>
      <c r="EFU46"/>
      <c r="EFV46"/>
      <c r="EFW46"/>
      <c r="EFX46"/>
      <c r="EFY46"/>
      <c r="EFZ46"/>
      <c r="EGA46"/>
      <c r="EGB46"/>
      <c r="EGC46"/>
      <c r="EGD46"/>
      <c r="EGE46"/>
      <c r="EGF46"/>
      <c r="EGG46"/>
      <c r="EGH46"/>
      <c r="EGI46"/>
      <c r="EGJ46"/>
      <c r="EGK46"/>
      <c r="EGL46"/>
      <c r="EGM46"/>
      <c r="EGN46"/>
      <c r="EGO46"/>
      <c r="EGP46"/>
      <c r="EGQ46"/>
      <c r="EGR46"/>
      <c r="EGS46"/>
      <c r="EGT46"/>
      <c r="EGU46"/>
      <c r="EGV46"/>
      <c r="EGW46"/>
      <c r="EGX46"/>
      <c r="EGY46"/>
      <c r="EGZ46"/>
      <c r="EHA46"/>
      <c r="EHB46"/>
      <c r="EHC46"/>
      <c r="EHD46"/>
      <c r="EHE46"/>
      <c r="EHF46"/>
      <c r="EHG46"/>
      <c r="EHH46"/>
      <c r="EHI46"/>
      <c r="EHJ46"/>
      <c r="EHK46"/>
      <c r="EHL46"/>
      <c r="EHM46"/>
      <c r="EHN46"/>
      <c r="EHO46"/>
      <c r="EHP46"/>
      <c r="EHQ46"/>
      <c r="EHR46"/>
      <c r="EHS46"/>
      <c r="EHT46"/>
      <c r="EHU46"/>
      <c r="EHV46"/>
      <c r="EHW46"/>
      <c r="EHX46"/>
      <c r="EHY46"/>
      <c r="EHZ46"/>
      <c r="EIA46"/>
      <c r="EIB46"/>
      <c r="EIC46"/>
      <c r="EID46"/>
      <c r="EIE46"/>
      <c r="EIF46"/>
      <c r="EIG46"/>
      <c r="EIH46"/>
      <c r="EII46"/>
      <c r="EIJ46"/>
      <c r="EIK46"/>
      <c r="EIL46"/>
      <c r="EIM46"/>
      <c r="EIN46"/>
      <c r="EIO46"/>
      <c r="EIP46"/>
      <c r="EIQ46"/>
      <c r="EIR46"/>
      <c r="EIS46"/>
      <c r="EIT46"/>
      <c r="EIU46"/>
      <c r="EIV46"/>
      <c r="EIW46"/>
      <c r="EIX46"/>
      <c r="EIY46"/>
      <c r="EIZ46"/>
      <c r="EJA46"/>
      <c r="EJB46"/>
      <c r="EJC46"/>
      <c r="EJD46"/>
      <c r="EJE46"/>
      <c r="EJF46"/>
      <c r="EJG46"/>
      <c r="EJH46"/>
      <c r="EJI46"/>
      <c r="EJJ46"/>
      <c r="EJK46"/>
      <c r="EJL46"/>
      <c r="EJM46"/>
      <c r="EJN46"/>
      <c r="EJO46"/>
      <c r="EJP46"/>
      <c r="EJQ46"/>
      <c r="EJR46"/>
      <c r="EJS46"/>
      <c r="EJT46"/>
      <c r="EJU46"/>
      <c r="EJV46"/>
      <c r="EJW46"/>
      <c r="EJX46"/>
      <c r="EJY46"/>
      <c r="EJZ46"/>
      <c r="EKA46"/>
      <c r="EKB46"/>
      <c r="EKC46"/>
      <c r="EKD46"/>
      <c r="EKE46"/>
      <c r="EKF46"/>
      <c r="EKG46"/>
      <c r="EKH46"/>
      <c r="EKI46"/>
      <c r="EKJ46"/>
      <c r="EKK46"/>
      <c r="EKL46"/>
      <c r="EKM46"/>
      <c r="EKN46"/>
      <c r="EKO46"/>
      <c r="EKP46"/>
      <c r="EKQ46"/>
      <c r="EKR46"/>
      <c r="EKS46"/>
      <c r="EKT46"/>
      <c r="EKU46"/>
      <c r="EKV46"/>
      <c r="EKW46"/>
      <c r="EKX46"/>
      <c r="EKY46"/>
      <c r="EKZ46"/>
      <c r="ELA46"/>
      <c r="ELB46"/>
      <c r="ELC46"/>
      <c r="ELD46"/>
      <c r="ELE46"/>
      <c r="ELF46"/>
      <c r="ELG46"/>
      <c r="ELH46"/>
      <c r="ELI46"/>
      <c r="ELJ46"/>
      <c r="ELK46"/>
      <c r="ELL46"/>
      <c r="ELM46"/>
      <c r="ELN46"/>
      <c r="ELO46"/>
      <c r="ELP46"/>
      <c r="ELQ46"/>
      <c r="ELR46"/>
      <c r="ELS46"/>
      <c r="ELT46"/>
      <c r="ELU46"/>
      <c r="ELV46"/>
      <c r="ELW46"/>
      <c r="ELX46"/>
      <c r="ELY46"/>
      <c r="ELZ46"/>
      <c r="EMA46"/>
      <c r="EMB46"/>
      <c r="EMC46"/>
      <c r="EMD46"/>
      <c r="EME46"/>
      <c r="EMF46"/>
      <c r="EMG46"/>
      <c r="EMH46"/>
      <c r="EMI46"/>
      <c r="EMJ46"/>
      <c r="EMK46"/>
      <c r="EML46"/>
      <c r="EMM46"/>
      <c r="EMN46"/>
      <c r="EMO46"/>
      <c r="EMP46"/>
      <c r="EMQ46"/>
      <c r="EMR46"/>
      <c r="EMS46"/>
      <c r="EMT46"/>
      <c r="EMU46"/>
      <c r="EMV46"/>
      <c r="EMW46"/>
      <c r="EMX46"/>
      <c r="EMY46"/>
      <c r="EMZ46"/>
      <c r="ENA46"/>
      <c r="ENB46"/>
      <c r="ENC46"/>
      <c r="END46"/>
      <c r="ENE46"/>
      <c r="ENF46"/>
      <c r="ENG46"/>
      <c r="ENH46"/>
      <c r="ENI46"/>
      <c r="ENJ46"/>
      <c r="ENK46"/>
      <c r="ENL46"/>
      <c r="ENM46"/>
      <c r="ENN46"/>
      <c r="ENO46"/>
      <c r="ENP46"/>
      <c r="ENQ46"/>
      <c r="ENR46"/>
      <c r="ENS46"/>
      <c r="ENT46"/>
      <c r="ENU46"/>
      <c r="ENV46"/>
      <c r="ENW46"/>
      <c r="ENX46"/>
      <c r="ENY46"/>
      <c r="ENZ46"/>
      <c r="EOA46"/>
      <c r="EOB46"/>
      <c r="EOC46"/>
      <c r="EOD46"/>
      <c r="EOE46"/>
      <c r="EOF46"/>
      <c r="EOG46"/>
      <c r="EOH46"/>
      <c r="EOI46"/>
      <c r="EOJ46"/>
      <c r="EOK46"/>
      <c r="EOL46"/>
      <c r="EOM46"/>
      <c r="EON46"/>
      <c r="EOO46"/>
      <c r="EOP46"/>
      <c r="EOQ46"/>
      <c r="EOR46"/>
      <c r="EOS46"/>
      <c r="EOT46"/>
      <c r="EOU46"/>
      <c r="EOV46"/>
      <c r="EOW46"/>
      <c r="EOX46"/>
      <c r="EOY46"/>
      <c r="EOZ46"/>
      <c r="EPA46"/>
      <c r="EPB46"/>
      <c r="EPC46"/>
      <c r="EPD46"/>
      <c r="EPE46"/>
      <c r="EPF46"/>
      <c r="EPG46"/>
      <c r="EPH46"/>
      <c r="EPI46"/>
      <c r="EPJ46"/>
      <c r="EPK46"/>
      <c r="EPL46"/>
      <c r="EPM46"/>
      <c r="EPN46"/>
      <c r="EPO46"/>
      <c r="EPP46"/>
      <c r="EPQ46"/>
      <c r="EPR46"/>
      <c r="EPS46"/>
      <c r="EPT46"/>
      <c r="EPU46"/>
      <c r="EPV46"/>
      <c r="EPW46"/>
      <c r="EPX46"/>
      <c r="EPY46"/>
      <c r="EPZ46"/>
      <c r="EQA46"/>
      <c r="EQB46"/>
      <c r="EQC46"/>
      <c r="EQD46"/>
      <c r="EQE46"/>
      <c r="EQF46"/>
      <c r="EQG46"/>
      <c r="EQH46"/>
      <c r="EQI46"/>
      <c r="EQJ46"/>
      <c r="EQK46"/>
      <c r="EQL46"/>
      <c r="EQM46"/>
      <c r="EQN46"/>
      <c r="EQO46"/>
      <c r="EQP46"/>
      <c r="EQQ46"/>
      <c r="EQR46"/>
      <c r="EQS46"/>
      <c r="EQT46"/>
      <c r="EQU46"/>
      <c r="EQV46"/>
      <c r="EQW46"/>
      <c r="EQX46"/>
      <c r="EQY46"/>
      <c r="EQZ46"/>
      <c r="ERA46"/>
      <c r="ERB46"/>
      <c r="ERC46"/>
      <c r="ERD46"/>
      <c r="ERE46"/>
      <c r="ERF46"/>
      <c r="ERG46"/>
      <c r="ERH46"/>
      <c r="ERI46"/>
      <c r="ERJ46"/>
      <c r="ERK46"/>
      <c r="ERL46"/>
      <c r="ERM46"/>
      <c r="ERN46"/>
      <c r="ERO46"/>
      <c r="ERP46"/>
      <c r="ERQ46"/>
      <c r="ERR46"/>
      <c r="ERS46"/>
      <c r="ERT46"/>
      <c r="ERU46"/>
      <c r="ERV46"/>
      <c r="ERW46"/>
      <c r="ERX46"/>
      <c r="ERY46"/>
      <c r="ERZ46"/>
      <c r="ESA46"/>
      <c r="ESB46"/>
      <c r="ESC46"/>
      <c r="ESD46"/>
      <c r="ESE46"/>
      <c r="ESF46"/>
      <c r="ESG46"/>
      <c r="ESH46"/>
      <c r="ESI46"/>
      <c r="ESJ46"/>
      <c r="ESK46"/>
      <c r="ESL46"/>
      <c r="ESM46"/>
      <c r="ESN46"/>
      <c r="ESO46"/>
      <c r="ESP46"/>
      <c r="ESQ46"/>
      <c r="ESR46"/>
      <c r="ESS46"/>
      <c r="EST46"/>
      <c r="ESU46"/>
      <c r="ESV46"/>
      <c r="ESW46"/>
      <c r="ESX46"/>
      <c r="ESY46"/>
      <c r="ESZ46"/>
      <c r="ETA46"/>
      <c r="ETB46"/>
      <c r="ETC46"/>
      <c r="ETD46"/>
      <c r="ETE46"/>
      <c r="ETF46"/>
      <c r="ETG46"/>
      <c r="ETH46"/>
      <c r="ETI46"/>
      <c r="ETJ46"/>
      <c r="ETK46"/>
      <c r="ETL46"/>
      <c r="ETM46"/>
      <c r="ETN46"/>
      <c r="ETO46"/>
      <c r="ETP46"/>
      <c r="ETQ46"/>
      <c r="ETR46"/>
      <c r="ETS46"/>
      <c r="ETT46"/>
      <c r="ETU46"/>
      <c r="ETV46"/>
      <c r="ETW46"/>
      <c r="ETX46"/>
      <c r="ETY46"/>
      <c r="ETZ46"/>
      <c r="EUA46"/>
      <c r="EUB46"/>
      <c r="EUC46"/>
      <c r="EUD46"/>
      <c r="EUE46"/>
      <c r="EUF46"/>
      <c r="EUG46"/>
      <c r="EUH46"/>
      <c r="EUI46"/>
      <c r="EUJ46"/>
      <c r="EUK46"/>
      <c r="EUL46"/>
      <c r="EUM46"/>
      <c r="EUN46"/>
      <c r="EUO46"/>
      <c r="EUP46"/>
      <c r="EUQ46"/>
      <c r="EUR46"/>
      <c r="EUS46"/>
      <c r="EUT46"/>
      <c r="EUU46"/>
      <c r="EUV46"/>
      <c r="EUW46"/>
      <c r="EUX46"/>
      <c r="EUY46"/>
      <c r="EUZ46"/>
      <c r="EVA46"/>
      <c r="EVB46"/>
      <c r="EVC46"/>
      <c r="EVD46"/>
      <c r="EVE46"/>
      <c r="EVF46"/>
      <c r="EVG46"/>
      <c r="EVH46"/>
      <c r="EVI46"/>
      <c r="EVJ46"/>
      <c r="EVK46"/>
      <c r="EVL46"/>
      <c r="EVM46"/>
      <c r="EVN46"/>
      <c r="EVO46"/>
      <c r="EVP46"/>
      <c r="EVQ46"/>
      <c r="EVR46"/>
      <c r="EVS46"/>
      <c r="EVT46"/>
      <c r="EVU46"/>
      <c r="EVV46"/>
      <c r="EVW46"/>
      <c r="EVX46"/>
      <c r="EVY46"/>
      <c r="EVZ46"/>
      <c r="EWA46"/>
      <c r="EWB46"/>
      <c r="EWC46"/>
      <c r="EWD46"/>
      <c r="EWE46"/>
      <c r="EWF46"/>
      <c r="EWG46"/>
      <c r="EWH46"/>
      <c r="EWI46"/>
      <c r="EWJ46"/>
      <c r="EWK46"/>
      <c r="EWL46"/>
      <c r="EWM46"/>
      <c r="EWN46"/>
      <c r="EWO46"/>
      <c r="EWP46"/>
      <c r="EWQ46"/>
      <c r="EWR46"/>
      <c r="EWS46"/>
      <c r="EWT46"/>
      <c r="EWU46"/>
      <c r="EWV46"/>
      <c r="EWW46"/>
      <c r="EWX46"/>
      <c r="EWY46"/>
      <c r="EWZ46"/>
      <c r="EXA46"/>
      <c r="EXB46"/>
      <c r="EXC46"/>
      <c r="EXD46"/>
      <c r="EXE46"/>
      <c r="EXF46"/>
      <c r="EXG46"/>
      <c r="EXH46"/>
      <c r="EXI46"/>
      <c r="EXJ46"/>
      <c r="EXK46"/>
      <c r="EXL46"/>
      <c r="EXM46"/>
      <c r="EXN46"/>
      <c r="EXO46"/>
      <c r="EXP46"/>
      <c r="EXQ46"/>
      <c r="EXR46"/>
      <c r="EXS46"/>
      <c r="EXT46"/>
      <c r="EXU46"/>
      <c r="EXV46"/>
      <c r="EXW46"/>
      <c r="EXX46"/>
      <c r="EXY46"/>
      <c r="EXZ46"/>
      <c r="EYA46"/>
      <c r="EYB46"/>
      <c r="EYC46"/>
      <c r="EYD46"/>
      <c r="EYE46"/>
      <c r="EYF46"/>
      <c r="EYG46"/>
      <c r="EYH46"/>
      <c r="EYI46"/>
      <c r="EYJ46"/>
      <c r="EYK46"/>
      <c r="EYL46"/>
      <c r="EYM46"/>
      <c r="EYN46"/>
      <c r="EYO46"/>
      <c r="EYP46"/>
      <c r="EYQ46"/>
      <c r="EYR46"/>
      <c r="EYS46"/>
      <c r="EYT46"/>
      <c r="EYU46"/>
      <c r="EYV46"/>
      <c r="EYW46"/>
      <c r="EYX46"/>
      <c r="EYY46"/>
      <c r="EYZ46"/>
      <c r="EZA46"/>
      <c r="EZB46"/>
      <c r="EZC46"/>
      <c r="EZD46"/>
      <c r="EZE46"/>
      <c r="EZF46"/>
      <c r="EZG46"/>
      <c r="EZH46"/>
      <c r="EZI46"/>
      <c r="EZJ46"/>
      <c r="EZK46"/>
      <c r="EZL46"/>
      <c r="EZM46"/>
      <c r="EZN46"/>
      <c r="EZO46"/>
      <c r="EZP46"/>
      <c r="EZQ46"/>
      <c r="EZR46"/>
      <c r="EZS46"/>
      <c r="EZT46"/>
      <c r="EZU46"/>
      <c r="EZV46"/>
      <c r="EZW46"/>
      <c r="EZX46"/>
      <c r="EZY46"/>
      <c r="EZZ46"/>
      <c r="FAA46"/>
      <c r="FAB46"/>
      <c r="FAC46"/>
      <c r="FAD46"/>
      <c r="FAE46"/>
      <c r="FAF46"/>
      <c r="FAG46"/>
      <c r="FAH46"/>
      <c r="FAI46"/>
      <c r="FAJ46"/>
      <c r="FAK46"/>
      <c r="FAL46"/>
      <c r="FAM46"/>
      <c r="FAN46"/>
      <c r="FAO46"/>
      <c r="FAP46"/>
      <c r="FAQ46"/>
      <c r="FAR46"/>
      <c r="FAS46"/>
      <c r="FAT46"/>
      <c r="FAU46"/>
      <c r="FAV46"/>
      <c r="FAW46"/>
      <c r="FAX46"/>
      <c r="FAY46"/>
      <c r="FAZ46"/>
      <c r="FBA46"/>
      <c r="FBB46"/>
      <c r="FBC46"/>
      <c r="FBD46"/>
      <c r="FBE46"/>
      <c r="FBF46"/>
      <c r="FBG46"/>
      <c r="FBH46"/>
      <c r="FBI46"/>
      <c r="FBJ46"/>
      <c r="FBK46"/>
      <c r="FBL46"/>
      <c r="FBM46"/>
      <c r="FBN46"/>
      <c r="FBO46"/>
      <c r="FBP46"/>
      <c r="FBQ46"/>
      <c r="FBR46"/>
      <c r="FBS46"/>
      <c r="FBT46"/>
      <c r="FBU46"/>
      <c r="FBV46"/>
      <c r="FBW46"/>
      <c r="FBX46"/>
      <c r="FBY46"/>
      <c r="FBZ46"/>
      <c r="FCA46"/>
      <c r="FCB46"/>
      <c r="FCC46"/>
      <c r="FCD46"/>
      <c r="FCE46"/>
      <c r="FCF46"/>
      <c r="FCG46"/>
      <c r="FCH46"/>
      <c r="FCI46"/>
      <c r="FCJ46"/>
      <c r="FCK46"/>
      <c r="FCL46"/>
      <c r="FCM46"/>
      <c r="FCN46"/>
      <c r="FCO46"/>
      <c r="FCP46"/>
      <c r="FCQ46"/>
      <c r="FCR46"/>
      <c r="FCS46"/>
      <c r="FCT46"/>
      <c r="FCU46"/>
      <c r="FCV46"/>
      <c r="FCW46"/>
      <c r="FCX46"/>
      <c r="FCY46"/>
      <c r="FCZ46"/>
      <c r="FDA46"/>
      <c r="FDB46"/>
      <c r="FDC46"/>
      <c r="FDD46"/>
      <c r="FDE46"/>
      <c r="FDF46"/>
      <c r="FDG46"/>
      <c r="FDH46"/>
      <c r="FDI46"/>
      <c r="FDJ46"/>
      <c r="FDK46"/>
      <c r="FDL46"/>
      <c r="FDM46"/>
      <c r="FDN46"/>
      <c r="FDO46"/>
      <c r="FDP46"/>
      <c r="FDQ46"/>
      <c r="FDR46"/>
      <c r="FDS46"/>
      <c r="FDT46"/>
      <c r="FDU46"/>
      <c r="FDV46"/>
      <c r="FDW46"/>
      <c r="FDX46"/>
      <c r="FDY46"/>
      <c r="FDZ46"/>
      <c r="FEA46"/>
      <c r="FEB46"/>
      <c r="FEC46"/>
      <c r="FED46"/>
      <c r="FEE46"/>
      <c r="FEF46"/>
      <c r="FEG46"/>
      <c r="FEH46"/>
      <c r="FEI46"/>
      <c r="FEJ46"/>
      <c r="FEK46"/>
      <c r="FEL46"/>
      <c r="FEM46"/>
      <c r="FEN46"/>
      <c r="FEO46"/>
      <c r="FEP46"/>
      <c r="FEQ46"/>
      <c r="FER46"/>
      <c r="FES46"/>
      <c r="FET46"/>
      <c r="FEU46"/>
      <c r="FEV46"/>
      <c r="FEW46"/>
      <c r="FEX46"/>
      <c r="FEY46"/>
      <c r="FEZ46"/>
      <c r="FFA46"/>
      <c r="FFB46"/>
      <c r="FFC46"/>
      <c r="FFD46"/>
      <c r="FFE46"/>
      <c r="FFF46"/>
      <c r="FFG46"/>
      <c r="FFH46"/>
      <c r="FFI46"/>
      <c r="FFJ46"/>
      <c r="FFK46"/>
      <c r="FFL46"/>
      <c r="FFM46"/>
      <c r="FFN46"/>
      <c r="FFO46"/>
      <c r="FFP46"/>
      <c r="FFQ46"/>
      <c r="FFR46"/>
      <c r="FFS46"/>
      <c r="FFT46"/>
      <c r="FFU46"/>
      <c r="FFV46"/>
      <c r="FFW46"/>
      <c r="FFX46"/>
      <c r="FFY46"/>
      <c r="FFZ46"/>
      <c r="FGA46"/>
      <c r="FGB46"/>
      <c r="FGC46"/>
      <c r="FGD46"/>
      <c r="FGE46"/>
      <c r="FGF46"/>
      <c r="FGG46"/>
      <c r="FGH46"/>
      <c r="FGI46"/>
      <c r="FGJ46"/>
      <c r="FGK46"/>
      <c r="FGL46"/>
      <c r="FGM46"/>
      <c r="FGN46"/>
      <c r="FGO46"/>
      <c r="FGP46"/>
      <c r="FGQ46"/>
      <c r="FGR46"/>
      <c r="FGS46"/>
      <c r="FGT46"/>
      <c r="FGU46"/>
      <c r="FGV46"/>
      <c r="FGW46"/>
      <c r="FGX46"/>
      <c r="FGY46"/>
      <c r="FGZ46"/>
      <c r="FHA46"/>
      <c r="FHB46"/>
      <c r="FHC46"/>
      <c r="FHD46"/>
      <c r="FHE46"/>
      <c r="FHF46"/>
      <c r="FHG46"/>
      <c r="FHH46"/>
      <c r="FHI46"/>
      <c r="FHJ46"/>
      <c r="FHK46"/>
      <c r="FHL46"/>
      <c r="FHM46"/>
      <c r="FHN46"/>
      <c r="FHO46"/>
      <c r="FHP46"/>
      <c r="FHQ46"/>
      <c r="FHR46"/>
      <c r="FHS46"/>
      <c r="FHT46"/>
      <c r="FHU46"/>
      <c r="FHV46"/>
      <c r="FHW46"/>
      <c r="FHX46"/>
      <c r="FHY46"/>
      <c r="FHZ46"/>
      <c r="FIA46"/>
      <c r="FIB46"/>
      <c r="FIC46"/>
      <c r="FID46"/>
      <c r="FIE46"/>
      <c r="FIF46"/>
      <c r="FIG46"/>
      <c r="FIH46"/>
      <c r="FII46"/>
      <c r="FIJ46"/>
      <c r="FIK46"/>
      <c r="FIL46"/>
      <c r="FIM46"/>
      <c r="FIN46"/>
      <c r="FIO46"/>
      <c r="FIP46"/>
      <c r="FIQ46"/>
      <c r="FIR46"/>
      <c r="FIS46"/>
      <c r="FIT46"/>
      <c r="FIU46"/>
      <c r="FIV46"/>
      <c r="FIW46"/>
      <c r="FIX46"/>
      <c r="FIY46"/>
      <c r="FIZ46"/>
      <c r="FJA46"/>
      <c r="FJB46"/>
      <c r="FJC46"/>
      <c r="FJD46"/>
      <c r="FJE46"/>
      <c r="FJF46"/>
      <c r="FJG46"/>
      <c r="FJH46"/>
      <c r="FJI46"/>
      <c r="FJJ46"/>
      <c r="FJK46"/>
      <c r="FJL46"/>
      <c r="FJM46"/>
      <c r="FJN46"/>
      <c r="FJO46"/>
      <c r="FJP46"/>
      <c r="FJQ46"/>
      <c r="FJR46"/>
      <c r="FJS46"/>
      <c r="FJT46"/>
      <c r="FJU46"/>
      <c r="FJV46"/>
      <c r="FJW46"/>
      <c r="FJX46"/>
      <c r="FJY46"/>
      <c r="FJZ46"/>
      <c r="FKA46"/>
      <c r="FKB46"/>
      <c r="FKC46"/>
      <c r="FKD46"/>
      <c r="FKE46"/>
      <c r="FKF46"/>
      <c r="FKG46"/>
      <c r="FKH46"/>
      <c r="FKI46"/>
      <c r="FKJ46"/>
      <c r="FKK46"/>
      <c r="FKL46"/>
      <c r="FKM46"/>
      <c r="FKN46"/>
      <c r="FKO46"/>
      <c r="FKP46"/>
      <c r="FKQ46"/>
      <c r="FKR46"/>
      <c r="FKS46"/>
      <c r="FKT46"/>
      <c r="FKU46"/>
      <c r="FKV46"/>
      <c r="FKW46"/>
      <c r="FKX46"/>
      <c r="FKY46"/>
      <c r="FKZ46"/>
      <c r="FLA46"/>
      <c r="FLB46"/>
      <c r="FLC46"/>
      <c r="FLD46"/>
      <c r="FLE46"/>
      <c r="FLF46"/>
      <c r="FLG46"/>
      <c r="FLH46"/>
      <c r="FLI46"/>
      <c r="FLJ46"/>
      <c r="FLK46"/>
      <c r="FLL46"/>
      <c r="FLM46"/>
      <c r="FLN46"/>
      <c r="FLO46"/>
      <c r="FLP46"/>
      <c r="FLQ46"/>
      <c r="FLR46"/>
      <c r="FLS46"/>
      <c r="FLT46"/>
      <c r="FLU46"/>
      <c r="FLV46"/>
      <c r="FLW46"/>
      <c r="FLX46"/>
      <c r="FLY46"/>
      <c r="FLZ46"/>
      <c r="FMA46"/>
      <c r="FMB46"/>
      <c r="FMC46"/>
      <c r="FMD46"/>
      <c r="FME46"/>
      <c r="FMF46"/>
      <c r="FMG46"/>
      <c r="FMH46"/>
      <c r="FMI46"/>
      <c r="FMJ46"/>
      <c r="FMK46"/>
      <c r="FML46"/>
      <c r="FMM46"/>
      <c r="FMN46"/>
      <c r="FMO46"/>
      <c r="FMP46"/>
      <c r="FMQ46"/>
      <c r="FMR46"/>
      <c r="FMS46"/>
      <c r="FMT46"/>
      <c r="FMU46"/>
      <c r="FMV46"/>
      <c r="FMW46"/>
      <c r="FMX46"/>
      <c r="FMY46"/>
      <c r="FMZ46"/>
      <c r="FNA46"/>
      <c r="FNB46"/>
      <c r="FNC46"/>
      <c r="FND46"/>
      <c r="FNE46"/>
      <c r="FNF46"/>
      <c r="FNG46"/>
      <c r="FNH46"/>
      <c r="FNI46"/>
      <c r="FNJ46"/>
      <c r="FNK46"/>
      <c r="FNL46"/>
      <c r="FNM46"/>
      <c r="FNN46"/>
      <c r="FNO46"/>
      <c r="FNP46"/>
      <c r="FNQ46"/>
      <c r="FNR46"/>
      <c r="FNS46"/>
      <c r="FNT46"/>
      <c r="FNU46"/>
      <c r="FNV46"/>
      <c r="FNW46"/>
      <c r="FNX46"/>
      <c r="FNY46"/>
      <c r="FNZ46"/>
      <c r="FOA46"/>
      <c r="FOB46"/>
      <c r="FOC46"/>
      <c r="FOD46"/>
      <c r="FOE46"/>
      <c r="FOF46"/>
      <c r="FOG46"/>
      <c r="FOH46"/>
      <c r="FOI46"/>
      <c r="FOJ46"/>
      <c r="FOK46"/>
      <c r="FOL46"/>
      <c r="FOM46"/>
      <c r="FON46"/>
      <c r="FOO46"/>
      <c r="FOP46"/>
      <c r="FOQ46"/>
      <c r="FOR46"/>
      <c r="FOS46"/>
      <c r="FOT46"/>
      <c r="FOU46"/>
      <c r="FOV46"/>
      <c r="FOW46"/>
      <c r="FOX46"/>
      <c r="FOY46"/>
      <c r="FOZ46"/>
      <c r="FPA46"/>
      <c r="FPB46"/>
      <c r="FPC46"/>
      <c r="FPD46"/>
      <c r="FPE46"/>
      <c r="FPF46"/>
      <c r="FPG46"/>
      <c r="FPH46"/>
      <c r="FPI46"/>
      <c r="FPJ46"/>
      <c r="FPK46"/>
      <c r="FPL46"/>
      <c r="FPM46"/>
      <c r="FPN46"/>
      <c r="FPO46"/>
      <c r="FPP46"/>
      <c r="FPQ46"/>
      <c r="FPR46"/>
      <c r="FPS46"/>
      <c r="FPT46"/>
      <c r="FPU46"/>
      <c r="FPV46"/>
      <c r="FPW46"/>
      <c r="FPX46"/>
      <c r="FPY46"/>
      <c r="FPZ46"/>
      <c r="FQA46"/>
      <c r="FQB46"/>
      <c r="FQC46"/>
      <c r="FQD46"/>
      <c r="FQE46"/>
      <c r="FQF46"/>
      <c r="FQG46"/>
      <c r="FQH46"/>
      <c r="FQI46"/>
      <c r="FQJ46"/>
      <c r="FQK46"/>
      <c r="FQL46"/>
      <c r="FQM46"/>
      <c r="FQN46"/>
      <c r="FQO46"/>
      <c r="FQP46"/>
      <c r="FQQ46"/>
      <c r="FQR46"/>
      <c r="FQS46"/>
      <c r="FQT46"/>
      <c r="FQU46"/>
      <c r="FQV46"/>
      <c r="FQW46"/>
      <c r="FQX46"/>
      <c r="FQY46"/>
      <c r="FQZ46"/>
      <c r="FRA46"/>
      <c r="FRB46"/>
      <c r="FRC46"/>
      <c r="FRD46"/>
      <c r="FRE46"/>
      <c r="FRF46"/>
      <c r="FRG46"/>
      <c r="FRH46"/>
      <c r="FRI46"/>
      <c r="FRJ46"/>
      <c r="FRK46"/>
      <c r="FRL46"/>
      <c r="FRM46"/>
      <c r="FRN46"/>
      <c r="FRO46"/>
      <c r="FRP46"/>
      <c r="FRQ46"/>
      <c r="FRR46"/>
      <c r="FRS46"/>
      <c r="FRT46"/>
      <c r="FRU46"/>
      <c r="FRV46"/>
      <c r="FRW46"/>
      <c r="FRX46"/>
      <c r="FRY46"/>
      <c r="FRZ46"/>
      <c r="FSA46"/>
      <c r="FSB46"/>
      <c r="FSC46"/>
      <c r="FSD46"/>
      <c r="FSE46"/>
      <c r="FSF46"/>
      <c r="FSG46"/>
      <c r="FSH46"/>
      <c r="FSI46"/>
      <c r="FSJ46"/>
      <c r="FSK46"/>
      <c r="FSL46"/>
      <c r="FSM46"/>
      <c r="FSN46"/>
      <c r="FSO46"/>
      <c r="FSP46"/>
      <c r="FSQ46"/>
      <c r="FSR46"/>
      <c r="FSS46"/>
      <c r="FST46"/>
      <c r="FSU46"/>
      <c r="FSV46"/>
      <c r="FSW46"/>
      <c r="FSX46"/>
      <c r="FSY46"/>
      <c r="FSZ46"/>
      <c r="FTA46"/>
      <c r="FTB46"/>
      <c r="FTC46"/>
      <c r="FTD46"/>
      <c r="FTE46"/>
      <c r="FTF46"/>
      <c r="FTG46"/>
      <c r="FTH46"/>
      <c r="FTI46"/>
      <c r="FTJ46"/>
      <c r="FTK46"/>
      <c r="FTL46"/>
      <c r="FTM46"/>
      <c r="FTN46"/>
      <c r="FTO46"/>
      <c r="FTP46"/>
      <c r="FTQ46"/>
      <c r="FTR46"/>
      <c r="FTS46"/>
      <c r="FTT46"/>
      <c r="FTU46"/>
      <c r="FTV46"/>
      <c r="FTW46"/>
      <c r="FTX46"/>
      <c r="FTY46"/>
      <c r="FTZ46"/>
      <c r="FUA46"/>
      <c r="FUB46"/>
      <c r="FUC46"/>
      <c r="FUD46"/>
      <c r="FUE46"/>
      <c r="FUF46"/>
      <c r="FUG46"/>
      <c r="FUH46"/>
      <c r="FUI46"/>
      <c r="FUJ46"/>
      <c r="FUK46"/>
      <c r="FUL46"/>
      <c r="FUM46"/>
      <c r="FUN46"/>
      <c r="FUO46"/>
      <c r="FUP46"/>
      <c r="FUQ46"/>
      <c r="FUR46"/>
      <c r="FUS46"/>
      <c r="FUT46"/>
      <c r="FUU46"/>
      <c r="FUV46"/>
      <c r="FUW46"/>
      <c r="FUX46"/>
      <c r="FUY46"/>
      <c r="FUZ46"/>
      <c r="FVA46"/>
      <c r="FVB46"/>
      <c r="FVC46"/>
      <c r="FVD46"/>
      <c r="FVE46"/>
      <c r="FVF46"/>
      <c r="FVG46"/>
      <c r="FVH46"/>
      <c r="FVI46"/>
      <c r="FVJ46"/>
      <c r="FVK46"/>
      <c r="FVL46"/>
      <c r="FVM46"/>
      <c r="FVN46"/>
      <c r="FVO46"/>
      <c r="FVP46"/>
      <c r="FVQ46"/>
      <c r="FVR46"/>
      <c r="FVS46"/>
      <c r="FVT46"/>
      <c r="FVU46"/>
      <c r="FVV46"/>
      <c r="FVW46"/>
      <c r="FVX46"/>
      <c r="FVY46"/>
      <c r="FVZ46"/>
      <c r="FWA46"/>
      <c r="FWB46"/>
      <c r="FWC46"/>
      <c r="FWD46"/>
      <c r="FWE46"/>
      <c r="FWF46"/>
      <c r="FWG46"/>
      <c r="FWH46"/>
      <c r="FWI46"/>
      <c r="FWJ46"/>
      <c r="FWK46"/>
      <c r="FWL46"/>
      <c r="FWM46"/>
      <c r="FWN46"/>
      <c r="FWO46"/>
      <c r="FWP46"/>
      <c r="FWQ46"/>
      <c r="FWR46"/>
      <c r="FWS46"/>
      <c r="FWT46"/>
      <c r="FWU46"/>
      <c r="FWV46"/>
      <c r="FWW46"/>
      <c r="FWX46"/>
      <c r="FWY46"/>
      <c r="FWZ46"/>
      <c r="FXA46"/>
      <c r="FXB46"/>
      <c r="FXC46"/>
      <c r="FXD46"/>
      <c r="FXE46"/>
      <c r="FXF46"/>
      <c r="FXG46"/>
      <c r="FXH46"/>
      <c r="FXI46"/>
      <c r="FXJ46"/>
      <c r="FXK46"/>
      <c r="FXL46"/>
      <c r="FXM46"/>
      <c r="FXN46"/>
      <c r="FXO46"/>
      <c r="FXP46"/>
      <c r="FXQ46"/>
      <c r="FXR46"/>
      <c r="FXS46"/>
      <c r="FXT46"/>
      <c r="FXU46"/>
      <c r="FXV46"/>
      <c r="FXW46"/>
      <c r="FXX46"/>
      <c r="FXY46"/>
      <c r="FXZ46"/>
      <c r="FYA46"/>
      <c r="FYB46"/>
      <c r="FYC46"/>
      <c r="FYD46"/>
      <c r="FYE46"/>
      <c r="FYF46"/>
      <c r="FYG46"/>
      <c r="FYH46"/>
      <c r="FYI46"/>
      <c r="FYJ46"/>
      <c r="FYK46"/>
      <c r="FYL46"/>
      <c r="FYM46"/>
      <c r="FYN46"/>
      <c r="FYO46"/>
      <c r="FYP46"/>
      <c r="FYQ46"/>
      <c r="FYR46"/>
      <c r="FYS46"/>
      <c r="FYT46"/>
      <c r="FYU46"/>
      <c r="FYV46"/>
      <c r="FYW46"/>
      <c r="FYX46"/>
      <c r="FYY46"/>
      <c r="FYZ46"/>
      <c r="FZA46"/>
      <c r="FZB46"/>
      <c r="FZC46"/>
      <c r="FZD46"/>
      <c r="FZE46"/>
      <c r="FZF46"/>
      <c r="FZG46"/>
      <c r="FZH46"/>
      <c r="FZI46"/>
      <c r="FZJ46"/>
      <c r="FZK46"/>
      <c r="FZL46"/>
      <c r="FZM46"/>
      <c r="FZN46"/>
      <c r="FZO46"/>
      <c r="FZP46"/>
      <c r="FZQ46"/>
      <c r="FZR46"/>
      <c r="FZS46"/>
      <c r="FZT46"/>
      <c r="FZU46"/>
      <c r="FZV46"/>
      <c r="FZW46"/>
      <c r="FZX46"/>
      <c r="FZY46"/>
      <c r="FZZ46"/>
      <c r="GAA46"/>
      <c r="GAB46"/>
      <c r="GAC46"/>
      <c r="GAD46"/>
      <c r="GAE46"/>
      <c r="GAF46"/>
      <c r="GAG46"/>
      <c r="GAH46"/>
      <c r="GAI46"/>
      <c r="GAJ46"/>
      <c r="GAK46"/>
      <c r="GAL46"/>
      <c r="GAM46"/>
      <c r="GAN46"/>
      <c r="GAO46"/>
      <c r="GAP46"/>
      <c r="GAQ46"/>
      <c r="GAR46"/>
      <c r="GAS46"/>
      <c r="GAT46"/>
      <c r="GAU46"/>
      <c r="GAV46"/>
      <c r="GAW46"/>
      <c r="GAX46"/>
      <c r="GAY46"/>
      <c r="GAZ46"/>
      <c r="GBA46"/>
      <c r="GBB46"/>
      <c r="GBC46"/>
      <c r="GBD46"/>
      <c r="GBE46"/>
      <c r="GBF46"/>
      <c r="GBG46"/>
      <c r="GBH46"/>
      <c r="GBI46"/>
      <c r="GBJ46"/>
      <c r="GBK46"/>
      <c r="GBL46"/>
      <c r="GBM46"/>
      <c r="GBN46"/>
      <c r="GBO46"/>
      <c r="GBP46"/>
      <c r="GBQ46"/>
      <c r="GBR46"/>
      <c r="GBS46"/>
      <c r="GBT46"/>
      <c r="GBU46"/>
      <c r="GBV46"/>
      <c r="GBW46"/>
      <c r="GBX46"/>
      <c r="GBY46"/>
      <c r="GBZ46"/>
      <c r="GCA46"/>
      <c r="GCB46"/>
      <c r="GCC46"/>
      <c r="GCD46"/>
      <c r="GCE46"/>
      <c r="GCF46"/>
      <c r="GCG46"/>
      <c r="GCH46"/>
      <c r="GCI46"/>
      <c r="GCJ46"/>
      <c r="GCK46"/>
      <c r="GCL46"/>
      <c r="GCM46"/>
      <c r="GCN46"/>
      <c r="GCO46"/>
      <c r="GCP46"/>
      <c r="GCQ46"/>
      <c r="GCR46"/>
      <c r="GCS46"/>
      <c r="GCT46"/>
      <c r="GCU46"/>
      <c r="GCV46"/>
      <c r="GCW46"/>
      <c r="GCX46"/>
      <c r="GCY46"/>
      <c r="GCZ46"/>
      <c r="GDA46"/>
      <c r="GDB46"/>
      <c r="GDC46"/>
      <c r="GDD46"/>
      <c r="GDE46"/>
      <c r="GDF46"/>
      <c r="GDG46"/>
      <c r="GDH46"/>
      <c r="GDI46"/>
      <c r="GDJ46"/>
      <c r="GDK46"/>
      <c r="GDL46"/>
      <c r="GDM46"/>
      <c r="GDN46"/>
      <c r="GDO46"/>
      <c r="GDP46"/>
      <c r="GDQ46"/>
      <c r="GDR46"/>
      <c r="GDS46"/>
      <c r="GDT46"/>
      <c r="GDU46"/>
      <c r="GDV46"/>
      <c r="GDW46"/>
      <c r="GDX46"/>
      <c r="GDY46"/>
      <c r="GDZ46"/>
      <c r="GEA46"/>
      <c r="GEB46"/>
      <c r="GEC46"/>
      <c r="GED46"/>
      <c r="GEE46"/>
      <c r="GEF46"/>
      <c r="GEG46"/>
      <c r="GEH46"/>
      <c r="GEI46"/>
      <c r="GEJ46"/>
      <c r="GEK46"/>
      <c r="GEL46"/>
      <c r="GEM46"/>
      <c r="GEN46"/>
      <c r="GEO46"/>
      <c r="GEP46"/>
      <c r="GEQ46"/>
      <c r="GER46"/>
      <c r="GES46"/>
      <c r="GET46"/>
      <c r="GEU46"/>
      <c r="GEV46"/>
      <c r="GEW46"/>
      <c r="GEX46"/>
      <c r="GEY46"/>
      <c r="GEZ46"/>
      <c r="GFA46"/>
      <c r="GFB46"/>
      <c r="GFC46"/>
      <c r="GFD46"/>
      <c r="GFE46"/>
      <c r="GFF46"/>
      <c r="GFG46"/>
      <c r="GFH46"/>
      <c r="GFI46"/>
      <c r="GFJ46"/>
      <c r="GFK46"/>
      <c r="GFL46"/>
      <c r="GFM46"/>
      <c r="GFN46"/>
      <c r="GFO46"/>
      <c r="GFP46"/>
      <c r="GFQ46"/>
      <c r="GFR46"/>
      <c r="GFS46"/>
      <c r="GFT46"/>
      <c r="GFU46"/>
      <c r="GFV46"/>
      <c r="GFW46"/>
      <c r="GFX46"/>
      <c r="GFY46"/>
      <c r="GFZ46"/>
      <c r="GGA46"/>
      <c r="GGB46"/>
      <c r="GGC46"/>
      <c r="GGD46"/>
      <c r="GGE46"/>
      <c r="GGF46"/>
      <c r="GGG46"/>
      <c r="GGH46"/>
      <c r="GGI46"/>
      <c r="GGJ46"/>
      <c r="GGK46"/>
      <c r="GGL46"/>
      <c r="GGM46"/>
      <c r="GGN46"/>
      <c r="GGO46"/>
      <c r="GGP46"/>
      <c r="GGQ46"/>
      <c r="GGR46"/>
      <c r="GGS46"/>
      <c r="GGT46"/>
      <c r="GGU46"/>
      <c r="GGV46"/>
      <c r="GGW46"/>
      <c r="GGX46"/>
      <c r="GGY46"/>
      <c r="GGZ46"/>
      <c r="GHA46"/>
      <c r="GHB46"/>
      <c r="GHC46"/>
      <c r="GHD46"/>
      <c r="GHE46"/>
      <c r="GHF46"/>
      <c r="GHG46"/>
      <c r="GHH46"/>
      <c r="GHI46"/>
      <c r="GHJ46"/>
      <c r="GHK46"/>
      <c r="GHL46"/>
      <c r="GHM46"/>
      <c r="GHN46"/>
      <c r="GHO46"/>
      <c r="GHP46"/>
      <c r="GHQ46"/>
      <c r="GHR46"/>
      <c r="GHS46"/>
      <c r="GHT46"/>
      <c r="GHU46"/>
      <c r="GHV46"/>
      <c r="GHW46"/>
      <c r="GHX46"/>
      <c r="GHY46"/>
      <c r="GHZ46"/>
      <c r="GIA46"/>
      <c r="GIB46"/>
      <c r="GIC46"/>
      <c r="GID46"/>
      <c r="GIE46"/>
      <c r="GIF46"/>
      <c r="GIG46"/>
      <c r="GIH46"/>
      <c r="GII46"/>
      <c r="GIJ46"/>
      <c r="GIK46"/>
      <c r="GIL46"/>
      <c r="GIM46"/>
      <c r="GIN46"/>
      <c r="GIO46"/>
      <c r="GIP46"/>
      <c r="GIQ46"/>
      <c r="GIR46"/>
      <c r="GIS46"/>
      <c r="GIT46"/>
      <c r="GIU46"/>
      <c r="GIV46"/>
      <c r="GIW46"/>
      <c r="GIX46"/>
      <c r="GIY46"/>
      <c r="GIZ46"/>
      <c r="GJA46"/>
      <c r="GJB46"/>
      <c r="GJC46"/>
      <c r="GJD46"/>
      <c r="GJE46"/>
      <c r="GJF46"/>
      <c r="GJG46"/>
      <c r="GJH46"/>
      <c r="GJI46"/>
      <c r="GJJ46"/>
      <c r="GJK46"/>
      <c r="GJL46"/>
      <c r="GJM46"/>
      <c r="GJN46"/>
      <c r="GJO46"/>
      <c r="GJP46"/>
      <c r="GJQ46"/>
      <c r="GJR46"/>
      <c r="GJS46"/>
      <c r="GJT46"/>
      <c r="GJU46"/>
      <c r="GJV46"/>
      <c r="GJW46"/>
      <c r="GJX46"/>
      <c r="GJY46"/>
      <c r="GJZ46"/>
      <c r="GKA46"/>
      <c r="GKB46"/>
      <c r="GKC46"/>
      <c r="GKD46"/>
      <c r="GKE46"/>
      <c r="GKF46"/>
      <c r="GKG46"/>
      <c r="GKH46"/>
      <c r="GKI46"/>
      <c r="GKJ46"/>
      <c r="GKK46"/>
      <c r="GKL46"/>
      <c r="GKM46"/>
      <c r="GKN46"/>
      <c r="GKO46"/>
      <c r="GKP46"/>
      <c r="GKQ46"/>
      <c r="GKR46"/>
      <c r="GKS46"/>
      <c r="GKT46"/>
      <c r="GKU46"/>
      <c r="GKV46"/>
      <c r="GKW46"/>
      <c r="GKX46"/>
      <c r="GKY46"/>
      <c r="GKZ46"/>
      <c r="GLA46"/>
      <c r="GLB46"/>
      <c r="GLC46"/>
      <c r="GLD46"/>
      <c r="GLE46"/>
      <c r="GLF46"/>
      <c r="GLG46"/>
      <c r="GLH46"/>
      <c r="GLI46"/>
      <c r="GLJ46"/>
      <c r="GLK46"/>
      <c r="GLL46"/>
      <c r="GLM46"/>
      <c r="GLN46"/>
      <c r="GLO46"/>
      <c r="GLP46"/>
      <c r="GLQ46"/>
      <c r="GLR46"/>
      <c r="GLS46"/>
      <c r="GLT46"/>
      <c r="GLU46"/>
      <c r="GLV46"/>
      <c r="GLW46"/>
      <c r="GLX46"/>
      <c r="GLY46"/>
      <c r="GLZ46"/>
      <c r="GMA46"/>
      <c r="GMB46"/>
      <c r="GMC46"/>
      <c r="GMD46"/>
      <c r="GME46"/>
      <c r="GMF46"/>
      <c r="GMG46"/>
      <c r="GMH46"/>
      <c r="GMI46"/>
      <c r="GMJ46"/>
      <c r="GMK46"/>
      <c r="GML46"/>
      <c r="GMM46"/>
      <c r="GMN46"/>
      <c r="GMO46"/>
      <c r="GMP46"/>
      <c r="GMQ46"/>
      <c r="GMR46"/>
      <c r="GMS46"/>
      <c r="GMT46"/>
      <c r="GMU46"/>
      <c r="GMV46"/>
      <c r="GMW46"/>
      <c r="GMX46"/>
      <c r="GMY46"/>
      <c r="GMZ46"/>
      <c r="GNA46"/>
      <c r="GNB46"/>
      <c r="GNC46"/>
      <c r="GND46"/>
      <c r="GNE46"/>
      <c r="GNF46"/>
      <c r="GNG46"/>
      <c r="GNH46"/>
      <c r="GNI46"/>
      <c r="GNJ46"/>
      <c r="GNK46"/>
      <c r="GNL46"/>
      <c r="GNM46"/>
      <c r="GNN46"/>
      <c r="GNO46"/>
      <c r="GNP46"/>
      <c r="GNQ46"/>
      <c r="GNR46"/>
      <c r="GNS46"/>
      <c r="GNT46"/>
      <c r="GNU46"/>
      <c r="GNV46"/>
      <c r="GNW46"/>
      <c r="GNX46"/>
      <c r="GNY46"/>
      <c r="GNZ46"/>
      <c r="GOA46"/>
      <c r="GOB46"/>
      <c r="GOC46"/>
      <c r="GOD46"/>
      <c r="GOE46"/>
      <c r="GOF46"/>
      <c r="GOG46"/>
      <c r="GOH46"/>
      <c r="GOI46"/>
      <c r="GOJ46"/>
      <c r="GOK46"/>
      <c r="GOL46"/>
      <c r="GOM46"/>
      <c r="GON46"/>
      <c r="GOO46"/>
      <c r="GOP46"/>
      <c r="GOQ46"/>
      <c r="GOR46"/>
      <c r="GOS46"/>
      <c r="GOT46"/>
      <c r="GOU46"/>
      <c r="GOV46"/>
      <c r="GOW46"/>
      <c r="GOX46"/>
      <c r="GOY46"/>
      <c r="GOZ46"/>
      <c r="GPA46"/>
      <c r="GPB46"/>
      <c r="GPC46"/>
      <c r="GPD46"/>
      <c r="GPE46"/>
      <c r="GPF46"/>
      <c r="GPG46"/>
      <c r="GPH46"/>
      <c r="GPI46"/>
      <c r="GPJ46"/>
      <c r="GPK46"/>
      <c r="GPL46"/>
      <c r="GPM46"/>
      <c r="GPN46"/>
      <c r="GPO46"/>
      <c r="GPP46"/>
      <c r="GPQ46"/>
      <c r="GPR46"/>
      <c r="GPS46"/>
      <c r="GPT46"/>
      <c r="GPU46"/>
      <c r="GPV46"/>
      <c r="GPW46"/>
      <c r="GPX46"/>
      <c r="GPY46"/>
      <c r="GPZ46"/>
      <c r="GQA46"/>
      <c r="GQB46"/>
      <c r="GQC46"/>
      <c r="GQD46"/>
      <c r="GQE46"/>
      <c r="GQF46"/>
      <c r="GQG46"/>
      <c r="GQH46"/>
      <c r="GQI46"/>
      <c r="GQJ46"/>
      <c r="GQK46"/>
      <c r="GQL46"/>
      <c r="GQM46"/>
      <c r="GQN46"/>
      <c r="GQO46"/>
      <c r="GQP46"/>
      <c r="GQQ46"/>
      <c r="GQR46"/>
      <c r="GQS46"/>
      <c r="GQT46"/>
      <c r="GQU46"/>
      <c r="GQV46"/>
      <c r="GQW46"/>
      <c r="GQX46"/>
      <c r="GQY46"/>
      <c r="GQZ46"/>
      <c r="GRA46"/>
      <c r="GRB46"/>
      <c r="GRC46"/>
      <c r="GRD46"/>
      <c r="GRE46"/>
      <c r="GRF46"/>
      <c r="GRG46"/>
      <c r="GRH46"/>
      <c r="GRI46"/>
      <c r="GRJ46"/>
      <c r="GRK46"/>
      <c r="GRL46"/>
      <c r="GRM46"/>
      <c r="GRN46"/>
      <c r="GRO46"/>
      <c r="GRP46"/>
      <c r="GRQ46"/>
      <c r="GRR46"/>
      <c r="GRS46"/>
      <c r="GRT46"/>
      <c r="GRU46"/>
      <c r="GRV46"/>
      <c r="GRW46"/>
      <c r="GRX46"/>
      <c r="GRY46"/>
      <c r="GRZ46"/>
      <c r="GSA46"/>
      <c r="GSB46"/>
      <c r="GSC46"/>
      <c r="GSD46"/>
      <c r="GSE46"/>
      <c r="GSF46"/>
      <c r="GSG46"/>
      <c r="GSH46"/>
      <c r="GSI46"/>
      <c r="GSJ46"/>
      <c r="GSK46"/>
      <c r="GSL46"/>
      <c r="GSM46"/>
      <c r="GSN46"/>
      <c r="GSO46"/>
      <c r="GSP46"/>
      <c r="GSQ46"/>
      <c r="GSR46"/>
      <c r="GSS46"/>
      <c r="GST46"/>
      <c r="GSU46"/>
      <c r="GSV46"/>
      <c r="GSW46"/>
      <c r="GSX46"/>
      <c r="GSY46"/>
      <c r="GSZ46"/>
      <c r="GTA46"/>
      <c r="GTB46"/>
      <c r="GTC46"/>
      <c r="GTD46"/>
      <c r="GTE46"/>
      <c r="GTF46"/>
      <c r="GTG46"/>
      <c r="GTH46"/>
      <c r="GTI46"/>
      <c r="GTJ46"/>
      <c r="GTK46"/>
      <c r="GTL46"/>
      <c r="GTM46"/>
      <c r="GTN46"/>
      <c r="GTO46"/>
      <c r="GTP46"/>
      <c r="GTQ46"/>
      <c r="GTR46"/>
      <c r="GTS46"/>
      <c r="GTT46"/>
      <c r="GTU46"/>
      <c r="GTV46"/>
      <c r="GTW46"/>
      <c r="GTX46"/>
      <c r="GTY46"/>
      <c r="GTZ46"/>
      <c r="GUA46"/>
      <c r="GUB46"/>
      <c r="GUC46"/>
      <c r="GUD46"/>
      <c r="GUE46"/>
      <c r="GUF46"/>
      <c r="GUG46"/>
      <c r="GUH46"/>
      <c r="GUI46"/>
      <c r="GUJ46"/>
      <c r="GUK46"/>
      <c r="GUL46"/>
      <c r="GUM46"/>
      <c r="GUN46"/>
      <c r="GUO46"/>
      <c r="GUP46"/>
      <c r="GUQ46"/>
      <c r="GUR46"/>
      <c r="GUS46"/>
      <c r="GUT46"/>
      <c r="GUU46"/>
      <c r="GUV46"/>
      <c r="GUW46"/>
      <c r="GUX46"/>
      <c r="GUY46"/>
      <c r="GUZ46"/>
      <c r="GVA46"/>
      <c r="GVB46"/>
      <c r="GVC46"/>
      <c r="GVD46"/>
      <c r="GVE46"/>
      <c r="GVF46"/>
      <c r="GVG46"/>
      <c r="GVH46"/>
      <c r="GVI46"/>
      <c r="GVJ46"/>
      <c r="GVK46"/>
      <c r="GVL46"/>
      <c r="GVM46"/>
      <c r="GVN46"/>
      <c r="GVO46"/>
      <c r="GVP46"/>
      <c r="GVQ46"/>
      <c r="GVR46"/>
      <c r="GVS46"/>
      <c r="GVT46"/>
      <c r="GVU46"/>
      <c r="GVV46"/>
      <c r="GVW46"/>
      <c r="GVX46"/>
      <c r="GVY46"/>
      <c r="GVZ46"/>
      <c r="GWA46"/>
      <c r="GWB46"/>
      <c r="GWC46"/>
      <c r="GWD46"/>
      <c r="GWE46"/>
      <c r="GWF46"/>
      <c r="GWG46"/>
      <c r="GWH46"/>
      <c r="GWI46"/>
      <c r="GWJ46"/>
      <c r="GWK46"/>
      <c r="GWL46"/>
      <c r="GWM46"/>
      <c r="GWN46"/>
      <c r="GWO46"/>
      <c r="GWP46"/>
      <c r="GWQ46"/>
      <c r="GWR46"/>
      <c r="GWS46"/>
      <c r="GWT46"/>
      <c r="GWU46"/>
      <c r="GWV46"/>
      <c r="GWW46"/>
      <c r="GWX46"/>
      <c r="GWY46"/>
      <c r="GWZ46"/>
      <c r="GXA46"/>
      <c r="GXB46"/>
      <c r="GXC46"/>
      <c r="GXD46"/>
      <c r="GXE46"/>
      <c r="GXF46"/>
      <c r="GXG46"/>
      <c r="GXH46"/>
      <c r="GXI46"/>
      <c r="GXJ46"/>
      <c r="GXK46"/>
      <c r="GXL46"/>
      <c r="GXM46"/>
      <c r="GXN46"/>
      <c r="GXO46"/>
      <c r="GXP46"/>
      <c r="GXQ46"/>
      <c r="GXR46"/>
      <c r="GXS46"/>
      <c r="GXT46"/>
      <c r="GXU46"/>
      <c r="GXV46"/>
      <c r="GXW46"/>
      <c r="GXX46"/>
      <c r="GXY46"/>
      <c r="GXZ46"/>
      <c r="GYA46"/>
      <c r="GYB46"/>
      <c r="GYC46"/>
      <c r="GYD46"/>
      <c r="GYE46"/>
      <c r="GYF46"/>
      <c r="GYG46"/>
      <c r="GYH46"/>
      <c r="GYI46"/>
      <c r="GYJ46"/>
      <c r="GYK46"/>
      <c r="GYL46"/>
      <c r="GYM46"/>
      <c r="GYN46"/>
      <c r="GYO46"/>
      <c r="GYP46"/>
      <c r="GYQ46"/>
      <c r="GYR46"/>
      <c r="GYS46"/>
      <c r="GYT46"/>
      <c r="GYU46"/>
      <c r="GYV46"/>
      <c r="GYW46"/>
      <c r="GYX46"/>
      <c r="GYY46"/>
      <c r="GYZ46"/>
      <c r="GZA46"/>
      <c r="GZB46"/>
      <c r="GZC46"/>
      <c r="GZD46"/>
      <c r="GZE46"/>
      <c r="GZF46"/>
      <c r="GZG46"/>
      <c r="GZH46"/>
      <c r="GZI46"/>
      <c r="GZJ46"/>
      <c r="GZK46"/>
      <c r="GZL46"/>
      <c r="GZM46"/>
      <c r="GZN46"/>
      <c r="GZO46"/>
      <c r="GZP46"/>
      <c r="GZQ46"/>
      <c r="GZR46"/>
      <c r="GZS46"/>
      <c r="GZT46"/>
      <c r="GZU46"/>
      <c r="GZV46"/>
      <c r="GZW46"/>
      <c r="GZX46"/>
      <c r="GZY46"/>
      <c r="GZZ46"/>
      <c r="HAA46"/>
      <c r="HAB46"/>
      <c r="HAC46"/>
      <c r="HAD46"/>
      <c r="HAE46"/>
      <c r="HAF46"/>
      <c r="HAG46"/>
      <c r="HAH46"/>
      <c r="HAI46"/>
      <c r="HAJ46"/>
      <c r="HAK46"/>
      <c r="HAL46"/>
      <c r="HAM46"/>
      <c r="HAN46"/>
      <c r="HAO46"/>
      <c r="HAP46"/>
      <c r="HAQ46"/>
      <c r="HAR46"/>
      <c r="HAS46"/>
      <c r="HAT46"/>
      <c r="HAU46"/>
      <c r="HAV46"/>
      <c r="HAW46"/>
      <c r="HAX46"/>
      <c r="HAY46"/>
      <c r="HAZ46"/>
      <c r="HBA46"/>
      <c r="HBB46"/>
      <c r="HBC46"/>
      <c r="HBD46"/>
      <c r="HBE46"/>
      <c r="HBF46"/>
      <c r="HBG46"/>
      <c r="HBH46"/>
      <c r="HBI46"/>
      <c r="HBJ46"/>
      <c r="HBK46"/>
      <c r="HBL46"/>
      <c r="HBM46"/>
      <c r="HBN46"/>
      <c r="HBO46"/>
      <c r="HBP46"/>
      <c r="HBQ46"/>
      <c r="HBR46"/>
      <c r="HBS46"/>
      <c r="HBT46"/>
      <c r="HBU46"/>
      <c r="HBV46"/>
      <c r="HBW46"/>
      <c r="HBX46"/>
      <c r="HBY46"/>
      <c r="HBZ46"/>
      <c r="HCA46"/>
      <c r="HCB46"/>
      <c r="HCC46"/>
      <c r="HCD46"/>
      <c r="HCE46"/>
      <c r="HCF46"/>
      <c r="HCG46"/>
      <c r="HCH46"/>
      <c r="HCI46"/>
      <c r="HCJ46"/>
      <c r="HCK46"/>
      <c r="HCL46"/>
      <c r="HCM46"/>
      <c r="HCN46"/>
      <c r="HCO46"/>
      <c r="HCP46"/>
      <c r="HCQ46"/>
      <c r="HCR46"/>
      <c r="HCS46"/>
      <c r="HCT46"/>
      <c r="HCU46"/>
      <c r="HCV46"/>
      <c r="HCW46"/>
      <c r="HCX46"/>
      <c r="HCY46"/>
      <c r="HCZ46"/>
      <c r="HDA46"/>
      <c r="HDB46"/>
      <c r="HDC46"/>
      <c r="HDD46"/>
      <c r="HDE46"/>
      <c r="HDF46"/>
      <c r="HDG46"/>
      <c r="HDH46"/>
      <c r="HDI46"/>
      <c r="HDJ46"/>
      <c r="HDK46"/>
      <c r="HDL46"/>
      <c r="HDM46"/>
      <c r="HDN46"/>
      <c r="HDO46"/>
      <c r="HDP46"/>
      <c r="HDQ46"/>
      <c r="HDR46"/>
      <c r="HDS46"/>
      <c r="HDT46"/>
      <c r="HDU46"/>
      <c r="HDV46"/>
      <c r="HDW46"/>
      <c r="HDX46"/>
      <c r="HDY46"/>
      <c r="HDZ46"/>
      <c r="HEA46"/>
      <c r="HEB46"/>
      <c r="HEC46"/>
      <c r="HED46"/>
      <c r="HEE46"/>
      <c r="HEF46"/>
      <c r="HEG46"/>
      <c r="HEH46"/>
      <c r="HEI46"/>
      <c r="HEJ46"/>
      <c r="HEK46"/>
      <c r="HEL46"/>
      <c r="HEM46"/>
      <c r="HEN46"/>
      <c r="HEO46"/>
      <c r="HEP46"/>
      <c r="HEQ46"/>
      <c r="HER46"/>
      <c r="HES46"/>
      <c r="HET46"/>
      <c r="HEU46"/>
      <c r="HEV46"/>
      <c r="HEW46"/>
      <c r="HEX46"/>
      <c r="HEY46"/>
      <c r="HEZ46"/>
      <c r="HFA46"/>
      <c r="HFB46"/>
      <c r="HFC46"/>
      <c r="HFD46"/>
      <c r="HFE46"/>
      <c r="HFF46"/>
      <c r="HFG46"/>
      <c r="HFH46"/>
      <c r="HFI46"/>
      <c r="HFJ46"/>
      <c r="HFK46"/>
      <c r="HFL46"/>
      <c r="HFM46"/>
      <c r="HFN46"/>
      <c r="HFO46"/>
      <c r="HFP46"/>
      <c r="HFQ46"/>
      <c r="HFR46"/>
      <c r="HFS46"/>
      <c r="HFT46"/>
      <c r="HFU46"/>
      <c r="HFV46"/>
      <c r="HFW46"/>
      <c r="HFX46"/>
      <c r="HFY46"/>
      <c r="HFZ46"/>
      <c r="HGA46"/>
      <c r="HGB46"/>
      <c r="HGC46"/>
      <c r="HGD46"/>
      <c r="HGE46"/>
      <c r="HGF46"/>
      <c r="HGG46"/>
      <c r="HGH46"/>
      <c r="HGI46"/>
      <c r="HGJ46"/>
      <c r="HGK46"/>
      <c r="HGL46"/>
      <c r="HGM46"/>
      <c r="HGN46"/>
      <c r="HGO46"/>
      <c r="HGP46"/>
      <c r="HGQ46"/>
      <c r="HGR46"/>
      <c r="HGS46"/>
      <c r="HGT46"/>
      <c r="HGU46"/>
      <c r="HGV46"/>
      <c r="HGW46"/>
      <c r="HGX46"/>
      <c r="HGY46"/>
      <c r="HGZ46"/>
      <c r="HHA46"/>
      <c r="HHB46"/>
      <c r="HHC46"/>
      <c r="HHD46"/>
      <c r="HHE46"/>
      <c r="HHF46"/>
      <c r="HHG46"/>
      <c r="HHH46"/>
      <c r="HHI46"/>
      <c r="HHJ46"/>
      <c r="HHK46"/>
      <c r="HHL46"/>
      <c r="HHM46"/>
      <c r="HHN46"/>
      <c r="HHO46"/>
      <c r="HHP46"/>
      <c r="HHQ46"/>
      <c r="HHR46"/>
      <c r="HHS46"/>
      <c r="HHT46"/>
      <c r="HHU46"/>
      <c r="HHV46"/>
      <c r="HHW46"/>
      <c r="HHX46"/>
      <c r="HHY46"/>
      <c r="HHZ46"/>
      <c r="HIA46"/>
      <c r="HIB46"/>
      <c r="HIC46"/>
      <c r="HID46"/>
      <c r="HIE46"/>
      <c r="HIF46"/>
      <c r="HIG46"/>
      <c r="HIH46"/>
      <c r="HII46"/>
      <c r="HIJ46"/>
      <c r="HIK46"/>
      <c r="HIL46"/>
      <c r="HIM46"/>
      <c r="HIN46"/>
      <c r="HIO46"/>
      <c r="HIP46"/>
      <c r="HIQ46"/>
      <c r="HIR46"/>
      <c r="HIS46"/>
      <c r="HIT46"/>
      <c r="HIU46"/>
      <c r="HIV46"/>
      <c r="HIW46"/>
      <c r="HIX46"/>
      <c r="HIY46"/>
      <c r="HIZ46"/>
      <c r="HJA46"/>
      <c r="HJB46"/>
      <c r="HJC46"/>
      <c r="HJD46"/>
      <c r="HJE46"/>
      <c r="HJF46"/>
      <c r="HJG46"/>
      <c r="HJH46"/>
      <c r="HJI46"/>
      <c r="HJJ46"/>
      <c r="HJK46"/>
      <c r="HJL46"/>
      <c r="HJM46"/>
      <c r="HJN46"/>
      <c r="HJO46"/>
      <c r="HJP46"/>
      <c r="HJQ46"/>
      <c r="HJR46"/>
      <c r="HJS46"/>
      <c r="HJT46"/>
      <c r="HJU46"/>
      <c r="HJV46"/>
      <c r="HJW46"/>
      <c r="HJX46"/>
      <c r="HJY46"/>
      <c r="HJZ46"/>
      <c r="HKA46"/>
      <c r="HKB46"/>
      <c r="HKC46"/>
      <c r="HKD46"/>
      <c r="HKE46"/>
      <c r="HKF46"/>
      <c r="HKG46"/>
      <c r="HKH46"/>
      <c r="HKI46"/>
      <c r="HKJ46"/>
      <c r="HKK46"/>
      <c r="HKL46"/>
      <c r="HKM46"/>
      <c r="HKN46"/>
      <c r="HKO46"/>
      <c r="HKP46"/>
      <c r="HKQ46"/>
      <c r="HKR46"/>
      <c r="HKS46"/>
      <c r="HKT46"/>
      <c r="HKU46"/>
      <c r="HKV46"/>
      <c r="HKW46"/>
      <c r="HKX46"/>
      <c r="HKY46"/>
      <c r="HKZ46"/>
      <c r="HLA46"/>
      <c r="HLB46"/>
      <c r="HLC46"/>
      <c r="HLD46"/>
      <c r="HLE46"/>
      <c r="HLF46"/>
      <c r="HLG46"/>
      <c r="HLH46"/>
      <c r="HLI46"/>
      <c r="HLJ46"/>
      <c r="HLK46"/>
      <c r="HLL46"/>
      <c r="HLM46"/>
      <c r="HLN46"/>
      <c r="HLO46"/>
      <c r="HLP46"/>
      <c r="HLQ46"/>
      <c r="HLR46"/>
      <c r="HLS46"/>
      <c r="HLT46"/>
      <c r="HLU46"/>
      <c r="HLV46"/>
      <c r="HLW46"/>
      <c r="HLX46"/>
      <c r="HLY46"/>
      <c r="HLZ46"/>
      <c r="HMA46"/>
      <c r="HMB46"/>
      <c r="HMC46"/>
      <c r="HMD46"/>
      <c r="HME46"/>
      <c r="HMF46"/>
      <c r="HMG46"/>
      <c r="HMH46"/>
      <c r="HMI46"/>
      <c r="HMJ46"/>
      <c r="HMK46"/>
      <c r="HML46"/>
      <c r="HMM46"/>
      <c r="HMN46"/>
      <c r="HMO46"/>
      <c r="HMP46"/>
      <c r="HMQ46"/>
      <c r="HMR46"/>
      <c r="HMS46"/>
      <c r="HMT46"/>
      <c r="HMU46"/>
      <c r="HMV46"/>
      <c r="HMW46"/>
      <c r="HMX46"/>
      <c r="HMY46"/>
      <c r="HMZ46"/>
      <c r="HNA46"/>
      <c r="HNB46"/>
      <c r="HNC46"/>
      <c r="HND46"/>
      <c r="HNE46"/>
      <c r="HNF46"/>
      <c r="HNG46"/>
      <c r="HNH46"/>
      <c r="HNI46"/>
      <c r="HNJ46"/>
      <c r="HNK46"/>
      <c r="HNL46"/>
      <c r="HNM46"/>
      <c r="HNN46"/>
      <c r="HNO46"/>
      <c r="HNP46"/>
      <c r="HNQ46"/>
      <c r="HNR46"/>
      <c r="HNS46"/>
      <c r="HNT46"/>
      <c r="HNU46"/>
      <c r="HNV46"/>
      <c r="HNW46"/>
      <c r="HNX46"/>
      <c r="HNY46"/>
      <c r="HNZ46"/>
      <c r="HOA46"/>
      <c r="HOB46"/>
      <c r="HOC46"/>
      <c r="HOD46"/>
      <c r="HOE46"/>
      <c r="HOF46"/>
      <c r="HOG46"/>
      <c r="HOH46"/>
      <c r="HOI46"/>
      <c r="HOJ46"/>
      <c r="HOK46"/>
      <c r="HOL46"/>
      <c r="HOM46"/>
      <c r="HON46"/>
      <c r="HOO46"/>
      <c r="HOP46"/>
      <c r="HOQ46"/>
      <c r="HOR46"/>
      <c r="HOS46"/>
      <c r="HOT46"/>
      <c r="HOU46"/>
      <c r="HOV46"/>
      <c r="HOW46"/>
      <c r="HOX46"/>
      <c r="HOY46"/>
      <c r="HOZ46"/>
      <c r="HPA46"/>
      <c r="HPB46"/>
      <c r="HPC46"/>
      <c r="HPD46"/>
      <c r="HPE46"/>
      <c r="HPF46"/>
      <c r="HPG46"/>
      <c r="HPH46"/>
      <c r="HPI46"/>
      <c r="HPJ46"/>
      <c r="HPK46"/>
      <c r="HPL46"/>
      <c r="HPM46"/>
      <c r="HPN46"/>
      <c r="HPO46"/>
      <c r="HPP46"/>
      <c r="HPQ46"/>
      <c r="HPR46"/>
      <c r="HPS46"/>
      <c r="HPT46"/>
      <c r="HPU46"/>
      <c r="HPV46"/>
      <c r="HPW46"/>
      <c r="HPX46"/>
      <c r="HPY46"/>
      <c r="HPZ46"/>
      <c r="HQA46"/>
      <c r="HQB46"/>
      <c r="HQC46"/>
      <c r="HQD46"/>
      <c r="HQE46"/>
      <c r="HQF46"/>
      <c r="HQG46"/>
      <c r="HQH46"/>
      <c r="HQI46"/>
      <c r="HQJ46"/>
      <c r="HQK46"/>
      <c r="HQL46"/>
      <c r="HQM46"/>
      <c r="HQN46"/>
      <c r="HQO46"/>
      <c r="HQP46"/>
      <c r="HQQ46"/>
      <c r="HQR46"/>
      <c r="HQS46"/>
      <c r="HQT46"/>
      <c r="HQU46"/>
      <c r="HQV46"/>
      <c r="HQW46"/>
      <c r="HQX46"/>
      <c r="HQY46"/>
      <c r="HQZ46"/>
      <c r="HRA46"/>
      <c r="HRB46"/>
      <c r="HRC46"/>
      <c r="HRD46"/>
      <c r="HRE46"/>
      <c r="HRF46"/>
      <c r="HRG46"/>
      <c r="HRH46"/>
      <c r="HRI46"/>
      <c r="HRJ46"/>
      <c r="HRK46"/>
      <c r="HRL46"/>
      <c r="HRM46"/>
      <c r="HRN46"/>
      <c r="HRO46"/>
      <c r="HRP46"/>
      <c r="HRQ46"/>
      <c r="HRR46"/>
      <c r="HRS46"/>
      <c r="HRT46"/>
      <c r="HRU46"/>
      <c r="HRV46"/>
      <c r="HRW46"/>
      <c r="HRX46"/>
      <c r="HRY46"/>
      <c r="HRZ46"/>
      <c r="HSA46"/>
      <c r="HSB46"/>
      <c r="HSC46"/>
      <c r="HSD46"/>
      <c r="HSE46"/>
      <c r="HSF46"/>
      <c r="HSG46"/>
      <c r="HSH46"/>
      <c r="HSI46"/>
      <c r="HSJ46"/>
      <c r="HSK46"/>
      <c r="HSL46"/>
      <c r="HSM46"/>
      <c r="HSN46"/>
      <c r="HSO46"/>
      <c r="HSP46"/>
      <c r="HSQ46"/>
      <c r="HSR46"/>
      <c r="HSS46"/>
      <c r="HST46"/>
      <c r="HSU46"/>
      <c r="HSV46"/>
      <c r="HSW46"/>
      <c r="HSX46"/>
      <c r="HSY46"/>
      <c r="HSZ46"/>
      <c r="HTA46"/>
      <c r="HTB46"/>
      <c r="HTC46"/>
      <c r="HTD46"/>
      <c r="HTE46"/>
      <c r="HTF46"/>
      <c r="HTG46"/>
      <c r="HTH46"/>
      <c r="HTI46"/>
      <c r="HTJ46"/>
      <c r="HTK46"/>
      <c r="HTL46"/>
      <c r="HTM46"/>
      <c r="HTN46"/>
      <c r="HTO46"/>
      <c r="HTP46"/>
      <c r="HTQ46"/>
      <c r="HTR46"/>
      <c r="HTS46"/>
      <c r="HTT46"/>
      <c r="HTU46"/>
      <c r="HTV46"/>
      <c r="HTW46"/>
      <c r="HTX46"/>
      <c r="HTY46"/>
      <c r="HTZ46"/>
      <c r="HUA46"/>
      <c r="HUB46"/>
      <c r="HUC46"/>
      <c r="HUD46"/>
      <c r="HUE46"/>
      <c r="HUF46"/>
      <c r="HUG46"/>
      <c r="HUH46"/>
      <c r="HUI46"/>
      <c r="HUJ46"/>
      <c r="HUK46"/>
      <c r="HUL46"/>
      <c r="HUM46"/>
      <c r="HUN46"/>
      <c r="HUO46"/>
      <c r="HUP46"/>
      <c r="HUQ46"/>
      <c r="HUR46"/>
      <c r="HUS46"/>
      <c r="HUT46"/>
      <c r="HUU46"/>
      <c r="HUV46"/>
      <c r="HUW46"/>
      <c r="HUX46"/>
      <c r="HUY46"/>
      <c r="HUZ46"/>
      <c r="HVA46"/>
      <c r="HVB46"/>
      <c r="HVC46"/>
      <c r="HVD46"/>
      <c r="HVE46"/>
      <c r="HVF46"/>
      <c r="HVG46"/>
      <c r="HVH46"/>
      <c r="HVI46"/>
      <c r="HVJ46"/>
      <c r="HVK46"/>
      <c r="HVL46"/>
      <c r="HVM46"/>
      <c r="HVN46"/>
      <c r="HVO46"/>
      <c r="HVP46"/>
      <c r="HVQ46"/>
      <c r="HVR46"/>
      <c r="HVS46"/>
      <c r="HVT46"/>
      <c r="HVU46"/>
      <c r="HVV46"/>
      <c r="HVW46"/>
      <c r="HVX46"/>
      <c r="HVY46"/>
      <c r="HVZ46"/>
      <c r="HWA46"/>
      <c r="HWB46"/>
      <c r="HWC46"/>
      <c r="HWD46"/>
      <c r="HWE46"/>
      <c r="HWF46"/>
      <c r="HWG46"/>
      <c r="HWH46"/>
      <c r="HWI46"/>
      <c r="HWJ46"/>
      <c r="HWK46"/>
      <c r="HWL46"/>
      <c r="HWM46"/>
      <c r="HWN46"/>
      <c r="HWO46"/>
      <c r="HWP46"/>
      <c r="HWQ46"/>
      <c r="HWR46"/>
      <c r="HWS46"/>
      <c r="HWT46"/>
      <c r="HWU46"/>
      <c r="HWV46"/>
      <c r="HWW46"/>
      <c r="HWX46"/>
      <c r="HWY46"/>
      <c r="HWZ46"/>
      <c r="HXA46"/>
      <c r="HXB46"/>
      <c r="HXC46"/>
      <c r="HXD46"/>
      <c r="HXE46"/>
      <c r="HXF46"/>
      <c r="HXG46"/>
      <c r="HXH46"/>
      <c r="HXI46"/>
      <c r="HXJ46"/>
      <c r="HXK46"/>
      <c r="HXL46"/>
      <c r="HXM46"/>
      <c r="HXN46"/>
      <c r="HXO46"/>
      <c r="HXP46"/>
      <c r="HXQ46"/>
      <c r="HXR46"/>
      <c r="HXS46"/>
      <c r="HXT46"/>
      <c r="HXU46"/>
      <c r="HXV46"/>
      <c r="HXW46"/>
      <c r="HXX46"/>
      <c r="HXY46"/>
      <c r="HXZ46"/>
      <c r="HYA46"/>
      <c r="HYB46"/>
      <c r="HYC46"/>
      <c r="HYD46"/>
      <c r="HYE46"/>
      <c r="HYF46"/>
      <c r="HYG46"/>
      <c r="HYH46"/>
      <c r="HYI46"/>
      <c r="HYJ46"/>
      <c r="HYK46"/>
      <c r="HYL46"/>
      <c r="HYM46"/>
      <c r="HYN46"/>
      <c r="HYO46"/>
      <c r="HYP46"/>
      <c r="HYQ46"/>
      <c r="HYR46"/>
      <c r="HYS46"/>
      <c r="HYT46"/>
      <c r="HYU46"/>
      <c r="HYV46"/>
      <c r="HYW46"/>
      <c r="HYX46"/>
      <c r="HYY46"/>
      <c r="HYZ46"/>
      <c r="HZA46"/>
      <c r="HZB46"/>
      <c r="HZC46"/>
      <c r="HZD46"/>
      <c r="HZE46"/>
      <c r="HZF46"/>
      <c r="HZG46"/>
      <c r="HZH46"/>
      <c r="HZI46"/>
      <c r="HZJ46"/>
      <c r="HZK46"/>
      <c r="HZL46"/>
      <c r="HZM46"/>
      <c r="HZN46"/>
      <c r="HZO46"/>
      <c r="HZP46"/>
      <c r="HZQ46"/>
      <c r="HZR46"/>
      <c r="HZS46"/>
      <c r="HZT46"/>
      <c r="HZU46"/>
      <c r="HZV46"/>
      <c r="HZW46"/>
      <c r="HZX46"/>
      <c r="HZY46"/>
      <c r="HZZ46"/>
      <c r="IAA46"/>
      <c r="IAB46"/>
      <c r="IAC46"/>
      <c r="IAD46"/>
      <c r="IAE46"/>
      <c r="IAF46"/>
      <c r="IAG46"/>
      <c r="IAH46"/>
      <c r="IAI46"/>
      <c r="IAJ46"/>
      <c r="IAK46"/>
      <c r="IAL46"/>
      <c r="IAM46"/>
      <c r="IAN46"/>
      <c r="IAO46"/>
      <c r="IAP46"/>
      <c r="IAQ46"/>
      <c r="IAR46"/>
      <c r="IAS46"/>
      <c r="IAT46"/>
      <c r="IAU46"/>
      <c r="IAV46"/>
      <c r="IAW46"/>
      <c r="IAX46"/>
      <c r="IAY46"/>
      <c r="IAZ46"/>
      <c r="IBA46"/>
      <c r="IBB46"/>
      <c r="IBC46"/>
      <c r="IBD46"/>
      <c r="IBE46"/>
      <c r="IBF46"/>
      <c r="IBG46"/>
      <c r="IBH46"/>
      <c r="IBI46"/>
      <c r="IBJ46"/>
      <c r="IBK46"/>
      <c r="IBL46"/>
      <c r="IBM46"/>
      <c r="IBN46"/>
      <c r="IBO46"/>
      <c r="IBP46"/>
      <c r="IBQ46"/>
      <c r="IBR46"/>
      <c r="IBS46"/>
      <c r="IBT46"/>
      <c r="IBU46"/>
      <c r="IBV46"/>
      <c r="IBW46"/>
      <c r="IBX46"/>
      <c r="IBY46"/>
      <c r="IBZ46"/>
      <c r="ICA46"/>
      <c r="ICB46"/>
      <c r="ICC46"/>
      <c r="ICD46"/>
      <c r="ICE46"/>
      <c r="ICF46"/>
      <c r="ICG46"/>
      <c r="ICH46"/>
      <c r="ICI46"/>
      <c r="ICJ46"/>
      <c r="ICK46"/>
      <c r="ICL46"/>
      <c r="ICM46"/>
      <c r="ICN46"/>
      <c r="ICO46"/>
      <c r="ICP46"/>
      <c r="ICQ46"/>
      <c r="ICR46"/>
      <c r="ICS46"/>
      <c r="ICT46"/>
      <c r="ICU46"/>
      <c r="ICV46"/>
      <c r="ICW46"/>
      <c r="ICX46"/>
      <c r="ICY46"/>
      <c r="ICZ46"/>
      <c r="IDA46"/>
      <c r="IDB46"/>
      <c r="IDC46"/>
      <c r="IDD46"/>
      <c r="IDE46"/>
      <c r="IDF46"/>
      <c r="IDG46"/>
      <c r="IDH46"/>
      <c r="IDI46"/>
      <c r="IDJ46"/>
      <c r="IDK46"/>
      <c r="IDL46"/>
      <c r="IDM46"/>
      <c r="IDN46"/>
      <c r="IDO46"/>
      <c r="IDP46"/>
      <c r="IDQ46"/>
      <c r="IDR46"/>
      <c r="IDS46"/>
      <c r="IDT46"/>
      <c r="IDU46"/>
      <c r="IDV46"/>
      <c r="IDW46"/>
      <c r="IDX46"/>
      <c r="IDY46"/>
      <c r="IDZ46"/>
      <c r="IEA46"/>
      <c r="IEB46"/>
      <c r="IEC46"/>
      <c r="IED46"/>
      <c r="IEE46"/>
      <c r="IEF46"/>
      <c r="IEG46"/>
      <c r="IEH46"/>
      <c r="IEI46"/>
      <c r="IEJ46"/>
      <c r="IEK46"/>
      <c r="IEL46"/>
      <c r="IEM46"/>
      <c r="IEN46"/>
      <c r="IEO46"/>
      <c r="IEP46"/>
      <c r="IEQ46"/>
      <c r="IER46"/>
      <c r="IES46"/>
      <c r="IET46"/>
      <c r="IEU46"/>
      <c r="IEV46"/>
      <c r="IEW46"/>
      <c r="IEX46"/>
      <c r="IEY46"/>
      <c r="IEZ46"/>
      <c r="IFA46"/>
      <c r="IFB46"/>
      <c r="IFC46"/>
      <c r="IFD46"/>
      <c r="IFE46"/>
      <c r="IFF46"/>
      <c r="IFG46"/>
      <c r="IFH46"/>
      <c r="IFI46"/>
      <c r="IFJ46"/>
      <c r="IFK46"/>
      <c r="IFL46"/>
      <c r="IFM46"/>
      <c r="IFN46"/>
      <c r="IFO46"/>
      <c r="IFP46"/>
      <c r="IFQ46"/>
      <c r="IFR46"/>
      <c r="IFS46"/>
      <c r="IFT46"/>
      <c r="IFU46"/>
      <c r="IFV46"/>
      <c r="IFW46"/>
      <c r="IFX46"/>
      <c r="IFY46"/>
      <c r="IFZ46"/>
      <c r="IGA46"/>
      <c r="IGB46"/>
      <c r="IGC46"/>
      <c r="IGD46"/>
      <c r="IGE46"/>
      <c r="IGF46"/>
      <c r="IGG46"/>
      <c r="IGH46"/>
      <c r="IGI46"/>
      <c r="IGJ46"/>
      <c r="IGK46"/>
      <c r="IGL46"/>
      <c r="IGM46"/>
      <c r="IGN46"/>
      <c r="IGO46"/>
      <c r="IGP46"/>
      <c r="IGQ46"/>
      <c r="IGR46"/>
      <c r="IGS46"/>
      <c r="IGT46"/>
      <c r="IGU46"/>
      <c r="IGV46"/>
      <c r="IGW46"/>
      <c r="IGX46"/>
      <c r="IGY46"/>
      <c r="IGZ46"/>
      <c r="IHA46"/>
      <c r="IHB46"/>
      <c r="IHC46"/>
      <c r="IHD46"/>
      <c r="IHE46"/>
      <c r="IHF46"/>
      <c r="IHG46"/>
      <c r="IHH46"/>
      <c r="IHI46"/>
      <c r="IHJ46"/>
      <c r="IHK46"/>
      <c r="IHL46"/>
      <c r="IHM46"/>
      <c r="IHN46"/>
      <c r="IHO46"/>
      <c r="IHP46"/>
      <c r="IHQ46"/>
      <c r="IHR46"/>
      <c r="IHS46"/>
      <c r="IHT46"/>
      <c r="IHU46"/>
      <c r="IHV46"/>
      <c r="IHW46"/>
      <c r="IHX46"/>
      <c r="IHY46"/>
      <c r="IHZ46"/>
      <c r="IIA46"/>
      <c r="IIB46"/>
      <c r="IIC46"/>
      <c r="IID46"/>
      <c r="IIE46"/>
      <c r="IIF46"/>
      <c r="IIG46"/>
      <c r="IIH46"/>
      <c r="III46"/>
      <c r="IIJ46"/>
      <c r="IIK46"/>
      <c r="IIL46"/>
      <c r="IIM46"/>
      <c r="IIN46"/>
      <c r="IIO46"/>
      <c r="IIP46"/>
      <c r="IIQ46"/>
      <c r="IIR46"/>
      <c r="IIS46"/>
      <c r="IIT46"/>
      <c r="IIU46"/>
      <c r="IIV46"/>
      <c r="IIW46"/>
      <c r="IIX46"/>
      <c r="IIY46"/>
      <c r="IIZ46"/>
      <c r="IJA46"/>
      <c r="IJB46"/>
      <c r="IJC46"/>
      <c r="IJD46"/>
      <c r="IJE46"/>
      <c r="IJF46"/>
      <c r="IJG46"/>
      <c r="IJH46"/>
      <c r="IJI46"/>
      <c r="IJJ46"/>
      <c r="IJK46"/>
      <c r="IJL46"/>
      <c r="IJM46"/>
      <c r="IJN46"/>
      <c r="IJO46"/>
      <c r="IJP46"/>
      <c r="IJQ46"/>
      <c r="IJR46"/>
      <c r="IJS46"/>
      <c r="IJT46"/>
      <c r="IJU46"/>
      <c r="IJV46"/>
      <c r="IJW46"/>
      <c r="IJX46"/>
      <c r="IJY46"/>
      <c r="IJZ46"/>
      <c r="IKA46"/>
      <c r="IKB46"/>
      <c r="IKC46"/>
      <c r="IKD46"/>
      <c r="IKE46"/>
      <c r="IKF46"/>
      <c r="IKG46"/>
      <c r="IKH46"/>
      <c r="IKI46"/>
      <c r="IKJ46"/>
      <c r="IKK46"/>
      <c r="IKL46"/>
      <c r="IKM46"/>
      <c r="IKN46"/>
      <c r="IKO46"/>
      <c r="IKP46"/>
      <c r="IKQ46"/>
      <c r="IKR46"/>
      <c r="IKS46"/>
      <c r="IKT46"/>
      <c r="IKU46"/>
      <c r="IKV46"/>
      <c r="IKW46"/>
      <c r="IKX46"/>
      <c r="IKY46"/>
      <c r="IKZ46"/>
      <c r="ILA46"/>
      <c r="ILB46"/>
      <c r="ILC46"/>
      <c r="ILD46"/>
      <c r="ILE46"/>
      <c r="ILF46"/>
      <c r="ILG46"/>
      <c r="ILH46"/>
      <c r="ILI46"/>
      <c r="ILJ46"/>
      <c r="ILK46"/>
      <c r="ILL46"/>
      <c r="ILM46"/>
      <c r="ILN46"/>
      <c r="ILO46"/>
      <c r="ILP46"/>
      <c r="ILQ46"/>
      <c r="ILR46"/>
      <c r="ILS46"/>
      <c r="ILT46"/>
      <c r="ILU46"/>
      <c r="ILV46"/>
      <c r="ILW46"/>
      <c r="ILX46"/>
      <c r="ILY46"/>
      <c r="ILZ46"/>
      <c r="IMA46"/>
      <c r="IMB46"/>
      <c r="IMC46"/>
      <c r="IMD46"/>
      <c r="IME46"/>
      <c r="IMF46"/>
      <c r="IMG46"/>
      <c r="IMH46"/>
      <c r="IMI46"/>
      <c r="IMJ46"/>
      <c r="IMK46"/>
      <c r="IML46"/>
      <c r="IMM46"/>
      <c r="IMN46"/>
      <c r="IMO46"/>
      <c r="IMP46"/>
      <c r="IMQ46"/>
      <c r="IMR46"/>
      <c r="IMS46"/>
      <c r="IMT46"/>
      <c r="IMU46"/>
      <c r="IMV46"/>
      <c r="IMW46"/>
      <c r="IMX46"/>
      <c r="IMY46"/>
      <c r="IMZ46"/>
      <c r="INA46"/>
      <c r="INB46"/>
      <c r="INC46"/>
      <c r="IND46"/>
      <c r="INE46"/>
      <c r="INF46"/>
      <c r="ING46"/>
      <c r="INH46"/>
      <c r="INI46"/>
      <c r="INJ46"/>
      <c r="INK46"/>
      <c r="INL46"/>
      <c r="INM46"/>
      <c r="INN46"/>
      <c r="INO46"/>
      <c r="INP46"/>
      <c r="INQ46"/>
      <c r="INR46"/>
      <c r="INS46"/>
      <c r="INT46"/>
      <c r="INU46"/>
      <c r="INV46"/>
      <c r="INW46"/>
      <c r="INX46"/>
      <c r="INY46"/>
      <c r="INZ46"/>
      <c r="IOA46"/>
      <c r="IOB46"/>
      <c r="IOC46"/>
      <c r="IOD46"/>
      <c r="IOE46"/>
      <c r="IOF46"/>
      <c r="IOG46"/>
      <c r="IOH46"/>
      <c r="IOI46"/>
      <c r="IOJ46"/>
      <c r="IOK46"/>
      <c r="IOL46"/>
      <c r="IOM46"/>
      <c r="ION46"/>
      <c r="IOO46"/>
      <c r="IOP46"/>
      <c r="IOQ46"/>
      <c r="IOR46"/>
      <c r="IOS46"/>
      <c r="IOT46"/>
      <c r="IOU46"/>
      <c r="IOV46"/>
      <c r="IOW46"/>
      <c r="IOX46"/>
      <c r="IOY46"/>
      <c r="IOZ46"/>
      <c r="IPA46"/>
      <c r="IPB46"/>
      <c r="IPC46"/>
      <c r="IPD46"/>
      <c r="IPE46"/>
      <c r="IPF46"/>
      <c r="IPG46"/>
      <c r="IPH46"/>
      <c r="IPI46"/>
      <c r="IPJ46"/>
      <c r="IPK46"/>
      <c r="IPL46"/>
      <c r="IPM46"/>
      <c r="IPN46"/>
      <c r="IPO46"/>
      <c r="IPP46"/>
      <c r="IPQ46"/>
      <c r="IPR46"/>
      <c r="IPS46"/>
      <c r="IPT46"/>
      <c r="IPU46"/>
      <c r="IPV46"/>
      <c r="IPW46"/>
      <c r="IPX46"/>
      <c r="IPY46"/>
      <c r="IPZ46"/>
      <c r="IQA46"/>
      <c r="IQB46"/>
      <c r="IQC46"/>
      <c r="IQD46"/>
      <c r="IQE46"/>
      <c r="IQF46"/>
      <c r="IQG46"/>
      <c r="IQH46"/>
      <c r="IQI46"/>
      <c r="IQJ46"/>
      <c r="IQK46"/>
      <c r="IQL46"/>
      <c r="IQM46"/>
      <c r="IQN46"/>
      <c r="IQO46"/>
      <c r="IQP46"/>
      <c r="IQQ46"/>
      <c r="IQR46"/>
      <c r="IQS46"/>
      <c r="IQT46"/>
      <c r="IQU46"/>
      <c r="IQV46"/>
      <c r="IQW46"/>
      <c r="IQX46"/>
      <c r="IQY46"/>
      <c r="IQZ46"/>
      <c r="IRA46"/>
      <c r="IRB46"/>
      <c r="IRC46"/>
      <c r="IRD46"/>
      <c r="IRE46"/>
      <c r="IRF46"/>
      <c r="IRG46"/>
      <c r="IRH46"/>
      <c r="IRI46"/>
      <c r="IRJ46"/>
      <c r="IRK46"/>
      <c r="IRL46"/>
      <c r="IRM46"/>
      <c r="IRN46"/>
      <c r="IRO46"/>
      <c r="IRP46"/>
      <c r="IRQ46"/>
      <c r="IRR46"/>
      <c r="IRS46"/>
      <c r="IRT46"/>
      <c r="IRU46"/>
      <c r="IRV46"/>
      <c r="IRW46"/>
      <c r="IRX46"/>
      <c r="IRY46"/>
      <c r="IRZ46"/>
      <c r="ISA46"/>
      <c r="ISB46"/>
      <c r="ISC46"/>
      <c r="ISD46"/>
      <c r="ISE46"/>
      <c r="ISF46"/>
      <c r="ISG46"/>
      <c r="ISH46"/>
      <c r="ISI46"/>
      <c r="ISJ46"/>
      <c r="ISK46"/>
      <c r="ISL46"/>
      <c r="ISM46"/>
      <c r="ISN46"/>
      <c r="ISO46"/>
      <c r="ISP46"/>
      <c r="ISQ46"/>
      <c r="ISR46"/>
      <c r="ISS46"/>
      <c r="IST46"/>
      <c r="ISU46"/>
      <c r="ISV46"/>
      <c r="ISW46"/>
      <c r="ISX46"/>
      <c r="ISY46"/>
      <c r="ISZ46"/>
      <c r="ITA46"/>
      <c r="ITB46"/>
      <c r="ITC46"/>
      <c r="ITD46"/>
      <c r="ITE46"/>
      <c r="ITF46"/>
      <c r="ITG46"/>
      <c r="ITH46"/>
      <c r="ITI46"/>
      <c r="ITJ46"/>
      <c r="ITK46"/>
      <c r="ITL46"/>
      <c r="ITM46"/>
      <c r="ITN46"/>
      <c r="ITO46"/>
      <c r="ITP46"/>
      <c r="ITQ46"/>
      <c r="ITR46"/>
      <c r="ITS46"/>
      <c r="ITT46"/>
      <c r="ITU46"/>
      <c r="ITV46"/>
      <c r="ITW46"/>
      <c r="ITX46"/>
      <c r="ITY46"/>
      <c r="ITZ46"/>
      <c r="IUA46"/>
      <c r="IUB46"/>
      <c r="IUC46"/>
      <c r="IUD46"/>
      <c r="IUE46"/>
      <c r="IUF46"/>
      <c r="IUG46"/>
      <c r="IUH46"/>
      <c r="IUI46"/>
      <c r="IUJ46"/>
      <c r="IUK46"/>
      <c r="IUL46"/>
      <c r="IUM46"/>
      <c r="IUN46"/>
      <c r="IUO46"/>
      <c r="IUP46"/>
      <c r="IUQ46"/>
      <c r="IUR46"/>
      <c r="IUS46"/>
      <c r="IUT46"/>
      <c r="IUU46"/>
      <c r="IUV46"/>
      <c r="IUW46"/>
      <c r="IUX46"/>
      <c r="IUY46"/>
      <c r="IUZ46"/>
      <c r="IVA46"/>
      <c r="IVB46"/>
      <c r="IVC46"/>
      <c r="IVD46"/>
      <c r="IVE46"/>
      <c r="IVF46"/>
      <c r="IVG46"/>
      <c r="IVH46"/>
      <c r="IVI46"/>
      <c r="IVJ46"/>
      <c r="IVK46"/>
      <c r="IVL46"/>
      <c r="IVM46"/>
      <c r="IVN46"/>
      <c r="IVO46"/>
      <c r="IVP46"/>
      <c r="IVQ46"/>
      <c r="IVR46"/>
      <c r="IVS46"/>
      <c r="IVT46"/>
      <c r="IVU46"/>
      <c r="IVV46"/>
      <c r="IVW46"/>
      <c r="IVX46"/>
      <c r="IVY46"/>
      <c r="IVZ46"/>
      <c r="IWA46"/>
      <c r="IWB46"/>
      <c r="IWC46"/>
      <c r="IWD46"/>
      <c r="IWE46"/>
      <c r="IWF46"/>
      <c r="IWG46"/>
      <c r="IWH46"/>
      <c r="IWI46"/>
      <c r="IWJ46"/>
      <c r="IWK46"/>
      <c r="IWL46"/>
      <c r="IWM46"/>
      <c r="IWN46"/>
      <c r="IWO46"/>
      <c r="IWP46"/>
      <c r="IWQ46"/>
      <c r="IWR46"/>
      <c r="IWS46"/>
      <c r="IWT46"/>
      <c r="IWU46"/>
      <c r="IWV46"/>
      <c r="IWW46"/>
      <c r="IWX46"/>
      <c r="IWY46"/>
      <c r="IWZ46"/>
      <c r="IXA46"/>
      <c r="IXB46"/>
      <c r="IXC46"/>
      <c r="IXD46"/>
      <c r="IXE46"/>
      <c r="IXF46"/>
      <c r="IXG46"/>
      <c r="IXH46"/>
      <c r="IXI46"/>
      <c r="IXJ46"/>
      <c r="IXK46"/>
      <c r="IXL46"/>
      <c r="IXM46"/>
      <c r="IXN46"/>
      <c r="IXO46"/>
      <c r="IXP46"/>
      <c r="IXQ46"/>
      <c r="IXR46"/>
      <c r="IXS46"/>
      <c r="IXT46"/>
      <c r="IXU46"/>
      <c r="IXV46"/>
      <c r="IXW46"/>
      <c r="IXX46"/>
      <c r="IXY46"/>
      <c r="IXZ46"/>
      <c r="IYA46"/>
      <c r="IYB46"/>
      <c r="IYC46"/>
      <c r="IYD46"/>
      <c r="IYE46"/>
      <c r="IYF46"/>
      <c r="IYG46"/>
      <c r="IYH46"/>
      <c r="IYI46"/>
      <c r="IYJ46"/>
      <c r="IYK46"/>
      <c r="IYL46"/>
      <c r="IYM46"/>
      <c r="IYN46"/>
      <c r="IYO46"/>
      <c r="IYP46"/>
      <c r="IYQ46"/>
      <c r="IYR46"/>
      <c r="IYS46"/>
      <c r="IYT46"/>
      <c r="IYU46"/>
      <c r="IYV46"/>
      <c r="IYW46"/>
      <c r="IYX46"/>
      <c r="IYY46"/>
      <c r="IYZ46"/>
      <c r="IZA46"/>
      <c r="IZB46"/>
      <c r="IZC46"/>
      <c r="IZD46"/>
      <c r="IZE46"/>
      <c r="IZF46"/>
      <c r="IZG46"/>
      <c r="IZH46"/>
      <c r="IZI46"/>
      <c r="IZJ46"/>
      <c r="IZK46"/>
      <c r="IZL46"/>
      <c r="IZM46"/>
      <c r="IZN46"/>
      <c r="IZO46"/>
      <c r="IZP46"/>
      <c r="IZQ46"/>
      <c r="IZR46"/>
      <c r="IZS46"/>
      <c r="IZT46"/>
      <c r="IZU46"/>
      <c r="IZV46"/>
      <c r="IZW46"/>
      <c r="IZX46"/>
      <c r="IZY46"/>
      <c r="IZZ46"/>
      <c r="JAA46"/>
      <c r="JAB46"/>
      <c r="JAC46"/>
      <c r="JAD46"/>
      <c r="JAE46"/>
      <c r="JAF46"/>
      <c r="JAG46"/>
      <c r="JAH46"/>
      <c r="JAI46"/>
      <c r="JAJ46"/>
      <c r="JAK46"/>
      <c r="JAL46"/>
      <c r="JAM46"/>
      <c r="JAN46"/>
      <c r="JAO46"/>
      <c r="JAP46"/>
      <c r="JAQ46"/>
      <c r="JAR46"/>
      <c r="JAS46"/>
      <c r="JAT46"/>
      <c r="JAU46"/>
      <c r="JAV46"/>
      <c r="JAW46"/>
      <c r="JAX46"/>
      <c r="JAY46"/>
      <c r="JAZ46"/>
      <c r="JBA46"/>
      <c r="JBB46"/>
      <c r="JBC46"/>
      <c r="JBD46"/>
      <c r="JBE46"/>
      <c r="JBF46"/>
      <c r="JBG46"/>
      <c r="JBH46"/>
      <c r="JBI46"/>
      <c r="JBJ46"/>
      <c r="JBK46"/>
      <c r="JBL46"/>
      <c r="JBM46"/>
      <c r="JBN46"/>
      <c r="JBO46"/>
      <c r="JBP46"/>
      <c r="JBQ46"/>
      <c r="JBR46"/>
      <c r="JBS46"/>
      <c r="JBT46"/>
      <c r="JBU46"/>
      <c r="JBV46"/>
      <c r="JBW46"/>
      <c r="JBX46"/>
      <c r="JBY46"/>
      <c r="JBZ46"/>
      <c r="JCA46"/>
      <c r="JCB46"/>
      <c r="JCC46"/>
      <c r="JCD46"/>
      <c r="JCE46"/>
      <c r="JCF46"/>
      <c r="JCG46"/>
      <c r="JCH46"/>
      <c r="JCI46"/>
      <c r="JCJ46"/>
      <c r="JCK46"/>
      <c r="JCL46"/>
      <c r="JCM46"/>
      <c r="JCN46"/>
      <c r="JCO46"/>
      <c r="JCP46"/>
      <c r="JCQ46"/>
      <c r="JCR46"/>
      <c r="JCS46"/>
      <c r="JCT46"/>
      <c r="JCU46"/>
      <c r="JCV46"/>
      <c r="JCW46"/>
      <c r="JCX46"/>
      <c r="JCY46"/>
      <c r="JCZ46"/>
      <c r="JDA46"/>
      <c r="JDB46"/>
      <c r="JDC46"/>
      <c r="JDD46"/>
      <c r="JDE46"/>
      <c r="JDF46"/>
      <c r="JDG46"/>
      <c r="JDH46"/>
      <c r="JDI46"/>
      <c r="JDJ46"/>
      <c r="JDK46"/>
      <c r="JDL46"/>
      <c r="JDM46"/>
      <c r="JDN46"/>
      <c r="JDO46"/>
      <c r="JDP46"/>
      <c r="JDQ46"/>
      <c r="JDR46"/>
      <c r="JDS46"/>
      <c r="JDT46"/>
      <c r="JDU46"/>
      <c r="JDV46"/>
      <c r="JDW46"/>
      <c r="JDX46"/>
      <c r="JDY46"/>
      <c r="JDZ46"/>
      <c r="JEA46"/>
      <c r="JEB46"/>
      <c r="JEC46"/>
      <c r="JED46"/>
      <c r="JEE46"/>
      <c r="JEF46"/>
      <c r="JEG46"/>
      <c r="JEH46"/>
      <c r="JEI46"/>
      <c r="JEJ46"/>
      <c r="JEK46"/>
      <c r="JEL46"/>
      <c r="JEM46"/>
      <c r="JEN46"/>
      <c r="JEO46"/>
      <c r="JEP46"/>
      <c r="JEQ46"/>
      <c r="JER46"/>
      <c r="JES46"/>
      <c r="JET46"/>
      <c r="JEU46"/>
      <c r="JEV46"/>
      <c r="JEW46"/>
      <c r="JEX46"/>
      <c r="JEY46"/>
      <c r="JEZ46"/>
      <c r="JFA46"/>
      <c r="JFB46"/>
      <c r="JFC46"/>
      <c r="JFD46"/>
      <c r="JFE46"/>
      <c r="JFF46"/>
      <c r="JFG46"/>
      <c r="JFH46"/>
      <c r="JFI46"/>
      <c r="JFJ46"/>
      <c r="JFK46"/>
      <c r="JFL46"/>
      <c r="JFM46"/>
      <c r="JFN46"/>
      <c r="JFO46"/>
      <c r="JFP46"/>
      <c r="JFQ46"/>
      <c r="JFR46"/>
      <c r="JFS46"/>
      <c r="JFT46"/>
      <c r="JFU46"/>
      <c r="JFV46"/>
      <c r="JFW46"/>
      <c r="JFX46"/>
      <c r="JFY46"/>
      <c r="JFZ46"/>
      <c r="JGA46"/>
      <c r="JGB46"/>
      <c r="JGC46"/>
      <c r="JGD46"/>
      <c r="JGE46"/>
      <c r="JGF46"/>
      <c r="JGG46"/>
      <c r="JGH46"/>
      <c r="JGI46"/>
      <c r="JGJ46"/>
      <c r="JGK46"/>
      <c r="JGL46"/>
      <c r="JGM46"/>
      <c r="JGN46"/>
      <c r="JGO46"/>
      <c r="JGP46"/>
      <c r="JGQ46"/>
      <c r="JGR46"/>
      <c r="JGS46"/>
      <c r="JGT46"/>
      <c r="JGU46"/>
      <c r="JGV46"/>
      <c r="JGW46"/>
      <c r="JGX46"/>
      <c r="JGY46"/>
      <c r="JGZ46"/>
      <c r="JHA46"/>
      <c r="JHB46"/>
      <c r="JHC46"/>
      <c r="JHD46"/>
      <c r="JHE46"/>
      <c r="JHF46"/>
      <c r="JHG46"/>
      <c r="JHH46"/>
      <c r="JHI46"/>
      <c r="JHJ46"/>
      <c r="JHK46"/>
      <c r="JHL46"/>
      <c r="JHM46"/>
      <c r="JHN46"/>
      <c r="JHO46"/>
      <c r="JHP46"/>
      <c r="JHQ46"/>
      <c r="JHR46"/>
      <c r="JHS46"/>
      <c r="JHT46"/>
      <c r="JHU46"/>
      <c r="JHV46"/>
      <c r="JHW46"/>
      <c r="JHX46"/>
      <c r="JHY46"/>
      <c r="JHZ46"/>
      <c r="JIA46"/>
      <c r="JIB46"/>
      <c r="JIC46"/>
      <c r="JID46"/>
      <c r="JIE46"/>
      <c r="JIF46"/>
      <c r="JIG46"/>
      <c r="JIH46"/>
      <c r="JII46"/>
      <c r="JIJ46"/>
      <c r="JIK46"/>
      <c r="JIL46"/>
      <c r="JIM46"/>
      <c r="JIN46"/>
      <c r="JIO46"/>
      <c r="JIP46"/>
      <c r="JIQ46"/>
      <c r="JIR46"/>
      <c r="JIS46"/>
      <c r="JIT46"/>
      <c r="JIU46"/>
      <c r="JIV46"/>
      <c r="JIW46"/>
      <c r="JIX46"/>
      <c r="JIY46"/>
      <c r="JIZ46"/>
      <c r="JJA46"/>
      <c r="JJB46"/>
      <c r="JJC46"/>
      <c r="JJD46"/>
      <c r="JJE46"/>
      <c r="JJF46"/>
      <c r="JJG46"/>
      <c r="JJH46"/>
      <c r="JJI46"/>
      <c r="JJJ46"/>
      <c r="JJK46"/>
      <c r="JJL46"/>
      <c r="JJM46"/>
      <c r="JJN46"/>
      <c r="JJO46"/>
      <c r="JJP46"/>
      <c r="JJQ46"/>
      <c r="JJR46"/>
      <c r="JJS46"/>
      <c r="JJT46"/>
      <c r="JJU46"/>
      <c r="JJV46"/>
      <c r="JJW46"/>
      <c r="JJX46"/>
      <c r="JJY46"/>
      <c r="JJZ46"/>
      <c r="JKA46"/>
      <c r="JKB46"/>
      <c r="JKC46"/>
      <c r="JKD46"/>
      <c r="JKE46"/>
      <c r="JKF46"/>
      <c r="JKG46"/>
      <c r="JKH46"/>
      <c r="JKI46"/>
      <c r="JKJ46"/>
      <c r="JKK46"/>
      <c r="JKL46"/>
      <c r="JKM46"/>
      <c r="JKN46"/>
      <c r="JKO46"/>
      <c r="JKP46"/>
      <c r="JKQ46"/>
      <c r="JKR46"/>
      <c r="JKS46"/>
      <c r="JKT46"/>
      <c r="JKU46"/>
      <c r="JKV46"/>
      <c r="JKW46"/>
      <c r="JKX46"/>
      <c r="JKY46"/>
      <c r="JKZ46"/>
      <c r="JLA46"/>
      <c r="JLB46"/>
      <c r="JLC46"/>
      <c r="JLD46"/>
      <c r="JLE46"/>
      <c r="JLF46"/>
      <c r="JLG46"/>
      <c r="JLH46"/>
      <c r="JLI46"/>
      <c r="JLJ46"/>
      <c r="JLK46"/>
      <c r="JLL46"/>
      <c r="JLM46"/>
      <c r="JLN46"/>
      <c r="JLO46"/>
      <c r="JLP46"/>
      <c r="JLQ46"/>
      <c r="JLR46"/>
      <c r="JLS46"/>
      <c r="JLT46"/>
      <c r="JLU46"/>
      <c r="JLV46"/>
      <c r="JLW46"/>
      <c r="JLX46"/>
      <c r="JLY46"/>
      <c r="JLZ46"/>
      <c r="JMA46"/>
      <c r="JMB46"/>
      <c r="JMC46"/>
      <c r="JMD46"/>
      <c r="JME46"/>
      <c r="JMF46"/>
      <c r="JMG46"/>
      <c r="JMH46"/>
      <c r="JMI46"/>
      <c r="JMJ46"/>
      <c r="JMK46"/>
      <c r="JML46"/>
      <c r="JMM46"/>
      <c r="JMN46"/>
      <c r="JMO46"/>
      <c r="JMP46"/>
      <c r="JMQ46"/>
      <c r="JMR46"/>
      <c r="JMS46"/>
      <c r="JMT46"/>
      <c r="JMU46"/>
      <c r="JMV46"/>
      <c r="JMW46"/>
      <c r="JMX46"/>
      <c r="JMY46"/>
      <c r="JMZ46"/>
      <c r="JNA46"/>
      <c r="JNB46"/>
      <c r="JNC46"/>
      <c r="JND46"/>
      <c r="JNE46"/>
      <c r="JNF46"/>
      <c r="JNG46"/>
      <c r="JNH46"/>
      <c r="JNI46"/>
      <c r="JNJ46"/>
      <c r="JNK46"/>
      <c r="JNL46"/>
      <c r="JNM46"/>
      <c r="JNN46"/>
      <c r="JNO46"/>
      <c r="JNP46"/>
      <c r="JNQ46"/>
      <c r="JNR46"/>
      <c r="JNS46"/>
      <c r="JNT46"/>
      <c r="JNU46"/>
      <c r="JNV46"/>
      <c r="JNW46"/>
      <c r="JNX46"/>
      <c r="JNY46"/>
      <c r="JNZ46"/>
      <c r="JOA46"/>
      <c r="JOB46"/>
      <c r="JOC46"/>
      <c r="JOD46"/>
      <c r="JOE46"/>
      <c r="JOF46"/>
      <c r="JOG46"/>
      <c r="JOH46"/>
      <c r="JOI46"/>
      <c r="JOJ46"/>
      <c r="JOK46"/>
      <c r="JOL46"/>
      <c r="JOM46"/>
      <c r="JON46"/>
      <c r="JOO46"/>
      <c r="JOP46"/>
      <c r="JOQ46"/>
      <c r="JOR46"/>
      <c r="JOS46"/>
      <c r="JOT46"/>
      <c r="JOU46"/>
      <c r="JOV46"/>
      <c r="JOW46"/>
      <c r="JOX46"/>
      <c r="JOY46"/>
      <c r="JOZ46"/>
      <c r="JPA46"/>
      <c r="JPB46"/>
      <c r="JPC46"/>
      <c r="JPD46"/>
      <c r="JPE46"/>
      <c r="JPF46"/>
      <c r="JPG46"/>
      <c r="JPH46"/>
      <c r="JPI46"/>
      <c r="JPJ46"/>
      <c r="JPK46"/>
      <c r="JPL46"/>
      <c r="JPM46"/>
      <c r="JPN46"/>
      <c r="JPO46"/>
      <c r="JPP46"/>
      <c r="JPQ46"/>
      <c r="JPR46"/>
      <c r="JPS46"/>
      <c r="JPT46"/>
      <c r="JPU46"/>
      <c r="JPV46"/>
      <c r="JPW46"/>
      <c r="JPX46"/>
      <c r="JPY46"/>
      <c r="JPZ46"/>
      <c r="JQA46"/>
      <c r="JQB46"/>
      <c r="JQC46"/>
      <c r="JQD46"/>
      <c r="JQE46"/>
      <c r="JQF46"/>
      <c r="JQG46"/>
      <c r="JQH46"/>
      <c r="JQI46"/>
      <c r="JQJ46"/>
      <c r="JQK46"/>
      <c r="JQL46"/>
      <c r="JQM46"/>
      <c r="JQN46"/>
      <c r="JQO46"/>
      <c r="JQP46"/>
      <c r="JQQ46"/>
      <c r="JQR46"/>
      <c r="JQS46"/>
      <c r="JQT46"/>
      <c r="JQU46"/>
      <c r="JQV46"/>
      <c r="JQW46"/>
      <c r="JQX46"/>
      <c r="JQY46"/>
      <c r="JQZ46"/>
      <c r="JRA46"/>
      <c r="JRB46"/>
      <c r="JRC46"/>
      <c r="JRD46"/>
      <c r="JRE46"/>
      <c r="JRF46"/>
      <c r="JRG46"/>
      <c r="JRH46"/>
      <c r="JRI46"/>
      <c r="JRJ46"/>
      <c r="JRK46"/>
      <c r="JRL46"/>
      <c r="JRM46"/>
      <c r="JRN46"/>
      <c r="JRO46"/>
      <c r="JRP46"/>
      <c r="JRQ46"/>
      <c r="JRR46"/>
      <c r="JRS46"/>
      <c r="JRT46"/>
      <c r="JRU46"/>
      <c r="JRV46"/>
      <c r="JRW46"/>
      <c r="JRX46"/>
      <c r="JRY46"/>
      <c r="JRZ46"/>
      <c r="JSA46"/>
      <c r="JSB46"/>
      <c r="JSC46"/>
      <c r="JSD46"/>
      <c r="JSE46"/>
      <c r="JSF46"/>
      <c r="JSG46"/>
      <c r="JSH46"/>
      <c r="JSI46"/>
      <c r="JSJ46"/>
      <c r="JSK46"/>
      <c r="JSL46"/>
      <c r="JSM46"/>
      <c r="JSN46"/>
      <c r="JSO46"/>
      <c r="JSP46"/>
      <c r="JSQ46"/>
      <c r="JSR46"/>
      <c r="JSS46"/>
      <c r="JST46"/>
      <c r="JSU46"/>
      <c r="JSV46"/>
      <c r="JSW46"/>
      <c r="JSX46"/>
      <c r="JSY46"/>
      <c r="JSZ46"/>
      <c r="JTA46"/>
      <c r="JTB46"/>
      <c r="JTC46"/>
      <c r="JTD46"/>
      <c r="JTE46"/>
      <c r="JTF46"/>
      <c r="JTG46"/>
      <c r="JTH46"/>
      <c r="JTI46"/>
      <c r="JTJ46"/>
      <c r="JTK46"/>
      <c r="JTL46"/>
      <c r="JTM46"/>
      <c r="JTN46"/>
      <c r="JTO46"/>
      <c r="JTP46"/>
      <c r="JTQ46"/>
      <c r="JTR46"/>
      <c r="JTS46"/>
      <c r="JTT46"/>
      <c r="JTU46"/>
      <c r="JTV46"/>
      <c r="JTW46"/>
      <c r="JTX46"/>
      <c r="JTY46"/>
      <c r="JTZ46"/>
      <c r="JUA46"/>
      <c r="JUB46"/>
      <c r="JUC46"/>
      <c r="JUD46"/>
      <c r="JUE46"/>
      <c r="JUF46"/>
      <c r="JUG46"/>
      <c r="JUH46"/>
      <c r="JUI46"/>
      <c r="JUJ46"/>
      <c r="JUK46"/>
      <c r="JUL46"/>
      <c r="JUM46"/>
      <c r="JUN46"/>
      <c r="JUO46"/>
      <c r="JUP46"/>
      <c r="JUQ46"/>
      <c r="JUR46"/>
      <c r="JUS46"/>
      <c r="JUT46"/>
      <c r="JUU46"/>
      <c r="JUV46"/>
      <c r="JUW46"/>
      <c r="JUX46"/>
      <c r="JUY46"/>
      <c r="JUZ46"/>
      <c r="JVA46"/>
      <c r="JVB46"/>
      <c r="JVC46"/>
      <c r="JVD46"/>
      <c r="JVE46"/>
      <c r="JVF46"/>
      <c r="JVG46"/>
      <c r="JVH46"/>
      <c r="JVI46"/>
      <c r="JVJ46"/>
      <c r="JVK46"/>
      <c r="JVL46"/>
      <c r="JVM46"/>
      <c r="JVN46"/>
      <c r="JVO46"/>
      <c r="JVP46"/>
      <c r="JVQ46"/>
      <c r="JVR46"/>
      <c r="JVS46"/>
      <c r="JVT46"/>
      <c r="JVU46"/>
      <c r="JVV46"/>
      <c r="JVW46"/>
      <c r="JVX46"/>
      <c r="JVY46"/>
      <c r="JVZ46"/>
      <c r="JWA46"/>
      <c r="JWB46"/>
      <c r="JWC46"/>
      <c r="JWD46"/>
      <c r="JWE46"/>
      <c r="JWF46"/>
      <c r="JWG46"/>
      <c r="JWH46"/>
      <c r="JWI46"/>
      <c r="JWJ46"/>
      <c r="JWK46"/>
      <c r="JWL46"/>
      <c r="JWM46"/>
      <c r="JWN46"/>
      <c r="JWO46"/>
      <c r="JWP46"/>
      <c r="JWQ46"/>
      <c r="JWR46"/>
      <c r="JWS46"/>
      <c r="JWT46"/>
      <c r="JWU46"/>
      <c r="JWV46"/>
      <c r="JWW46"/>
      <c r="JWX46"/>
      <c r="JWY46"/>
      <c r="JWZ46"/>
      <c r="JXA46"/>
      <c r="JXB46"/>
      <c r="JXC46"/>
      <c r="JXD46"/>
      <c r="JXE46"/>
      <c r="JXF46"/>
      <c r="JXG46"/>
      <c r="JXH46"/>
      <c r="JXI46"/>
      <c r="JXJ46"/>
      <c r="JXK46"/>
      <c r="JXL46"/>
      <c r="JXM46"/>
      <c r="JXN46"/>
      <c r="JXO46"/>
      <c r="JXP46"/>
      <c r="JXQ46"/>
      <c r="JXR46"/>
      <c r="JXS46"/>
      <c r="JXT46"/>
      <c r="JXU46"/>
      <c r="JXV46"/>
      <c r="JXW46"/>
      <c r="JXX46"/>
      <c r="JXY46"/>
      <c r="JXZ46"/>
      <c r="JYA46"/>
      <c r="JYB46"/>
      <c r="JYC46"/>
      <c r="JYD46"/>
      <c r="JYE46"/>
      <c r="JYF46"/>
      <c r="JYG46"/>
      <c r="JYH46"/>
      <c r="JYI46"/>
      <c r="JYJ46"/>
      <c r="JYK46"/>
      <c r="JYL46"/>
      <c r="JYM46"/>
      <c r="JYN46"/>
      <c r="JYO46"/>
      <c r="JYP46"/>
      <c r="JYQ46"/>
      <c r="JYR46"/>
      <c r="JYS46"/>
      <c r="JYT46"/>
      <c r="JYU46"/>
      <c r="JYV46"/>
      <c r="JYW46"/>
      <c r="JYX46"/>
      <c r="JYY46"/>
      <c r="JYZ46"/>
      <c r="JZA46"/>
      <c r="JZB46"/>
      <c r="JZC46"/>
      <c r="JZD46"/>
      <c r="JZE46"/>
      <c r="JZF46"/>
      <c r="JZG46"/>
      <c r="JZH46"/>
      <c r="JZI46"/>
      <c r="JZJ46"/>
      <c r="JZK46"/>
      <c r="JZL46"/>
      <c r="JZM46"/>
      <c r="JZN46"/>
      <c r="JZO46"/>
      <c r="JZP46"/>
      <c r="JZQ46"/>
      <c r="JZR46"/>
      <c r="JZS46"/>
      <c r="JZT46"/>
      <c r="JZU46"/>
      <c r="JZV46"/>
      <c r="JZW46"/>
      <c r="JZX46"/>
      <c r="JZY46"/>
      <c r="JZZ46"/>
      <c r="KAA46"/>
      <c r="KAB46"/>
      <c r="KAC46"/>
      <c r="KAD46"/>
      <c r="KAE46"/>
      <c r="KAF46"/>
      <c r="KAG46"/>
      <c r="KAH46"/>
      <c r="KAI46"/>
      <c r="KAJ46"/>
      <c r="KAK46"/>
      <c r="KAL46"/>
      <c r="KAM46"/>
      <c r="KAN46"/>
      <c r="KAO46"/>
      <c r="KAP46"/>
      <c r="KAQ46"/>
      <c r="KAR46"/>
      <c r="KAS46"/>
      <c r="KAT46"/>
      <c r="KAU46"/>
      <c r="KAV46"/>
      <c r="KAW46"/>
      <c r="KAX46"/>
      <c r="KAY46"/>
      <c r="KAZ46"/>
      <c r="KBA46"/>
      <c r="KBB46"/>
      <c r="KBC46"/>
      <c r="KBD46"/>
      <c r="KBE46"/>
      <c r="KBF46"/>
      <c r="KBG46"/>
      <c r="KBH46"/>
      <c r="KBI46"/>
      <c r="KBJ46"/>
      <c r="KBK46"/>
      <c r="KBL46"/>
      <c r="KBM46"/>
      <c r="KBN46"/>
      <c r="KBO46"/>
      <c r="KBP46"/>
      <c r="KBQ46"/>
      <c r="KBR46"/>
      <c r="KBS46"/>
      <c r="KBT46"/>
      <c r="KBU46"/>
      <c r="KBV46"/>
      <c r="KBW46"/>
      <c r="KBX46"/>
      <c r="KBY46"/>
      <c r="KBZ46"/>
      <c r="KCA46"/>
      <c r="KCB46"/>
      <c r="KCC46"/>
      <c r="KCD46"/>
      <c r="KCE46"/>
      <c r="KCF46"/>
      <c r="KCG46"/>
      <c r="KCH46"/>
      <c r="KCI46"/>
      <c r="KCJ46"/>
      <c r="KCK46"/>
      <c r="KCL46"/>
      <c r="KCM46"/>
      <c r="KCN46"/>
      <c r="KCO46"/>
      <c r="KCP46"/>
      <c r="KCQ46"/>
      <c r="KCR46"/>
      <c r="KCS46"/>
      <c r="KCT46"/>
      <c r="KCU46"/>
      <c r="KCV46"/>
      <c r="KCW46"/>
      <c r="KCX46"/>
      <c r="KCY46"/>
      <c r="KCZ46"/>
      <c r="KDA46"/>
      <c r="KDB46"/>
      <c r="KDC46"/>
      <c r="KDD46"/>
      <c r="KDE46"/>
      <c r="KDF46"/>
      <c r="KDG46"/>
      <c r="KDH46"/>
      <c r="KDI46"/>
      <c r="KDJ46"/>
      <c r="KDK46"/>
      <c r="KDL46"/>
      <c r="KDM46"/>
      <c r="KDN46"/>
      <c r="KDO46"/>
      <c r="KDP46"/>
      <c r="KDQ46"/>
      <c r="KDR46"/>
      <c r="KDS46"/>
      <c r="KDT46"/>
      <c r="KDU46"/>
      <c r="KDV46"/>
      <c r="KDW46"/>
      <c r="KDX46"/>
      <c r="KDY46"/>
      <c r="KDZ46"/>
      <c r="KEA46"/>
      <c r="KEB46"/>
      <c r="KEC46"/>
      <c r="KED46"/>
      <c r="KEE46"/>
      <c r="KEF46"/>
      <c r="KEG46"/>
      <c r="KEH46"/>
      <c r="KEI46"/>
      <c r="KEJ46"/>
      <c r="KEK46"/>
      <c r="KEL46"/>
      <c r="KEM46"/>
      <c r="KEN46"/>
      <c r="KEO46"/>
      <c r="KEP46"/>
      <c r="KEQ46"/>
      <c r="KER46"/>
      <c r="KES46"/>
      <c r="KET46"/>
      <c r="KEU46"/>
      <c r="KEV46"/>
      <c r="KEW46"/>
      <c r="KEX46"/>
      <c r="KEY46"/>
      <c r="KEZ46"/>
      <c r="KFA46"/>
      <c r="KFB46"/>
      <c r="KFC46"/>
      <c r="KFD46"/>
      <c r="KFE46"/>
      <c r="KFF46"/>
      <c r="KFG46"/>
      <c r="KFH46"/>
      <c r="KFI46"/>
      <c r="KFJ46"/>
      <c r="KFK46"/>
      <c r="KFL46"/>
      <c r="KFM46"/>
      <c r="KFN46"/>
      <c r="KFO46"/>
      <c r="KFP46"/>
      <c r="KFQ46"/>
      <c r="KFR46"/>
      <c r="KFS46"/>
      <c r="KFT46"/>
      <c r="KFU46"/>
      <c r="KFV46"/>
      <c r="KFW46"/>
      <c r="KFX46"/>
      <c r="KFY46"/>
      <c r="KFZ46"/>
      <c r="KGA46"/>
      <c r="KGB46"/>
      <c r="KGC46"/>
      <c r="KGD46"/>
      <c r="KGE46"/>
      <c r="KGF46"/>
      <c r="KGG46"/>
      <c r="KGH46"/>
      <c r="KGI46"/>
      <c r="KGJ46"/>
      <c r="KGK46"/>
      <c r="KGL46"/>
      <c r="KGM46"/>
      <c r="KGN46"/>
      <c r="KGO46"/>
      <c r="KGP46"/>
      <c r="KGQ46"/>
      <c r="KGR46"/>
      <c r="KGS46"/>
      <c r="KGT46"/>
      <c r="KGU46"/>
      <c r="KGV46"/>
      <c r="KGW46"/>
      <c r="KGX46"/>
      <c r="KGY46"/>
      <c r="KGZ46"/>
      <c r="KHA46"/>
      <c r="KHB46"/>
      <c r="KHC46"/>
      <c r="KHD46"/>
      <c r="KHE46"/>
      <c r="KHF46"/>
      <c r="KHG46"/>
      <c r="KHH46"/>
      <c r="KHI46"/>
      <c r="KHJ46"/>
      <c r="KHK46"/>
      <c r="KHL46"/>
      <c r="KHM46"/>
      <c r="KHN46"/>
      <c r="KHO46"/>
      <c r="KHP46"/>
      <c r="KHQ46"/>
      <c r="KHR46"/>
      <c r="KHS46"/>
      <c r="KHT46"/>
      <c r="KHU46"/>
      <c r="KHV46"/>
      <c r="KHW46"/>
      <c r="KHX46"/>
      <c r="KHY46"/>
      <c r="KHZ46"/>
      <c r="KIA46"/>
      <c r="KIB46"/>
      <c r="KIC46"/>
      <c r="KID46"/>
      <c r="KIE46"/>
      <c r="KIF46"/>
      <c r="KIG46"/>
      <c r="KIH46"/>
      <c r="KII46"/>
      <c r="KIJ46"/>
      <c r="KIK46"/>
      <c r="KIL46"/>
      <c r="KIM46"/>
      <c r="KIN46"/>
      <c r="KIO46"/>
      <c r="KIP46"/>
      <c r="KIQ46"/>
      <c r="KIR46"/>
      <c r="KIS46"/>
      <c r="KIT46"/>
      <c r="KIU46"/>
      <c r="KIV46"/>
      <c r="KIW46"/>
      <c r="KIX46"/>
      <c r="KIY46"/>
      <c r="KIZ46"/>
      <c r="KJA46"/>
      <c r="KJB46"/>
      <c r="KJC46"/>
      <c r="KJD46"/>
      <c r="KJE46"/>
      <c r="KJF46"/>
      <c r="KJG46"/>
      <c r="KJH46"/>
      <c r="KJI46"/>
      <c r="KJJ46"/>
      <c r="KJK46"/>
      <c r="KJL46"/>
      <c r="KJM46"/>
      <c r="KJN46"/>
      <c r="KJO46"/>
      <c r="KJP46"/>
      <c r="KJQ46"/>
      <c r="KJR46"/>
      <c r="KJS46"/>
      <c r="KJT46"/>
      <c r="KJU46"/>
      <c r="KJV46"/>
      <c r="KJW46"/>
      <c r="KJX46"/>
      <c r="KJY46"/>
      <c r="KJZ46"/>
      <c r="KKA46"/>
      <c r="KKB46"/>
      <c r="KKC46"/>
      <c r="KKD46"/>
      <c r="KKE46"/>
      <c r="KKF46"/>
      <c r="KKG46"/>
      <c r="KKH46"/>
      <c r="KKI46"/>
      <c r="KKJ46"/>
      <c r="KKK46"/>
      <c r="KKL46"/>
      <c r="KKM46"/>
      <c r="KKN46"/>
      <c r="KKO46"/>
      <c r="KKP46"/>
      <c r="KKQ46"/>
      <c r="KKR46"/>
      <c r="KKS46"/>
      <c r="KKT46"/>
      <c r="KKU46"/>
      <c r="KKV46"/>
      <c r="KKW46"/>
      <c r="KKX46"/>
      <c r="KKY46"/>
      <c r="KKZ46"/>
      <c r="KLA46"/>
      <c r="KLB46"/>
      <c r="KLC46"/>
      <c r="KLD46"/>
      <c r="KLE46"/>
      <c r="KLF46"/>
      <c r="KLG46"/>
      <c r="KLH46"/>
      <c r="KLI46"/>
      <c r="KLJ46"/>
      <c r="KLK46"/>
      <c r="KLL46"/>
      <c r="KLM46"/>
      <c r="KLN46"/>
      <c r="KLO46"/>
      <c r="KLP46"/>
      <c r="KLQ46"/>
      <c r="KLR46"/>
      <c r="KLS46"/>
      <c r="KLT46"/>
      <c r="KLU46"/>
      <c r="KLV46"/>
      <c r="KLW46"/>
      <c r="KLX46"/>
      <c r="KLY46"/>
      <c r="KLZ46"/>
      <c r="KMA46"/>
      <c r="KMB46"/>
      <c r="KMC46"/>
      <c r="KMD46"/>
      <c r="KME46"/>
      <c r="KMF46"/>
      <c r="KMG46"/>
      <c r="KMH46"/>
      <c r="KMI46"/>
      <c r="KMJ46"/>
      <c r="KMK46"/>
      <c r="KML46"/>
      <c r="KMM46"/>
      <c r="KMN46"/>
      <c r="KMO46"/>
      <c r="KMP46"/>
      <c r="KMQ46"/>
      <c r="KMR46"/>
      <c r="KMS46"/>
      <c r="KMT46"/>
      <c r="KMU46"/>
      <c r="KMV46"/>
      <c r="KMW46"/>
      <c r="KMX46"/>
      <c r="KMY46"/>
      <c r="KMZ46"/>
      <c r="KNA46"/>
      <c r="KNB46"/>
      <c r="KNC46"/>
      <c r="KND46"/>
      <c r="KNE46"/>
      <c r="KNF46"/>
      <c r="KNG46"/>
      <c r="KNH46"/>
      <c r="KNI46"/>
      <c r="KNJ46"/>
      <c r="KNK46"/>
      <c r="KNL46"/>
      <c r="KNM46"/>
      <c r="KNN46"/>
      <c r="KNO46"/>
      <c r="KNP46"/>
      <c r="KNQ46"/>
      <c r="KNR46"/>
      <c r="KNS46"/>
      <c r="KNT46"/>
      <c r="KNU46"/>
      <c r="KNV46"/>
      <c r="KNW46"/>
      <c r="KNX46"/>
      <c r="KNY46"/>
      <c r="KNZ46"/>
      <c r="KOA46"/>
      <c r="KOB46"/>
      <c r="KOC46"/>
      <c r="KOD46"/>
      <c r="KOE46"/>
      <c r="KOF46"/>
      <c r="KOG46"/>
      <c r="KOH46"/>
      <c r="KOI46"/>
      <c r="KOJ46"/>
      <c r="KOK46"/>
      <c r="KOL46"/>
      <c r="KOM46"/>
      <c r="KON46"/>
      <c r="KOO46"/>
      <c r="KOP46"/>
      <c r="KOQ46"/>
      <c r="KOR46"/>
      <c r="KOS46"/>
      <c r="KOT46"/>
      <c r="KOU46"/>
      <c r="KOV46"/>
      <c r="KOW46"/>
      <c r="KOX46"/>
      <c r="KOY46"/>
      <c r="KOZ46"/>
      <c r="KPA46"/>
      <c r="KPB46"/>
      <c r="KPC46"/>
      <c r="KPD46"/>
      <c r="KPE46"/>
      <c r="KPF46"/>
      <c r="KPG46"/>
      <c r="KPH46"/>
      <c r="KPI46"/>
      <c r="KPJ46"/>
      <c r="KPK46"/>
      <c r="KPL46"/>
      <c r="KPM46"/>
      <c r="KPN46"/>
      <c r="KPO46"/>
      <c r="KPP46"/>
      <c r="KPQ46"/>
      <c r="KPR46"/>
      <c r="KPS46"/>
      <c r="KPT46"/>
      <c r="KPU46"/>
      <c r="KPV46"/>
      <c r="KPW46"/>
      <c r="KPX46"/>
      <c r="KPY46"/>
      <c r="KPZ46"/>
      <c r="KQA46"/>
      <c r="KQB46"/>
      <c r="KQC46"/>
      <c r="KQD46"/>
      <c r="KQE46"/>
      <c r="KQF46"/>
      <c r="KQG46"/>
      <c r="KQH46"/>
      <c r="KQI46"/>
      <c r="KQJ46"/>
      <c r="KQK46"/>
      <c r="KQL46"/>
      <c r="KQM46"/>
      <c r="KQN46"/>
      <c r="KQO46"/>
      <c r="KQP46"/>
      <c r="KQQ46"/>
      <c r="KQR46"/>
      <c r="KQS46"/>
      <c r="KQT46"/>
      <c r="KQU46"/>
      <c r="KQV46"/>
      <c r="KQW46"/>
      <c r="KQX46"/>
      <c r="KQY46"/>
      <c r="KQZ46"/>
      <c r="KRA46"/>
      <c r="KRB46"/>
      <c r="KRC46"/>
      <c r="KRD46"/>
      <c r="KRE46"/>
      <c r="KRF46"/>
      <c r="KRG46"/>
      <c r="KRH46"/>
      <c r="KRI46"/>
      <c r="KRJ46"/>
      <c r="KRK46"/>
      <c r="KRL46"/>
      <c r="KRM46"/>
      <c r="KRN46"/>
      <c r="KRO46"/>
      <c r="KRP46"/>
      <c r="KRQ46"/>
      <c r="KRR46"/>
      <c r="KRS46"/>
      <c r="KRT46"/>
      <c r="KRU46"/>
      <c r="KRV46"/>
      <c r="KRW46"/>
      <c r="KRX46"/>
      <c r="KRY46"/>
      <c r="KRZ46"/>
      <c r="KSA46"/>
      <c r="KSB46"/>
      <c r="KSC46"/>
      <c r="KSD46"/>
      <c r="KSE46"/>
      <c r="KSF46"/>
      <c r="KSG46"/>
      <c r="KSH46"/>
      <c r="KSI46"/>
      <c r="KSJ46"/>
      <c r="KSK46"/>
      <c r="KSL46"/>
      <c r="KSM46"/>
      <c r="KSN46"/>
      <c r="KSO46"/>
      <c r="KSP46"/>
      <c r="KSQ46"/>
      <c r="KSR46"/>
      <c r="KSS46"/>
      <c r="KST46"/>
      <c r="KSU46"/>
      <c r="KSV46"/>
      <c r="KSW46"/>
      <c r="KSX46"/>
      <c r="KSY46"/>
      <c r="KSZ46"/>
      <c r="KTA46"/>
      <c r="KTB46"/>
      <c r="KTC46"/>
      <c r="KTD46"/>
      <c r="KTE46"/>
      <c r="KTF46"/>
      <c r="KTG46"/>
      <c r="KTH46"/>
      <c r="KTI46"/>
      <c r="KTJ46"/>
      <c r="KTK46"/>
      <c r="KTL46"/>
      <c r="KTM46"/>
      <c r="KTN46"/>
      <c r="KTO46"/>
      <c r="KTP46"/>
      <c r="KTQ46"/>
      <c r="KTR46"/>
      <c r="KTS46"/>
      <c r="KTT46"/>
      <c r="KTU46"/>
      <c r="KTV46"/>
      <c r="KTW46"/>
      <c r="KTX46"/>
      <c r="KTY46"/>
      <c r="KTZ46"/>
      <c r="KUA46"/>
      <c r="KUB46"/>
      <c r="KUC46"/>
      <c r="KUD46"/>
      <c r="KUE46"/>
      <c r="KUF46"/>
      <c r="KUG46"/>
      <c r="KUH46"/>
      <c r="KUI46"/>
      <c r="KUJ46"/>
      <c r="KUK46"/>
      <c r="KUL46"/>
      <c r="KUM46"/>
      <c r="KUN46"/>
      <c r="KUO46"/>
      <c r="KUP46"/>
      <c r="KUQ46"/>
      <c r="KUR46"/>
      <c r="KUS46"/>
      <c r="KUT46"/>
      <c r="KUU46"/>
      <c r="KUV46"/>
      <c r="KUW46"/>
      <c r="KUX46"/>
      <c r="KUY46"/>
      <c r="KUZ46"/>
      <c r="KVA46"/>
      <c r="KVB46"/>
      <c r="KVC46"/>
      <c r="KVD46"/>
      <c r="KVE46"/>
      <c r="KVF46"/>
      <c r="KVG46"/>
      <c r="KVH46"/>
      <c r="KVI46"/>
      <c r="KVJ46"/>
      <c r="KVK46"/>
      <c r="KVL46"/>
      <c r="KVM46"/>
      <c r="KVN46"/>
      <c r="KVO46"/>
      <c r="KVP46"/>
      <c r="KVQ46"/>
      <c r="KVR46"/>
      <c r="KVS46"/>
      <c r="KVT46"/>
      <c r="KVU46"/>
      <c r="KVV46"/>
      <c r="KVW46"/>
      <c r="KVX46"/>
      <c r="KVY46"/>
      <c r="KVZ46"/>
      <c r="KWA46"/>
      <c r="KWB46"/>
      <c r="KWC46"/>
      <c r="KWD46"/>
      <c r="KWE46"/>
      <c r="KWF46"/>
      <c r="KWG46"/>
      <c r="KWH46"/>
      <c r="KWI46"/>
      <c r="KWJ46"/>
      <c r="KWK46"/>
      <c r="KWL46"/>
      <c r="KWM46"/>
      <c r="KWN46"/>
      <c r="KWO46"/>
      <c r="KWP46"/>
      <c r="KWQ46"/>
      <c r="KWR46"/>
      <c r="KWS46"/>
      <c r="KWT46"/>
      <c r="KWU46"/>
      <c r="KWV46"/>
      <c r="KWW46"/>
      <c r="KWX46"/>
      <c r="KWY46"/>
      <c r="KWZ46"/>
      <c r="KXA46"/>
      <c r="KXB46"/>
      <c r="KXC46"/>
      <c r="KXD46"/>
      <c r="KXE46"/>
      <c r="KXF46"/>
      <c r="KXG46"/>
      <c r="KXH46"/>
      <c r="KXI46"/>
      <c r="KXJ46"/>
      <c r="KXK46"/>
      <c r="KXL46"/>
      <c r="KXM46"/>
      <c r="KXN46"/>
      <c r="KXO46"/>
      <c r="KXP46"/>
      <c r="KXQ46"/>
      <c r="KXR46"/>
      <c r="KXS46"/>
      <c r="KXT46"/>
      <c r="KXU46"/>
      <c r="KXV46"/>
      <c r="KXW46"/>
      <c r="KXX46"/>
      <c r="KXY46"/>
      <c r="KXZ46"/>
      <c r="KYA46"/>
      <c r="KYB46"/>
      <c r="KYC46"/>
      <c r="KYD46"/>
      <c r="KYE46"/>
      <c r="KYF46"/>
      <c r="KYG46"/>
      <c r="KYH46"/>
      <c r="KYI46"/>
      <c r="KYJ46"/>
      <c r="KYK46"/>
      <c r="KYL46"/>
      <c r="KYM46"/>
      <c r="KYN46"/>
      <c r="KYO46"/>
      <c r="KYP46"/>
      <c r="KYQ46"/>
      <c r="KYR46"/>
      <c r="KYS46"/>
      <c r="KYT46"/>
      <c r="KYU46"/>
      <c r="KYV46"/>
      <c r="KYW46"/>
      <c r="KYX46"/>
      <c r="KYY46"/>
      <c r="KYZ46"/>
      <c r="KZA46"/>
      <c r="KZB46"/>
      <c r="KZC46"/>
      <c r="KZD46"/>
      <c r="KZE46"/>
      <c r="KZF46"/>
      <c r="KZG46"/>
      <c r="KZH46"/>
      <c r="KZI46"/>
      <c r="KZJ46"/>
      <c r="KZK46"/>
      <c r="KZL46"/>
      <c r="KZM46"/>
      <c r="KZN46"/>
      <c r="KZO46"/>
      <c r="KZP46"/>
      <c r="KZQ46"/>
      <c r="KZR46"/>
      <c r="KZS46"/>
      <c r="KZT46"/>
      <c r="KZU46"/>
      <c r="KZV46"/>
      <c r="KZW46"/>
      <c r="KZX46"/>
      <c r="KZY46"/>
      <c r="KZZ46"/>
      <c r="LAA46"/>
      <c r="LAB46"/>
      <c r="LAC46"/>
      <c r="LAD46"/>
      <c r="LAE46"/>
      <c r="LAF46"/>
      <c r="LAG46"/>
      <c r="LAH46"/>
      <c r="LAI46"/>
      <c r="LAJ46"/>
      <c r="LAK46"/>
      <c r="LAL46"/>
      <c r="LAM46"/>
      <c r="LAN46"/>
      <c r="LAO46"/>
      <c r="LAP46"/>
      <c r="LAQ46"/>
      <c r="LAR46"/>
      <c r="LAS46"/>
      <c r="LAT46"/>
      <c r="LAU46"/>
      <c r="LAV46"/>
      <c r="LAW46"/>
      <c r="LAX46"/>
      <c r="LAY46"/>
      <c r="LAZ46"/>
      <c r="LBA46"/>
      <c r="LBB46"/>
      <c r="LBC46"/>
      <c r="LBD46"/>
      <c r="LBE46"/>
      <c r="LBF46"/>
      <c r="LBG46"/>
      <c r="LBH46"/>
      <c r="LBI46"/>
      <c r="LBJ46"/>
      <c r="LBK46"/>
      <c r="LBL46"/>
      <c r="LBM46"/>
      <c r="LBN46"/>
      <c r="LBO46"/>
      <c r="LBP46"/>
      <c r="LBQ46"/>
      <c r="LBR46"/>
      <c r="LBS46"/>
      <c r="LBT46"/>
      <c r="LBU46"/>
      <c r="LBV46"/>
      <c r="LBW46"/>
      <c r="LBX46"/>
      <c r="LBY46"/>
      <c r="LBZ46"/>
      <c r="LCA46"/>
      <c r="LCB46"/>
      <c r="LCC46"/>
      <c r="LCD46"/>
      <c r="LCE46"/>
      <c r="LCF46"/>
      <c r="LCG46"/>
      <c r="LCH46"/>
      <c r="LCI46"/>
      <c r="LCJ46"/>
      <c r="LCK46"/>
      <c r="LCL46"/>
      <c r="LCM46"/>
      <c r="LCN46"/>
      <c r="LCO46"/>
      <c r="LCP46"/>
      <c r="LCQ46"/>
      <c r="LCR46"/>
      <c r="LCS46"/>
      <c r="LCT46"/>
      <c r="LCU46"/>
      <c r="LCV46"/>
      <c r="LCW46"/>
      <c r="LCX46"/>
      <c r="LCY46"/>
      <c r="LCZ46"/>
      <c r="LDA46"/>
      <c r="LDB46"/>
      <c r="LDC46"/>
      <c r="LDD46"/>
      <c r="LDE46"/>
      <c r="LDF46"/>
      <c r="LDG46"/>
      <c r="LDH46"/>
      <c r="LDI46"/>
      <c r="LDJ46"/>
      <c r="LDK46"/>
      <c r="LDL46"/>
      <c r="LDM46"/>
      <c r="LDN46"/>
      <c r="LDO46"/>
      <c r="LDP46"/>
      <c r="LDQ46"/>
      <c r="LDR46"/>
      <c r="LDS46"/>
      <c r="LDT46"/>
      <c r="LDU46"/>
      <c r="LDV46"/>
      <c r="LDW46"/>
      <c r="LDX46"/>
      <c r="LDY46"/>
      <c r="LDZ46"/>
      <c r="LEA46"/>
      <c r="LEB46"/>
      <c r="LEC46"/>
      <c r="LED46"/>
      <c r="LEE46"/>
      <c r="LEF46"/>
      <c r="LEG46"/>
      <c r="LEH46"/>
      <c r="LEI46"/>
      <c r="LEJ46"/>
      <c r="LEK46"/>
      <c r="LEL46"/>
      <c r="LEM46"/>
      <c r="LEN46"/>
      <c r="LEO46"/>
      <c r="LEP46"/>
      <c r="LEQ46"/>
      <c r="LER46"/>
      <c r="LES46"/>
      <c r="LET46"/>
      <c r="LEU46"/>
      <c r="LEV46"/>
      <c r="LEW46"/>
      <c r="LEX46"/>
      <c r="LEY46"/>
      <c r="LEZ46"/>
      <c r="LFA46"/>
      <c r="LFB46"/>
      <c r="LFC46"/>
      <c r="LFD46"/>
      <c r="LFE46"/>
      <c r="LFF46"/>
      <c r="LFG46"/>
      <c r="LFH46"/>
      <c r="LFI46"/>
      <c r="LFJ46"/>
      <c r="LFK46"/>
      <c r="LFL46"/>
      <c r="LFM46"/>
      <c r="LFN46"/>
      <c r="LFO46"/>
      <c r="LFP46"/>
      <c r="LFQ46"/>
      <c r="LFR46"/>
      <c r="LFS46"/>
      <c r="LFT46"/>
      <c r="LFU46"/>
      <c r="LFV46"/>
      <c r="LFW46"/>
      <c r="LFX46"/>
      <c r="LFY46"/>
      <c r="LFZ46"/>
      <c r="LGA46"/>
      <c r="LGB46"/>
      <c r="LGC46"/>
      <c r="LGD46"/>
      <c r="LGE46"/>
      <c r="LGF46"/>
      <c r="LGG46"/>
      <c r="LGH46"/>
      <c r="LGI46"/>
      <c r="LGJ46"/>
      <c r="LGK46"/>
      <c r="LGL46"/>
      <c r="LGM46"/>
      <c r="LGN46"/>
      <c r="LGO46"/>
      <c r="LGP46"/>
      <c r="LGQ46"/>
      <c r="LGR46"/>
      <c r="LGS46"/>
      <c r="LGT46"/>
      <c r="LGU46"/>
      <c r="LGV46"/>
      <c r="LGW46"/>
      <c r="LGX46"/>
      <c r="LGY46"/>
      <c r="LGZ46"/>
      <c r="LHA46"/>
      <c r="LHB46"/>
      <c r="LHC46"/>
      <c r="LHD46"/>
      <c r="LHE46"/>
      <c r="LHF46"/>
      <c r="LHG46"/>
      <c r="LHH46"/>
      <c r="LHI46"/>
      <c r="LHJ46"/>
      <c r="LHK46"/>
      <c r="LHL46"/>
      <c r="LHM46"/>
      <c r="LHN46"/>
      <c r="LHO46"/>
      <c r="LHP46"/>
      <c r="LHQ46"/>
      <c r="LHR46"/>
      <c r="LHS46"/>
      <c r="LHT46"/>
      <c r="LHU46"/>
      <c r="LHV46"/>
      <c r="LHW46"/>
      <c r="LHX46"/>
      <c r="LHY46"/>
      <c r="LHZ46"/>
      <c r="LIA46"/>
      <c r="LIB46"/>
      <c r="LIC46"/>
      <c r="LID46"/>
      <c r="LIE46"/>
      <c r="LIF46"/>
      <c r="LIG46"/>
      <c r="LIH46"/>
      <c r="LII46"/>
      <c r="LIJ46"/>
      <c r="LIK46"/>
      <c r="LIL46"/>
      <c r="LIM46"/>
      <c r="LIN46"/>
      <c r="LIO46"/>
      <c r="LIP46"/>
      <c r="LIQ46"/>
      <c r="LIR46"/>
      <c r="LIS46"/>
      <c r="LIT46"/>
      <c r="LIU46"/>
      <c r="LIV46"/>
      <c r="LIW46"/>
      <c r="LIX46"/>
      <c r="LIY46"/>
      <c r="LIZ46"/>
      <c r="LJA46"/>
      <c r="LJB46"/>
      <c r="LJC46"/>
      <c r="LJD46"/>
      <c r="LJE46"/>
      <c r="LJF46"/>
      <c r="LJG46"/>
      <c r="LJH46"/>
      <c r="LJI46"/>
      <c r="LJJ46"/>
      <c r="LJK46"/>
      <c r="LJL46"/>
      <c r="LJM46"/>
      <c r="LJN46"/>
      <c r="LJO46"/>
      <c r="LJP46"/>
      <c r="LJQ46"/>
      <c r="LJR46"/>
      <c r="LJS46"/>
      <c r="LJT46"/>
      <c r="LJU46"/>
      <c r="LJV46"/>
      <c r="LJW46"/>
      <c r="LJX46"/>
      <c r="LJY46"/>
      <c r="LJZ46"/>
      <c r="LKA46"/>
      <c r="LKB46"/>
      <c r="LKC46"/>
      <c r="LKD46"/>
      <c r="LKE46"/>
      <c r="LKF46"/>
      <c r="LKG46"/>
      <c r="LKH46"/>
      <c r="LKI46"/>
      <c r="LKJ46"/>
      <c r="LKK46"/>
      <c r="LKL46"/>
      <c r="LKM46"/>
      <c r="LKN46"/>
      <c r="LKO46"/>
      <c r="LKP46"/>
      <c r="LKQ46"/>
      <c r="LKR46"/>
      <c r="LKS46"/>
      <c r="LKT46"/>
      <c r="LKU46"/>
      <c r="LKV46"/>
      <c r="LKW46"/>
      <c r="LKX46"/>
      <c r="LKY46"/>
      <c r="LKZ46"/>
      <c r="LLA46"/>
      <c r="LLB46"/>
      <c r="LLC46"/>
      <c r="LLD46"/>
      <c r="LLE46"/>
      <c r="LLF46"/>
      <c r="LLG46"/>
      <c r="LLH46"/>
      <c r="LLI46"/>
      <c r="LLJ46"/>
      <c r="LLK46"/>
      <c r="LLL46"/>
      <c r="LLM46"/>
      <c r="LLN46"/>
      <c r="LLO46"/>
      <c r="LLP46"/>
      <c r="LLQ46"/>
      <c r="LLR46"/>
      <c r="LLS46"/>
      <c r="LLT46"/>
      <c r="LLU46"/>
      <c r="LLV46"/>
      <c r="LLW46"/>
      <c r="LLX46"/>
      <c r="LLY46"/>
      <c r="LLZ46"/>
      <c r="LMA46"/>
      <c r="LMB46"/>
      <c r="LMC46"/>
      <c r="LMD46"/>
      <c r="LME46"/>
      <c r="LMF46"/>
      <c r="LMG46"/>
      <c r="LMH46"/>
      <c r="LMI46"/>
      <c r="LMJ46"/>
      <c r="LMK46"/>
      <c r="LML46"/>
      <c r="LMM46"/>
      <c r="LMN46"/>
      <c r="LMO46"/>
      <c r="LMP46"/>
      <c r="LMQ46"/>
      <c r="LMR46"/>
      <c r="LMS46"/>
      <c r="LMT46"/>
      <c r="LMU46"/>
      <c r="LMV46"/>
      <c r="LMW46"/>
      <c r="LMX46"/>
      <c r="LMY46"/>
      <c r="LMZ46"/>
      <c r="LNA46"/>
      <c r="LNB46"/>
      <c r="LNC46"/>
      <c r="LND46"/>
      <c r="LNE46"/>
      <c r="LNF46"/>
      <c r="LNG46"/>
      <c r="LNH46"/>
      <c r="LNI46"/>
      <c r="LNJ46"/>
      <c r="LNK46"/>
      <c r="LNL46"/>
      <c r="LNM46"/>
      <c r="LNN46"/>
      <c r="LNO46"/>
      <c r="LNP46"/>
      <c r="LNQ46"/>
      <c r="LNR46"/>
      <c r="LNS46"/>
      <c r="LNT46"/>
      <c r="LNU46"/>
      <c r="LNV46"/>
      <c r="LNW46"/>
      <c r="LNX46"/>
      <c r="LNY46"/>
      <c r="LNZ46"/>
      <c r="LOA46"/>
      <c r="LOB46"/>
      <c r="LOC46"/>
      <c r="LOD46"/>
      <c r="LOE46"/>
      <c r="LOF46"/>
      <c r="LOG46"/>
      <c r="LOH46"/>
      <c r="LOI46"/>
      <c r="LOJ46"/>
      <c r="LOK46"/>
      <c r="LOL46"/>
      <c r="LOM46"/>
      <c r="LON46"/>
      <c r="LOO46"/>
      <c r="LOP46"/>
      <c r="LOQ46"/>
      <c r="LOR46"/>
      <c r="LOS46"/>
      <c r="LOT46"/>
      <c r="LOU46"/>
      <c r="LOV46"/>
      <c r="LOW46"/>
      <c r="LOX46"/>
      <c r="LOY46"/>
      <c r="LOZ46"/>
      <c r="LPA46"/>
      <c r="LPB46"/>
      <c r="LPC46"/>
      <c r="LPD46"/>
      <c r="LPE46"/>
      <c r="LPF46"/>
      <c r="LPG46"/>
      <c r="LPH46"/>
      <c r="LPI46"/>
      <c r="LPJ46"/>
      <c r="LPK46"/>
      <c r="LPL46"/>
      <c r="LPM46"/>
      <c r="LPN46"/>
      <c r="LPO46"/>
      <c r="LPP46"/>
      <c r="LPQ46"/>
      <c r="LPR46"/>
      <c r="LPS46"/>
      <c r="LPT46"/>
      <c r="LPU46"/>
      <c r="LPV46"/>
      <c r="LPW46"/>
      <c r="LPX46"/>
      <c r="LPY46"/>
      <c r="LPZ46"/>
      <c r="LQA46"/>
      <c r="LQB46"/>
      <c r="LQC46"/>
      <c r="LQD46"/>
      <c r="LQE46"/>
      <c r="LQF46"/>
      <c r="LQG46"/>
      <c r="LQH46"/>
      <c r="LQI46"/>
      <c r="LQJ46"/>
      <c r="LQK46"/>
      <c r="LQL46"/>
      <c r="LQM46"/>
      <c r="LQN46"/>
      <c r="LQO46"/>
      <c r="LQP46"/>
      <c r="LQQ46"/>
      <c r="LQR46"/>
      <c r="LQS46"/>
      <c r="LQT46"/>
      <c r="LQU46"/>
      <c r="LQV46"/>
      <c r="LQW46"/>
      <c r="LQX46"/>
      <c r="LQY46"/>
      <c r="LQZ46"/>
      <c r="LRA46"/>
      <c r="LRB46"/>
      <c r="LRC46"/>
      <c r="LRD46"/>
      <c r="LRE46"/>
      <c r="LRF46"/>
      <c r="LRG46"/>
      <c r="LRH46"/>
      <c r="LRI46"/>
      <c r="LRJ46"/>
      <c r="LRK46"/>
      <c r="LRL46"/>
      <c r="LRM46"/>
      <c r="LRN46"/>
      <c r="LRO46"/>
      <c r="LRP46"/>
      <c r="LRQ46"/>
      <c r="LRR46"/>
      <c r="LRS46"/>
      <c r="LRT46"/>
      <c r="LRU46"/>
      <c r="LRV46"/>
      <c r="LRW46"/>
      <c r="LRX46"/>
      <c r="LRY46"/>
      <c r="LRZ46"/>
      <c r="LSA46"/>
      <c r="LSB46"/>
      <c r="LSC46"/>
      <c r="LSD46"/>
      <c r="LSE46"/>
      <c r="LSF46"/>
      <c r="LSG46"/>
      <c r="LSH46"/>
      <c r="LSI46"/>
      <c r="LSJ46"/>
      <c r="LSK46"/>
      <c r="LSL46"/>
      <c r="LSM46"/>
      <c r="LSN46"/>
      <c r="LSO46"/>
      <c r="LSP46"/>
      <c r="LSQ46"/>
      <c r="LSR46"/>
      <c r="LSS46"/>
      <c r="LST46"/>
      <c r="LSU46"/>
      <c r="LSV46"/>
      <c r="LSW46"/>
      <c r="LSX46"/>
      <c r="LSY46"/>
      <c r="LSZ46"/>
      <c r="LTA46"/>
      <c r="LTB46"/>
      <c r="LTC46"/>
      <c r="LTD46"/>
      <c r="LTE46"/>
      <c r="LTF46"/>
      <c r="LTG46"/>
      <c r="LTH46"/>
      <c r="LTI46"/>
      <c r="LTJ46"/>
      <c r="LTK46"/>
      <c r="LTL46"/>
      <c r="LTM46"/>
      <c r="LTN46"/>
      <c r="LTO46"/>
      <c r="LTP46"/>
      <c r="LTQ46"/>
      <c r="LTR46"/>
      <c r="LTS46"/>
      <c r="LTT46"/>
      <c r="LTU46"/>
      <c r="LTV46"/>
      <c r="LTW46"/>
      <c r="LTX46"/>
      <c r="LTY46"/>
      <c r="LTZ46"/>
      <c r="LUA46"/>
      <c r="LUB46"/>
      <c r="LUC46"/>
      <c r="LUD46"/>
      <c r="LUE46"/>
      <c r="LUF46"/>
      <c r="LUG46"/>
      <c r="LUH46"/>
      <c r="LUI46"/>
      <c r="LUJ46"/>
      <c r="LUK46"/>
      <c r="LUL46"/>
      <c r="LUM46"/>
      <c r="LUN46"/>
      <c r="LUO46"/>
      <c r="LUP46"/>
      <c r="LUQ46"/>
      <c r="LUR46"/>
      <c r="LUS46"/>
      <c r="LUT46"/>
      <c r="LUU46"/>
      <c r="LUV46"/>
      <c r="LUW46"/>
      <c r="LUX46"/>
      <c r="LUY46"/>
      <c r="LUZ46"/>
      <c r="LVA46"/>
      <c r="LVB46"/>
      <c r="LVC46"/>
      <c r="LVD46"/>
      <c r="LVE46"/>
      <c r="LVF46"/>
      <c r="LVG46"/>
      <c r="LVH46"/>
      <c r="LVI46"/>
      <c r="LVJ46"/>
      <c r="LVK46"/>
      <c r="LVL46"/>
      <c r="LVM46"/>
      <c r="LVN46"/>
      <c r="LVO46"/>
      <c r="LVP46"/>
      <c r="LVQ46"/>
      <c r="LVR46"/>
      <c r="LVS46"/>
      <c r="LVT46"/>
      <c r="LVU46"/>
      <c r="LVV46"/>
      <c r="LVW46"/>
      <c r="LVX46"/>
      <c r="LVY46"/>
      <c r="LVZ46"/>
      <c r="LWA46"/>
      <c r="LWB46"/>
      <c r="LWC46"/>
      <c r="LWD46"/>
      <c r="LWE46"/>
      <c r="LWF46"/>
      <c r="LWG46"/>
      <c r="LWH46"/>
      <c r="LWI46"/>
      <c r="LWJ46"/>
      <c r="LWK46"/>
      <c r="LWL46"/>
      <c r="LWM46"/>
      <c r="LWN46"/>
      <c r="LWO46"/>
      <c r="LWP46"/>
      <c r="LWQ46"/>
      <c r="LWR46"/>
      <c r="LWS46"/>
      <c r="LWT46"/>
      <c r="LWU46"/>
      <c r="LWV46"/>
      <c r="LWW46"/>
      <c r="LWX46"/>
      <c r="LWY46"/>
      <c r="LWZ46"/>
      <c r="LXA46"/>
      <c r="LXB46"/>
      <c r="LXC46"/>
      <c r="LXD46"/>
      <c r="LXE46"/>
      <c r="LXF46"/>
      <c r="LXG46"/>
      <c r="LXH46"/>
      <c r="LXI46"/>
      <c r="LXJ46"/>
      <c r="LXK46"/>
      <c r="LXL46"/>
      <c r="LXM46"/>
      <c r="LXN46"/>
      <c r="LXO46"/>
      <c r="LXP46"/>
      <c r="LXQ46"/>
      <c r="LXR46"/>
      <c r="LXS46"/>
      <c r="LXT46"/>
      <c r="LXU46"/>
      <c r="LXV46"/>
      <c r="LXW46"/>
      <c r="LXX46"/>
      <c r="LXY46"/>
      <c r="LXZ46"/>
      <c r="LYA46"/>
      <c r="LYB46"/>
      <c r="LYC46"/>
      <c r="LYD46"/>
      <c r="LYE46"/>
      <c r="LYF46"/>
      <c r="LYG46"/>
      <c r="LYH46"/>
      <c r="LYI46"/>
      <c r="LYJ46"/>
      <c r="LYK46"/>
      <c r="LYL46"/>
      <c r="LYM46"/>
      <c r="LYN46"/>
      <c r="LYO46"/>
      <c r="LYP46"/>
      <c r="LYQ46"/>
      <c r="LYR46"/>
      <c r="LYS46"/>
      <c r="LYT46"/>
      <c r="LYU46"/>
      <c r="LYV46"/>
      <c r="LYW46"/>
      <c r="LYX46"/>
      <c r="LYY46"/>
      <c r="LYZ46"/>
      <c r="LZA46"/>
      <c r="LZB46"/>
      <c r="LZC46"/>
      <c r="LZD46"/>
      <c r="LZE46"/>
      <c r="LZF46"/>
      <c r="LZG46"/>
      <c r="LZH46"/>
      <c r="LZI46"/>
      <c r="LZJ46"/>
      <c r="LZK46"/>
      <c r="LZL46"/>
      <c r="LZM46"/>
      <c r="LZN46"/>
      <c r="LZO46"/>
      <c r="LZP46"/>
      <c r="LZQ46"/>
      <c r="LZR46"/>
      <c r="LZS46"/>
      <c r="LZT46"/>
      <c r="LZU46"/>
      <c r="LZV46"/>
      <c r="LZW46"/>
      <c r="LZX46"/>
      <c r="LZY46"/>
      <c r="LZZ46"/>
      <c r="MAA46"/>
      <c r="MAB46"/>
      <c r="MAC46"/>
      <c r="MAD46"/>
      <c r="MAE46"/>
      <c r="MAF46"/>
      <c r="MAG46"/>
      <c r="MAH46"/>
      <c r="MAI46"/>
      <c r="MAJ46"/>
      <c r="MAK46"/>
      <c r="MAL46"/>
      <c r="MAM46"/>
      <c r="MAN46"/>
      <c r="MAO46"/>
      <c r="MAP46"/>
      <c r="MAQ46"/>
      <c r="MAR46"/>
      <c r="MAS46"/>
      <c r="MAT46"/>
      <c r="MAU46"/>
      <c r="MAV46"/>
      <c r="MAW46"/>
      <c r="MAX46"/>
      <c r="MAY46"/>
      <c r="MAZ46"/>
      <c r="MBA46"/>
      <c r="MBB46"/>
      <c r="MBC46"/>
      <c r="MBD46"/>
      <c r="MBE46"/>
      <c r="MBF46"/>
      <c r="MBG46"/>
      <c r="MBH46"/>
      <c r="MBI46"/>
      <c r="MBJ46"/>
      <c r="MBK46"/>
      <c r="MBL46"/>
      <c r="MBM46"/>
      <c r="MBN46"/>
      <c r="MBO46"/>
      <c r="MBP46"/>
      <c r="MBQ46"/>
      <c r="MBR46"/>
      <c r="MBS46"/>
      <c r="MBT46"/>
      <c r="MBU46"/>
      <c r="MBV46"/>
      <c r="MBW46"/>
      <c r="MBX46"/>
      <c r="MBY46"/>
      <c r="MBZ46"/>
      <c r="MCA46"/>
      <c r="MCB46"/>
      <c r="MCC46"/>
      <c r="MCD46"/>
      <c r="MCE46"/>
      <c r="MCF46"/>
      <c r="MCG46"/>
      <c r="MCH46"/>
      <c r="MCI46"/>
      <c r="MCJ46"/>
      <c r="MCK46"/>
      <c r="MCL46"/>
      <c r="MCM46"/>
      <c r="MCN46"/>
      <c r="MCO46"/>
      <c r="MCP46"/>
      <c r="MCQ46"/>
      <c r="MCR46"/>
      <c r="MCS46"/>
      <c r="MCT46"/>
      <c r="MCU46"/>
      <c r="MCV46"/>
      <c r="MCW46"/>
      <c r="MCX46"/>
      <c r="MCY46"/>
      <c r="MCZ46"/>
      <c r="MDA46"/>
      <c r="MDB46"/>
      <c r="MDC46"/>
      <c r="MDD46"/>
      <c r="MDE46"/>
      <c r="MDF46"/>
      <c r="MDG46"/>
      <c r="MDH46"/>
      <c r="MDI46"/>
      <c r="MDJ46"/>
      <c r="MDK46"/>
      <c r="MDL46"/>
      <c r="MDM46"/>
      <c r="MDN46"/>
      <c r="MDO46"/>
      <c r="MDP46"/>
      <c r="MDQ46"/>
      <c r="MDR46"/>
      <c r="MDS46"/>
      <c r="MDT46"/>
      <c r="MDU46"/>
      <c r="MDV46"/>
      <c r="MDW46"/>
      <c r="MDX46"/>
      <c r="MDY46"/>
      <c r="MDZ46"/>
      <c r="MEA46"/>
      <c r="MEB46"/>
      <c r="MEC46"/>
      <c r="MED46"/>
      <c r="MEE46"/>
      <c r="MEF46"/>
      <c r="MEG46"/>
      <c r="MEH46"/>
      <c r="MEI46"/>
      <c r="MEJ46"/>
      <c r="MEK46"/>
      <c r="MEL46"/>
      <c r="MEM46"/>
      <c r="MEN46"/>
      <c r="MEO46"/>
      <c r="MEP46"/>
      <c r="MEQ46"/>
      <c r="MER46"/>
      <c r="MES46"/>
      <c r="MET46"/>
      <c r="MEU46"/>
      <c r="MEV46"/>
      <c r="MEW46"/>
      <c r="MEX46"/>
      <c r="MEY46"/>
      <c r="MEZ46"/>
      <c r="MFA46"/>
      <c r="MFB46"/>
      <c r="MFC46"/>
      <c r="MFD46"/>
      <c r="MFE46"/>
      <c r="MFF46"/>
      <c r="MFG46"/>
      <c r="MFH46"/>
      <c r="MFI46"/>
      <c r="MFJ46"/>
      <c r="MFK46"/>
      <c r="MFL46"/>
      <c r="MFM46"/>
      <c r="MFN46"/>
      <c r="MFO46"/>
      <c r="MFP46"/>
      <c r="MFQ46"/>
      <c r="MFR46"/>
      <c r="MFS46"/>
      <c r="MFT46"/>
      <c r="MFU46"/>
      <c r="MFV46"/>
      <c r="MFW46"/>
      <c r="MFX46"/>
      <c r="MFY46"/>
      <c r="MFZ46"/>
      <c r="MGA46"/>
      <c r="MGB46"/>
      <c r="MGC46"/>
      <c r="MGD46"/>
      <c r="MGE46"/>
      <c r="MGF46"/>
      <c r="MGG46"/>
      <c r="MGH46"/>
      <c r="MGI46"/>
      <c r="MGJ46"/>
      <c r="MGK46"/>
      <c r="MGL46"/>
      <c r="MGM46"/>
      <c r="MGN46"/>
      <c r="MGO46"/>
      <c r="MGP46"/>
      <c r="MGQ46"/>
      <c r="MGR46"/>
      <c r="MGS46"/>
      <c r="MGT46"/>
      <c r="MGU46"/>
      <c r="MGV46"/>
      <c r="MGW46"/>
      <c r="MGX46"/>
      <c r="MGY46"/>
      <c r="MGZ46"/>
      <c r="MHA46"/>
      <c r="MHB46"/>
      <c r="MHC46"/>
      <c r="MHD46"/>
      <c r="MHE46"/>
      <c r="MHF46"/>
      <c r="MHG46"/>
      <c r="MHH46"/>
      <c r="MHI46"/>
      <c r="MHJ46"/>
      <c r="MHK46"/>
      <c r="MHL46"/>
      <c r="MHM46"/>
      <c r="MHN46"/>
      <c r="MHO46"/>
      <c r="MHP46"/>
      <c r="MHQ46"/>
      <c r="MHR46"/>
      <c r="MHS46"/>
      <c r="MHT46"/>
      <c r="MHU46"/>
      <c r="MHV46"/>
      <c r="MHW46"/>
      <c r="MHX46"/>
      <c r="MHY46"/>
      <c r="MHZ46"/>
      <c r="MIA46"/>
      <c r="MIB46"/>
      <c r="MIC46"/>
      <c r="MID46"/>
      <c r="MIE46"/>
      <c r="MIF46"/>
      <c r="MIG46"/>
      <c r="MIH46"/>
      <c r="MII46"/>
      <c r="MIJ46"/>
      <c r="MIK46"/>
      <c r="MIL46"/>
      <c r="MIM46"/>
      <c r="MIN46"/>
      <c r="MIO46"/>
      <c r="MIP46"/>
      <c r="MIQ46"/>
      <c r="MIR46"/>
      <c r="MIS46"/>
      <c r="MIT46"/>
      <c r="MIU46"/>
      <c r="MIV46"/>
      <c r="MIW46"/>
      <c r="MIX46"/>
      <c r="MIY46"/>
      <c r="MIZ46"/>
      <c r="MJA46"/>
      <c r="MJB46"/>
      <c r="MJC46"/>
      <c r="MJD46"/>
      <c r="MJE46"/>
      <c r="MJF46"/>
      <c r="MJG46"/>
      <c r="MJH46"/>
      <c r="MJI46"/>
      <c r="MJJ46"/>
      <c r="MJK46"/>
      <c r="MJL46"/>
      <c r="MJM46"/>
      <c r="MJN46"/>
      <c r="MJO46"/>
      <c r="MJP46"/>
      <c r="MJQ46"/>
      <c r="MJR46"/>
      <c r="MJS46"/>
      <c r="MJT46"/>
      <c r="MJU46"/>
      <c r="MJV46"/>
      <c r="MJW46"/>
      <c r="MJX46"/>
      <c r="MJY46"/>
      <c r="MJZ46"/>
      <c r="MKA46"/>
      <c r="MKB46"/>
      <c r="MKC46"/>
      <c r="MKD46"/>
      <c r="MKE46"/>
      <c r="MKF46"/>
      <c r="MKG46"/>
      <c r="MKH46"/>
      <c r="MKI46"/>
      <c r="MKJ46"/>
      <c r="MKK46"/>
      <c r="MKL46"/>
      <c r="MKM46"/>
      <c r="MKN46"/>
      <c r="MKO46"/>
      <c r="MKP46"/>
      <c r="MKQ46"/>
      <c r="MKR46"/>
      <c r="MKS46"/>
      <c r="MKT46"/>
      <c r="MKU46"/>
      <c r="MKV46"/>
      <c r="MKW46"/>
      <c r="MKX46"/>
      <c r="MKY46"/>
      <c r="MKZ46"/>
      <c r="MLA46"/>
      <c r="MLB46"/>
      <c r="MLC46"/>
      <c r="MLD46"/>
      <c r="MLE46"/>
      <c r="MLF46"/>
      <c r="MLG46"/>
      <c r="MLH46"/>
      <c r="MLI46"/>
      <c r="MLJ46"/>
      <c r="MLK46"/>
      <c r="MLL46"/>
      <c r="MLM46"/>
      <c r="MLN46"/>
      <c r="MLO46"/>
      <c r="MLP46"/>
      <c r="MLQ46"/>
      <c r="MLR46"/>
      <c r="MLS46"/>
      <c r="MLT46"/>
      <c r="MLU46"/>
      <c r="MLV46"/>
      <c r="MLW46"/>
      <c r="MLX46"/>
      <c r="MLY46"/>
      <c r="MLZ46"/>
      <c r="MMA46"/>
      <c r="MMB46"/>
      <c r="MMC46"/>
      <c r="MMD46"/>
      <c r="MME46"/>
      <c r="MMF46"/>
      <c r="MMG46"/>
      <c r="MMH46"/>
      <c r="MMI46"/>
      <c r="MMJ46"/>
      <c r="MMK46"/>
      <c r="MML46"/>
      <c r="MMM46"/>
      <c r="MMN46"/>
      <c r="MMO46"/>
      <c r="MMP46"/>
      <c r="MMQ46"/>
      <c r="MMR46"/>
      <c r="MMS46"/>
      <c r="MMT46"/>
      <c r="MMU46"/>
      <c r="MMV46"/>
      <c r="MMW46"/>
      <c r="MMX46"/>
      <c r="MMY46"/>
      <c r="MMZ46"/>
      <c r="MNA46"/>
      <c r="MNB46"/>
      <c r="MNC46"/>
      <c r="MND46"/>
      <c r="MNE46"/>
      <c r="MNF46"/>
      <c r="MNG46"/>
      <c r="MNH46"/>
      <c r="MNI46"/>
      <c r="MNJ46"/>
      <c r="MNK46"/>
      <c r="MNL46"/>
      <c r="MNM46"/>
      <c r="MNN46"/>
      <c r="MNO46"/>
      <c r="MNP46"/>
      <c r="MNQ46"/>
      <c r="MNR46"/>
      <c r="MNS46"/>
      <c r="MNT46"/>
      <c r="MNU46"/>
      <c r="MNV46"/>
      <c r="MNW46"/>
      <c r="MNX46"/>
      <c r="MNY46"/>
      <c r="MNZ46"/>
      <c r="MOA46"/>
      <c r="MOB46"/>
      <c r="MOC46"/>
      <c r="MOD46"/>
      <c r="MOE46"/>
      <c r="MOF46"/>
      <c r="MOG46"/>
      <c r="MOH46"/>
      <c r="MOI46"/>
      <c r="MOJ46"/>
      <c r="MOK46"/>
      <c r="MOL46"/>
      <c r="MOM46"/>
      <c r="MON46"/>
      <c r="MOO46"/>
      <c r="MOP46"/>
      <c r="MOQ46"/>
      <c r="MOR46"/>
      <c r="MOS46"/>
      <c r="MOT46"/>
      <c r="MOU46"/>
      <c r="MOV46"/>
      <c r="MOW46"/>
      <c r="MOX46"/>
      <c r="MOY46"/>
      <c r="MOZ46"/>
      <c r="MPA46"/>
      <c r="MPB46"/>
      <c r="MPC46"/>
      <c r="MPD46"/>
      <c r="MPE46"/>
      <c r="MPF46"/>
      <c r="MPG46"/>
      <c r="MPH46"/>
      <c r="MPI46"/>
      <c r="MPJ46"/>
      <c r="MPK46"/>
      <c r="MPL46"/>
      <c r="MPM46"/>
      <c r="MPN46"/>
      <c r="MPO46"/>
      <c r="MPP46"/>
      <c r="MPQ46"/>
      <c r="MPR46"/>
      <c r="MPS46"/>
      <c r="MPT46"/>
      <c r="MPU46"/>
      <c r="MPV46"/>
      <c r="MPW46"/>
      <c r="MPX46"/>
      <c r="MPY46"/>
      <c r="MPZ46"/>
      <c r="MQA46"/>
      <c r="MQB46"/>
      <c r="MQC46"/>
      <c r="MQD46"/>
      <c r="MQE46"/>
      <c r="MQF46"/>
      <c r="MQG46"/>
      <c r="MQH46"/>
      <c r="MQI46"/>
      <c r="MQJ46"/>
      <c r="MQK46"/>
      <c r="MQL46"/>
      <c r="MQM46"/>
      <c r="MQN46"/>
      <c r="MQO46"/>
      <c r="MQP46"/>
      <c r="MQQ46"/>
      <c r="MQR46"/>
      <c r="MQS46"/>
      <c r="MQT46"/>
      <c r="MQU46"/>
      <c r="MQV46"/>
      <c r="MQW46"/>
      <c r="MQX46"/>
      <c r="MQY46"/>
      <c r="MQZ46"/>
      <c r="MRA46"/>
      <c r="MRB46"/>
      <c r="MRC46"/>
      <c r="MRD46"/>
      <c r="MRE46"/>
      <c r="MRF46"/>
      <c r="MRG46"/>
      <c r="MRH46"/>
      <c r="MRI46"/>
      <c r="MRJ46"/>
      <c r="MRK46"/>
      <c r="MRL46"/>
      <c r="MRM46"/>
      <c r="MRN46"/>
      <c r="MRO46"/>
      <c r="MRP46"/>
      <c r="MRQ46"/>
      <c r="MRR46"/>
      <c r="MRS46"/>
      <c r="MRT46"/>
      <c r="MRU46"/>
      <c r="MRV46"/>
      <c r="MRW46"/>
      <c r="MRX46"/>
      <c r="MRY46"/>
      <c r="MRZ46"/>
      <c r="MSA46"/>
      <c r="MSB46"/>
      <c r="MSC46"/>
      <c r="MSD46"/>
      <c r="MSE46"/>
      <c r="MSF46"/>
      <c r="MSG46"/>
      <c r="MSH46"/>
      <c r="MSI46"/>
      <c r="MSJ46"/>
      <c r="MSK46"/>
      <c r="MSL46"/>
      <c r="MSM46"/>
      <c r="MSN46"/>
      <c r="MSO46"/>
      <c r="MSP46"/>
      <c r="MSQ46"/>
      <c r="MSR46"/>
      <c r="MSS46"/>
      <c r="MST46"/>
      <c r="MSU46"/>
      <c r="MSV46"/>
      <c r="MSW46"/>
      <c r="MSX46"/>
      <c r="MSY46"/>
      <c r="MSZ46"/>
      <c r="MTA46"/>
      <c r="MTB46"/>
      <c r="MTC46"/>
      <c r="MTD46"/>
      <c r="MTE46"/>
      <c r="MTF46"/>
      <c r="MTG46"/>
      <c r="MTH46"/>
      <c r="MTI46"/>
      <c r="MTJ46"/>
      <c r="MTK46"/>
      <c r="MTL46"/>
      <c r="MTM46"/>
      <c r="MTN46"/>
      <c r="MTO46"/>
      <c r="MTP46"/>
      <c r="MTQ46"/>
      <c r="MTR46"/>
      <c r="MTS46"/>
      <c r="MTT46"/>
      <c r="MTU46"/>
      <c r="MTV46"/>
      <c r="MTW46"/>
      <c r="MTX46"/>
      <c r="MTY46"/>
      <c r="MTZ46"/>
      <c r="MUA46"/>
      <c r="MUB46"/>
      <c r="MUC46"/>
      <c r="MUD46"/>
      <c r="MUE46"/>
      <c r="MUF46"/>
      <c r="MUG46"/>
      <c r="MUH46"/>
      <c r="MUI46"/>
      <c r="MUJ46"/>
      <c r="MUK46"/>
      <c r="MUL46"/>
      <c r="MUM46"/>
      <c r="MUN46"/>
      <c r="MUO46"/>
      <c r="MUP46"/>
      <c r="MUQ46"/>
      <c r="MUR46"/>
      <c r="MUS46"/>
      <c r="MUT46"/>
      <c r="MUU46"/>
      <c r="MUV46"/>
      <c r="MUW46"/>
      <c r="MUX46"/>
      <c r="MUY46"/>
      <c r="MUZ46"/>
      <c r="MVA46"/>
      <c r="MVB46"/>
      <c r="MVC46"/>
      <c r="MVD46"/>
      <c r="MVE46"/>
      <c r="MVF46"/>
      <c r="MVG46"/>
      <c r="MVH46"/>
      <c r="MVI46"/>
      <c r="MVJ46"/>
      <c r="MVK46"/>
      <c r="MVL46"/>
      <c r="MVM46"/>
      <c r="MVN46"/>
      <c r="MVO46"/>
      <c r="MVP46"/>
      <c r="MVQ46"/>
      <c r="MVR46"/>
      <c r="MVS46"/>
      <c r="MVT46"/>
      <c r="MVU46"/>
      <c r="MVV46"/>
      <c r="MVW46"/>
      <c r="MVX46"/>
      <c r="MVY46"/>
      <c r="MVZ46"/>
      <c r="MWA46"/>
      <c r="MWB46"/>
      <c r="MWC46"/>
      <c r="MWD46"/>
      <c r="MWE46"/>
      <c r="MWF46"/>
      <c r="MWG46"/>
      <c r="MWH46"/>
      <c r="MWI46"/>
      <c r="MWJ46"/>
      <c r="MWK46"/>
      <c r="MWL46"/>
      <c r="MWM46"/>
      <c r="MWN46"/>
      <c r="MWO46"/>
      <c r="MWP46"/>
      <c r="MWQ46"/>
      <c r="MWR46"/>
      <c r="MWS46"/>
      <c r="MWT46"/>
      <c r="MWU46"/>
      <c r="MWV46"/>
      <c r="MWW46"/>
      <c r="MWX46"/>
      <c r="MWY46"/>
      <c r="MWZ46"/>
      <c r="MXA46"/>
      <c r="MXB46"/>
      <c r="MXC46"/>
      <c r="MXD46"/>
      <c r="MXE46"/>
      <c r="MXF46"/>
      <c r="MXG46"/>
      <c r="MXH46"/>
      <c r="MXI46"/>
      <c r="MXJ46"/>
      <c r="MXK46"/>
      <c r="MXL46"/>
      <c r="MXM46"/>
      <c r="MXN46"/>
      <c r="MXO46"/>
      <c r="MXP46"/>
      <c r="MXQ46"/>
      <c r="MXR46"/>
      <c r="MXS46"/>
      <c r="MXT46"/>
      <c r="MXU46"/>
      <c r="MXV46"/>
      <c r="MXW46"/>
      <c r="MXX46"/>
      <c r="MXY46"/>
      <c r="MXZ46"/>
      <c r="MYA46"/>
      <c r="MYB46"/>
      <c r="MYC46"/>
      <c r="MYD46"/>
      <c r="MYE46"/>
      <c r="MYF46"/>
      <c r="MYG46"/>
      <c r="MYH46"/>
      <c r="MYI46"/>
      <c r="MYJ46"/>
      <c r="MYK46"/>
      <c r="MYL46"/>
      <c r="MYM46"/>
      <c r="MYN46"/>
      <c r="MYO46"/>
      <c r="MYP46"/>
      <c r="MYQ46"/>
      <c r="MYR46"/>
      <c r="MYS46"/>
      <c r="MYT46"/>
      <c r="MYU46"/>
      <c r="MYV46"/>
      <c r="MYW46"/>
      <c r="MYX46"/>
      <c r="MYY46"/>
      <c r="MYZ46"/>
      <c r="MZA46"/>
      <c r="MZB46"/>
      <c r="MZC46"/>
      <c r="MZD46"/>
      <c r="MZE46"/>
      <c r="MZF46"/>
      <c r="MZG46"/>
      <c r="MZH46"/>
      <c r="MZI46"/>
      <c r="MZJ46"/>
      <c r="MZK46"/>
      <c r="MZL46"/>
      <c r="MZM46"/>
      <c r="MZN46"/>
      <c r="MZO46"/>
      <c r="MZP46"/>
      <c r="MZQ46"/>
      <c r="MZR46"/>
      <c r="MZS46"/>
      <c r="MZT46"/>
      <c r="MZU46"/>
      <c r="MZV46"/>
      <c r="MZW46"/>
      <c r="MZX46"/>
      <c r="MZY46"/>
      <c r="MZZ46"/>
      <c r="NAA46"/>
      <c r="NAB46"/>
      <c r="NAC46"/>
      <c r="NAD46"/>
      <c r="NAE46"/>
      <c r="NAF46"/>
      <c r="NAG46"/>
      <c r="NAH46"/>
      <c r="NAI46"/>
      <c r="NAJ46"/>
      <c r="NAK46"/>
      <c r="NAL46"/>
      <c r="NAM46"/>
      <c r="NAN46"/>
      <c r="NAO46"/>
      <c r="NAP46"/>
      <c r="NAQ46"/>
      <c r="NAR46"/>
      <c r="NAS46"/>
      <c r="NAT46"/>
      <c r="NAU46"/>
      <c r="NAV46"/>
      <c r="NAW46"/>
      <c r="NAX46"/>
      <c r="NAY46"/>
      <c r="NAZ46"/>
      <c r="NBA46"/>
      <c r="NBB46"/>
      <c r="NBC46"/>
      <c r="NBD46"/>
      <c r="NBE46"/>
      <c r="NBF46"/>
      <c r="NBG46"/>
      <c r="NBH46"/>
      <c r="NBI46"/>
      <c r="NBJ46"/>
      <c r="NBK46"/>
      <c r="NBL46"/>
      <c r="NBM46"/>
      <c r="NBN46"/>
      <c r="NBO46"/>
      <c r="NBP46"/>
      <c r="NBQ46"/>
      <c r="NBR46"/>
      <c r="NBS46"/>
      <c r="NBT46"/>
      <c r="NBU46"/>
      <c r="NBV46"/>
      <c r="NBW46"/>
      <c r="NBX46"/>
      <c r="NBY46"/>
      <c r="NBZ46"/>
      <c r="NCA46"/>
      <c r="NCB46"/>
      <c r="NCC46"/>
      <c r="NCD46"/>
      <c r="NCE46"/>
      <c r="NCF46"/>
      <c r="NCG46"/>
      <c r="NCH46"/>
      <c r="NCI46"/>
      <c r="NCJ46"/>
      <c r="NCK46"/>
      <c r="NCL46"/>
      <c r="NCM46"/>
      <c r="NCN46"/>
      <c r="NCO46"/>
      <c r="NCP46"/>
      <c r="NCQ46"/>
      <c r="NCR46"/>
      <c r="NCS46"/>
      <c r="NCT46"/>
      <c r="NCU46"/>
      <c r="NCV46"/>
      <c r="NCW46"/>
      <c r="NCX46"/>
      <c r="NCY46"/>
      <c r="NCZ46"/>
      <c r="NDA46"/>
      <c r="NDB46"/>
      <c r="NDC46"/>
      <c r="NDD46"/>
      <c r="NDE46"/>
      <c r="NDF46"/>
      <c r="NDG46"/>
      <c r="NDH46"/>
      <c r="NDI46"/>
      <c r="NDJ46"/>
      <c r="NDK46"/>
      <c r="NDL46"/>
      <c r="NDM46"/>
      <c r="NDN46"/>
      <c r="NDO46"/>
      <c r="NDP46"/>
      <c r="NDQ46"/>
      <c r="NDR46"/>
      <c r="NDS46"/>
      <c r="NDT46"/>
      <c r="NDU46"/>
      <c r="NDV46"/>
      <c r="NDW46"/>
      <c r="NDX46"/>
      <c r="NDY46"/>
      <c r="NDZ46"/>
      <c r="NEA46"/>
      <c r="NEB46"/>
      <c r="NEC46"/>
      <c r="NED46"/>
      <c r="NEE46"/>
      <c r="NEF46"/>
      <c r="NEG46"/>
      <c r="NEH46"/>
      <c r="NEI46"/>
      <c r="NEJ46"/>
      <c r="NEK46"/>
      <c r="NEL46"/>
      <c r="NEM46"/>
      <c r="NEN46"/>
      <c r="NEO46"/>
      <c r="NEP46"/>
      <c r="NEQ46"/>
      <c r="NER46"/>
      <c r="NES46"/>
      <c r="NET46"/>
      <c r="NEU46"/>
      <c r="NEV46"/>
      <c r="NEW46"/>
      <c r="NEX46"/>
      <c r="NEY46"/>
      <c r="NEZ46"/>
      <c r="NFA46"/>
      <c r="NFB46"/>
      <c r="NFC46"/>
      <c r="NFD46"/>
      <c r="NFE46"/>
      <c r="NFF46"/>
      <c r="NFG46"/>
      <c r="NFH46"/>
      <c r="NFI46"/>
      <c r="NFJ46"/>
      <c r="NFK46"/>
      <c r="NFL46"/>
      <c r="NFM46"/>
      <c r="NFN46"/>
      <c r="NFO46"/>
      <c r="NFP46"/>
      <c r="NFQ46"/>
      <c r="NFR46"/>
      <c r="NFS46"/>
      <c r="NFT46"/>
      <c r="NFU46"/>
      <c r="NFV46"/>
      <c r="NFW46"/>
      <c r="NFX46"/>
      <c r="NFY46"/>
      <c r="NFZ46"/>
      <c r="NGA46"/>
      <c r="NGB46"/>
      <c r="NGC46"/>
      <c r="NGD46"/>
      <c r="NGE46"/>
      <c r="NGF46"/>
      <c r="NGG46"/>
      <c r="NGH46"/>
      <c r="NGI46"/>
      <c r="NGJ46"/>
      <c r="NGK46"/>
      <c r="NGL46"/>
      <c r="NGM46"/>
      <c r="NGN46"/>
      <c r="NGO46"/>
      <c r="NGP46"/>
      <c r="NGQ46"/>
      <c r="NGR46"/>
      <c r="NGS46"/>
      <c r="NGT46"/>
      <c r="NGU46"/>
      <c r="NGV46"/>
      <c r="NGW46"/>
      <c r="NGX46"/>
      <c r="NGY46"/>
      <c r="NGZ46"/>
      <c r="NHA46"/>
      <c r="NHB46"/>
      <c r="NHC46"/>
      <c r="NHD46"/>
      <c r="NHE46"/>
      <c r="NHF46"/>
      <c r="NHG46"/>
      <c r="NHH46"/>
      <c r="NHI46"/>
      <c r="NHJ46"/>
      <c r="NHK46"/>
      <c r="NHL46"/>
      <c r="NHM46"/>
      <c r="NHN46"/>
      <c r="NHO46"/>
      <c r="NHP46"/>
      <c r="NHQ46"/>
      <c r="NHR46"/>
      <c r="NHS46"/>
      <c r="NHT46"/>
      <c r="NHU46"/>
      <c r="NHV46"/>
      <c r="NHW46"/>
      <c r="NHX46"/>
      <c r="NHY46"/>
      <c r="NHZ46"/>
      <c r="NIA46"/>
      <c r="NIB46"/>
      <c r="NIC46"/>
      <c r="NID46"/>
      <c r="NIE46"/>
      <c r="NIF46"/>
      <c r="NIG46"/>
      <c r="NIH46"/>
      <c r="NII46"/>
      <c r="NIJ46"/>
      <c r="NIK46"/>
      <c r="NIL46"/>
      <c r="NIM46"/>
      <c r="NIN46"/>
      <c r="NIO46"/>
      <c r="NIP46"/>
      <c r="NIQ46"/>
      <c r="NIR46"/>
      <c r="NIS46"/>
      <c r="NIT46"/>
      <c r="NIU46"/>
      <c r="NIV46"/>
      <c r="NIW46"/>
      <c r="NIX46"/>
      <c r="NIY46"/>
      <c r="NIZ46"/>
      <c r="NJA46"/>
      <c r="NJB46"/>
      <c r="NJC46"/>
      <c r="NJD46"/>
      <c r="NJE46"/>
      <c r="NJF46"/>
      <c r="NJG46"/>
      <c r="NJH46"/>
      <c r="NJI46"/>
      <c r="NJJ46"/>
      <c r="NJK46"/>
      <c r="NJL46"/>
      <c r="NJM46"/>
      <c r="NJN46"/>
      <c r="NJO46"/>
      <c r="NJP46"/>
      <c r="NJQ46"/>
      <c r="NJR46"/>
      <c r="NJS46"/>
      <c r="NJT46"/>
      <c r="NJU46"/>
      <c r="NJV46"/>
      <c r="NJW46"/>
      <c r="NJX46"/>
      <c r="NJY46"/>
      <c r="NJZ46"/>
      <c r="NKA46"/>
      <c r="NKB46"/>
      <c r="NKC46"/>
      <c r="NKD46"/>
      <c r="NKE46"/>
      <c r="NKF46"/>
      <c r="NKG46"/>
      <c r="NKH46"/>
      <c r="NKI46"/>
      <c r="NKJ46"/>
      <c r="NKK46"/>
      <c r="NKL46"/>
      <c r="NKM46"/>
      <c r="NKN46"/>
      <c r="NKO46"/>
      <c r="NKP46"/>
      <c r="NKQ46"/>
      <c r="NKR46"/>
      <c r="NKS46"/>
      <c r="NKT46"/>
      <c r="NKU46"/>
      <c r="NKV46"/>
      <c r="NKW46"/>
      <c r="NKX46"/>
      <c r="NKY46"/>
      <c r="NKZ46"/>
      <c r="NLA46"/>
      <c r="NLB46"/>
      <c r="NLC46"/>
      <c r="NLD46"/>
      <c r="NLE46"/>
      <c r="NLF46"/>
      <c r="NLG46"/>
      <c r="NLH46"/>
      <c r="NLI46"/>
      <c r="NLJ46"/>
      <c r="NLK46"/>
      <c r="NLL46"/>
      <c r="NLM46"/>
      <c r="NLN46"/>
      <c r="NLO46"/>
      <c r="NLP46"/>
      <c r="NLQ46"/>
      <c r="NLR46"/>
      <c r="NLS46"/>
      <c r="NLT46"/>
      <c r="NLU46"/>
      <c r="NLV46"/>
      <c r="NLW46"/>
      <c r="NLX46"/>
      <c r="NLY46"/>
      <c r="NLZ46"/>
      <c r="NMA46"/>
      <c r="NMB46"/>
      <c r="NMC46"/>
      <c r="NMD46"/>
      <c r="NME46"/>
      <c r="NMF46"/>
      <c r="NMG46"/>
      <c r="NMH46"/>
      <c r="NMI46"/>
      <c r="NMJ46"/>
      <c r="NMK46"/>
      <c r="NML46"/>
      <c r="NMM46"/>
      <c r="NMN46"/>
      <c r="NMO46"/>
      <c r="NMP46"/>
      <c r="NMQ46"/>
      <c r="NMR46"/>
      <c r="NMS46"/>
      <c r="NMT46"/>
      <c r="NMU46"/>
      <c r="NMV46"/>
      <c r="NMW46"/>
      <c r="NMX46"/>
      <c r="NMY46"/>
      <c r="NMZ46"/>
      <c r="NNA46"/>
      <c r="NNB46"/>
      <c r="NNC46"/>
      <c r="NND46"/>
      <c r="NNE46"/>
      <c r="NNF46"/>
      <c r="NNG46"/>
      <c r="NNH46"/>
      <c r="NNI46"/>
      <c r="NNJ46"/>
      <c r="NNK46"/>
      <c r="NNL46"/>
      <c r="NNM46"/>
      <c r="NNN46"/>
      <c r="NNO46"/>
      <c r="NNP46"/>
      <c r="NNQ46"/>
      <c r="NNR46"/>
      <c r="NNS46"/>
      <c r="NNT46"/>
      <c r="NNU46"/>
      <c r="NNV46"/>
      <c r="NNW46"/>
      <c r="NNX46"/>
      <c r="NNY46"/>
      <c r="NNZ46"/>
      <c r="NOA46"/>
      <c r="NOB46"/>
      <c r="NOC46"/>
      <c r="NOD46"/>
      <c r="NOE46"/>
      <c r="NOF46"/>
      <c r="NOG46"/>
      <c r="NOH46"/>
      <c r="NOI46"/>
      <c r="NOJ46"/>
      <c r="NOK46"/>
      <c r="NOL46"/>
      <c r="NOM46"/>
      <c r="NON46"/>
      <c r="NOO46"/>
      <c r="NOP46"/>
      <c r="NOQ46"/>
      <c r="NOR46"/>
      <c r="NOS46"/>
      <c r="NOT46"/>
      <c r="NOU46"/>
      <c r="NOV46"/>
      <c r="NOW46"/>
      <c r="NOX46"/>
      <c r="NOY46"/>
      <c r="NOZ46"/>
      <c r="NPA46"/>
      <c r="NPB46"/>
      <c r="NPC46"/>
      <c r="NPD46"/>
      <c r="NPE46"/>
      <c r="NPF46"/>
      <c r="NPG46"/>
      <c r="NPH46"/>
      <c r="NPI46"/>
      <c r="NPJ46"/>
      <c r="NPK46"/>
      <c r="NPL46"/>
      <c r="NPM46"/>
      <c r="NPN46"/>
      <c r="NPO46"/>
      <c r="NPP46"/>
      <c r="NPQ46"/>
      <c r="NPR46"/>
      <c r="NPS46"/>
      <c r="NPT46"/>
      <c r="NPU46"/>
      <c r="NPV46"/>
      <c r="NPW46"/>
      <c r="NPX46"/>
      <c r="NPY46"/>
      <c r="NPZ46"/>
      <c r="NQA46"/>
      <c r="NQB46"/>
      <c r="NQC46"/>
      <c r="NQD46"/>
      <c r="NQE46"/>
      <c r="NQF46"/>
      <c r="NQG46"/>
      <c r="NQH46"/>
      <c r="NQI46"/>
      <c r="NQJ46"/>
      <c r="NQK46"/>
      <c r="NQL46"/>
      <c r="NQM46"/>
      <c r="NQN46"/>
      <c r="NQO46"/>
      <c r="NQP46"/>
      <c r="NQQ46"/>
      <c r="NQR46"/>
      <c r="NQS46"/>
      <c r="NQT46"/>
      <c r="NQU46"/>
      <c r="NQV46"/>
      <c r="NQW46"/>
      <c r="NQX46"/>
      <c r="NQY46"/>
      <c r="NQZ46"/>
      <c r="NRA46"/>
      <c r="NRB46"/>
      <c r="NRC46"/>
      <c r="NRD46"/>
      <c r="NRE46"/>
      <c r="NRF46"/>
      <c r="NRG46"/>
      <c r="NRH46"/>
      <c r="NRI46"/>
      <c r="NRJ46"/>
      <c r="NRK46"/>
      <c r="NRL46"/>
      <c r="NRM46"/>
      <c r="NRN46"/>
      <c r="NRO46"/>
      <c r="NRP46"/>
      <c r="NRQ46"/>
      <c r="NRR46"/>
      <c r="NRS46"/>
      <c r="NRT46"/>
      <c r="NRU46"/>
      <c r="NRV46"/>
      <c r="NRW46"/>
      <c r="NRX46"/>
      <c r="NRY46"/>
      <c r="NRZ46"/>
      <c r="NSA46"/>
      <c r="NSB46"/>
      <c r="NSC46"/>
      <c r="NSD46"/>
      <c r="NSE46"/>
      <c r="NSF46"/>
      <c r="NSG46"/>
      <c r="NSH46"/>
      <c r="NSI46"/>
      <c r="NSJ46"/>
      <c r="NSK46"/>
      <c r="NSL46"/>
      <c r="NSM46"/>
      <c r="NSN46"/>
      <c r="NSO46"/>
      <c r="NSP46"/>
      <c r="NSQ46"/>
      <c r="NSR46"/>
      <c r="NSS46"/>
      <c r="NST46"/>
      <c r="NSU46"/>
      <c r="NSV46"/>
      <c r="NSW46"/>
      <c r="NSX46"/>
      <c r="NSY46"/>
      <c r="NSZ46"/>
      <c r="NTA46"/>
      <c r="NTB46"/>
      <c r="NTC46"/>
      <c r="NTD46"/>
      <c r="NTE46"/>
      <c r="NTF46"/>
      <c r="NTG46"/>
      <c r="NTH46"/>
      <c r="NTI46"/>
      <c r="NTJ46"/>
      <c r="NTK46"/>
      <c r="NTL46"/>
      <c r="NTM46"/>
      <c r="NTN46"/>
      <c r="NTO46"/>
      <c r="NTP46"/>
      <c r="NTQ46"/>
      <c r="NTR46"/>
      <c r="NTS46"/>
      <c r="NTT46"/>
      <c r="NTU46"/>
      <c r="NTV46"/>
      <c r="NTW46"/>
      <c r="NTX46"/>
      <c r="NTY46"/>
      <c r="NTZ46"/>
      <c r="NUA46"/>
      <c r="NUB46"/>
      <c r="NUC46"/>
      <c r="NUD46"/>
      <c r="NUE46"/>
      <c r="NUF46"/>
      <c r="NUG46"/>
      <c r="NUH46"/>
      <c r="NUI46"/>
      <c r="NUJ46"/>
      <c r="NUK46"/>
      <c r="NUL46"/>
      <c r="NUM46"/>
      <c r="NUN46"/>
      <c r="NUO46"/>
      <c r="NUP46"/>
      <c r="NUQ46"/>
      <c r="NUR46"/>
      <c r="NUS46"/>
      <c r="NUT46"/>
      <c r="NUU46"/>
      <c r="NUV46"/>
      <c r="NUW46"/>
      <c r="NUX46"/>
      <c r="NUY46"/>
      <c r="NUZ46"/>
      <c r="NVA46"/>
      <c r="NVB46"/>
      <c r="NVC46"/>
      <c r="NVD46"/>
      <c r="NVE46"/>
      <c r="NVF46"/>
      <c r="NVG46"/>
      <c r="NVH46"/>
      <c r="NVI46"/>
      <c r="NVJ46"/>
      <c r="NVK46"/>
      <c r="NVL46"/>
      <c r="NVM46"/>
      <c r="NVN46"/>
      <c r="NVO46"/>
      <c r="NVP46"/>
      <c r="NVQ46"/>
      <c r="NVR46"/>
      <c r="NVS46"/>
      <c r="NVT46"/>
      <c r="NVU46"/>
      <c r="NVV46"/>
      <c r="NVW46"/>
      <c r="NVX46"/>
      <c r="NVY46"/>
      <c r="NVZ46"/>
      <c r="NWA46"/>
      <c r="NWB46"/>
      <c r="NWC46"/>
      <c r="NWD46"/>
      <c r="NWE46"/>
      <c r="NWF46"/>
      <c r="NWG46"/>
      <c r="NWH46"/>
      <c r="NWI46"/>
      <c r="NWJ46"/>
      <c r="NWK46"/>
      <c r="NWL46"/>
      <c r="NWM46"/>
      <c r="NWN46"/>
      <c r="NWO46"/>
      <c r="NWP46"/>
      <c r="NWQ46"/>
      <c r="NWR46"/>
      <c r="NWS46"/>
      <c r="NWT46"/>
      <c r="NWU46"/>
      <c r="NWV46"/>
      <c r="NWW46"/>
      <c r="NWX46"/>
      <c r="NWY46"/>
      <c r="NWZ46"/>
      <c r="NXA46"/>
      <c r="NXB46"/>
      <c r="NXC46"/>
      <c r="NXD46"/>
      <c r="NXE46"/>
      <c r="NXF46"/>
      <c r="NXG46"/>
      <c r="NXH46"/>
      <c r="NXI46"/>
      <c r="NXJ46"/>
      <c r="NXK46"/>
      <c r="NXL46"/>
      <c r="NXM46"/>
      <c r="NXN46"/>
      <c r="NXO46"/>
      <c r="NXP46"/>
      <c r="NXQ46"/>
      <c r="NXR46"/>
      <c r="NXS46"/>
      <c r="NXT46"/>
      <c r="NXU46"/>
      <c r="NXV46"/>
      <c r="NXW46"/>
      <c r="NXX46"/>
      <c r="NXY46"/>
      <c r="NXZ46"/>
      <c r="NYA46"/>
      <c r="NYB46"/>
      <c r="NYC46"/>
      <c r="NYD46"/>
      <c r="NYE46"/>
      <c r="NYF46"/>
      <c r="NYG46"/>
      <c r="NYH46"/>
      <c r="NYI46"/>
      <c r="NYJ46"/>
      <c r="NYK46"/>
      <c r="NYL46"/>
      <c r="NYM46"/>
      <c r="NYN46"/>
      <c r="NYO46"/>
      <c r="NYP46"/>
      <c r="NYQ46"/>
      <c r="NYR46"/>
      <c r="NYS46"/>
      <c r="NYT46"/>
      <c r="NYU46"/>
      <c r="NYV46"/>
      <c r="NYW46"/>
      <c r="NYX46"/>
      <c r="NYY46"/>
      <c r="NYZ46"/>
      <c r="NZA46"/>
      <c r="NZB46"/>
      <c r="NZC46"/>
      <c r="NZD46"/>
      <c r="NZE46"/>
      <c r="NZF46"/>
      <c r="NZG46"/>
      <c r="NZH46"/>
      <c r="NZI46"/>
      <c r="NZJ46"/>
      <c r="NZK46"/>
      <c r="NZL46"/>
      <c r="NZM46"/>
      <c r="NZN46"/>
      <c r="NZO46"/>
      <c r="NZP46"/>
      <c r="NZQ46"/>
      <c r="NZR46"/>
      <c r="NZS46"/>
      <c r="NZT46"/>
      <c r="NZU46"/>
      <c r="NZV46"/>
      <c r="NZW46"/>
      <c r="NZX46"/>
      <c r="NZY46"/>
      <c r="NZZ46"/>
      <c r="OAA46"/>
      <c r="OAB46"/>
      <c r="OAC46"/>
      <c r="OAD46"/>
      <c r="OAE46"/>
      <c r="OAF46"/>
      <c r="OAG46"/>
      <c r="OAH46"/>
      <c r="OAI46"/>
      <c r="OAJ46"/>
      <c r="OAK46"/>
      <c r="OAL46"/>
      <c r="OAM46"/>
      <c r="OAN46"/>
      <c r="OAO46"/>
      <c r="OAP46"/>
      <c r="OAQ46"/>
      <c r="OAR46"/>
      <c r="OAS46"/>
      <c r="OAT46"/>
      <c r="OAU46"/>
      <c r="OAV46"/>
      <c r="OAW46"/>
      <c r="OAX46"/>
      <c r="OAY46"/>
      <c r="OAZ46"/>
      <c r="OBA46"/>
      <c r="OBB46"/>
      <c r="OBC46"/>
      <c r="OBD46"/>
      <c r="OBE46"/>
      <c r="OBF46"/>
      <c r="OBG46"/>
      <c r="OBH46"/>
      <c r="OBI46"/>
      <c r="OBJ46"/>
      <c r="OBK46"/>
      <c r="OBL46"/>
      <c r="OBM46"/>
      <c r="OBN46"/>
      <c r="OBO46"/>
      <c r="OBP46"/>
      <c r="OBQ46"/>
      <c r="OBR46"/>
      <c r="OBS46"/>
      <c r="OBT46"/>
      <c r="OBU46"/>
      <c r="OBV46"/>
      <c r="OBW46"/>
      <c r="OBX46"/>
      <c r="OBY46"/>
      <c r="OBZ46"/>
      <c r="OCA46"/>
      <c r="OCB46"/>
      <c r="OCC46"/>
      <c r="OCD46"/>
      <c r="OCE46"/>
      <c r="OCF46"/>
      <c r="OCG46"/>
      <c r="OCH46"/>
      <c r="OCI46"/>
      <c r="OCJ46"/>
      <c r="OCK46"/>
      <c r="OCL46"/>
      <c r="OCM46"/>
      <c r="OCN46"/>
      <c r="OCO46"/>
      <c r="OCP46"/>
      <c r="OCQ46"/>
      <c r="OCR46"/>
      <c r="OCS46"/>
      <c r="OCT46"/>
      <c r="OCU46"/>
      <c r="OCV46"/>
      <c r="OCW46"/>
      <c r="OCX46"/>
      <c r="OCY46"/>
      <c r="OCZ46"/>
      <c r="ODA46"/>
      <c r="ODB46"/>
      <c r="ODC46"/>
      <c r="ODD46"/>
      <c r="ODE46"/>
      <c r="ODF46"/>
      <c r="ODG46"/>
      <c r="ODH46"/>
      <c r="ODI46"/>
      <c r="ODJ46"/>
      <c r="ODK46"/>
      <c r="ODL46"/>
      <c r="ODM46"/>
      <c r="ODN46"/>
      <c r="ODO46"/>
      <c r="ODP46"/>
      <c r="ODQ46"/>
      <c r="ODR46"/>
      <c r="ODS46"/>
      <c r="ODT46"/>
      <c r="ODU46"/>
      <c r="ODV46"/>
      <c r="ODW46"/>
      <c r="ODX46"/>
      <c r="ODY46"/>
      <c r="ODZ46"/>
      <c r="OEA46"/>
      <c r="OEB46"/>
      <c r="OEC46"/>
      <c r="OED46"/>
      <c r="OEE46"/>
      <c r="OEF46"/>
      <c r="OEG46"/>
      <c r="OEH46"/>
      <c r="OEI46"/>
      <c r="OEJ46"/>
      <c r="OEK46"/>
      <c r="OEL46"/>
      <c r="OEM46"/>
      <c r="OEN46"/>
      <c r="OEO46"/>
      <c r="OEP46"/>
      <c r="OEQ46"/>
      <c r="OER46"/>
      <c r="OES46"/>
      <c r="OET46"/>
      <c r="OEU46"/>
      <c r="OEV46"/>
      <c r="OEW46"/>
      <c r="OEX46"/>
      <c r="OEY46"/>
      <c r="OEZ46"/>
      <c r="OFA46"/>
      <c r="OFB46"/>
      <c r="OFC46"/>
      <c r="OFD46"/>
      <c r="OFE46"/>
      <c r="OFF46"/>
      <c r="OFG46"/>
      <c r="OFH46"/>
      <c r="OFI46"/>
      <c r="OFJ46"/>
      <c r="OFK46"/>
      <c r="OFL46"/>
      <c r="OFM46"/>
      <c r="OFN46"/>
      <c r="OFO46"/>
      <c r="OFP46"/>
      <c r="OFQ46"/>
      <c r="OFR46"/>
      <c r="OFS46"/>
      <c r="OFT46"/>
      <c r="OFU46"/>
      <c r="OFV46"/>
      <c r="OFW46"/>
      <c r="OFX46"/>
      <c r="OFY46"/>
      <c r="OFZ46"/>
      <c r="OGA46"/>
      <c r="OGB46"/>
      <c r="OGC46"/>
      <c r="OGD46"/>
      <c r="OGE46"/>
      <c r="OGF46"/>
      <c r="OGG46"/>
      <c r="OGH46"/>
      <c r="OGI46"/>
      <c r="OGJ46"/>
      <c r="OGK46"/>
      <c r="OGL46"/>
      <c r="OGM46"/>
      <c r="OGN46"/>
      <c r="OGO46"/>
      <c r="OGP46"/>
      <c r="OGQ46"/>
      <c r="OGR46"/>
      <c r="OGS46"/>
      <c r="OGT46"/>
      <c r="OGU46"/>
      <c r="OGV46"/>
      <c r="OGW46"/>
      <c r="OGX46"/>
      <c r="OGY46"/>
      <c r="OGZ46"/>
      <c r="OHA46"/>
      <c r="OHB46"/>
      <c r="OHC46"/>
      <c r="OHD46"/>
      <c r="OHE46"/>
      <c r="OHF46"/>
      <c r="OHG46"/>
      <c r="OHH46"/>
      <c r="OHI46"/>
      <c r="OHJ46"/>
      <c r="OHK46"/>
      <c r="OHL46"/>
      <c r="OHM46"/>
      <c r="OHN46"/>
      <c r="OHO46"/>
      <c r="OHP46"/>
      <c r="OHQ46"/>
      <c r="OHR46"/>
      <c r="OHS46"/>
      <c r="OHT46"/>
      <c r="OHU46"/>
      <c r="OHV46"/>
      <c r="OHW46"/>
      <c r="OHX46"/>
      <c r="OHY46"/>
      <c r="OHZ46"/>
      <c r="OIA46"/>
      <c r="OIB46"/>
      <c r="OIC46"/>
      <c r="OID46"/>
      <c r="OIE46"/>
      <c r="OIF46"/>
      <c r="OIG46"/>
      <c r="OIH46"/>
      <c r="OII46"/>
      <c r="OIJ46"/>
      <c r="OIK46"/>
      <c r="OIL46"/>
      <c r="OIM46"/>
      <c r="OIN46"/>
      <c r="OIO46"/>
      <c r="OIP46"/>
      <c r="OIQ46"/>
      <c r="OIR46"/>
      <c r="OIS46"/>
      <c r="OIT46"/>
      <c r="OIU46"/>
      <c r="OIV46"/>
      <c r="OIW46"/>
      <c r="OIX46"/>
      <c r="OIY46"/>
      <c r="OIZ46"/>
      <c r="OJA46"/>
      <c r="OJB46"/>
      <c r="OJC46"/>
      <c r="OJD46"/>
      <c r="OJE46"/>
      <c r="OJF46"/>
      <c r="OJG46"/>
      <c r="OJH46"/>
      <c r="OJI46"/>
      <c r="OJJ46"/>
      <c r="OJK46"/>
      <c r="OJL46"/>
      <c r="OJM46"/>
      <c r="OJN46"/>
      <c r="OJO46"/>
      <c r="OJP46"/>
      <c r="OJQ46"/>
      <c r="OJR46"/>
      <c r="OJS46"/>
      <c r="OJT46"/>
      <c r="OJU46"/>
      <c r="OJV46"/>
      <c r="OJW46"/>
      <c r="OJX46"/>
      <c r="OJY46"/>
      <c r="OJZ46"/>
      <c r="OKA46"/>
      <c r="OKB46"/>
      <c r="OKC46"/>
      <c r="OKD46"/>
      <c r="OKE46"/>
      <c r="OKF46"/>
      <c r="OKG46"/>
      <c r="OKH46"/>
      <c r="OKI46"/>
      <c r="OKJ46"/>
      <c r="OKK46"/>
      <c r="OKL46"/>
      <c r="OKM46"/>
      <c r="OKN46"/>
      <c r="OKO46"/>
      <c r="OKP46"/>
      <c r="OKQ46"/>
      <c r="OKR46"/>
      <c r="OKS46"/>
      <c r="OKT46"/>
      <c r="OKU46"/>
      <c r="OKV46"/>
      <c r="OKW46"/>
      <c r="OKX46"/>
      <c r="OKY46"/>
      <c r="OKZ46"/>
      <c r="OLA46"/>
      <c r="OLB46"/>
      <c r="OLC46"/>
      <c r="OLD46"/>
      <c r="OLE46"/>
      <c r="OLF46"/>
      <c r="OLG46"/>
      <c r="OLH46"/>
      <c r="OLI46"/>
      <c r="OLJ46"/>
      <c r="OLK46"/>
      <c r="OLL46"/>
      <c r="OLM46"/>
      <c r="OLN46"/>
      <c r="OLO46"/>
      <c r="OLP46"/>
      <c r="OLQ46"/>
      <c r="OLR46"/>
      <c r="OLS46"/>
      <c r="OLT46"/>
      <c r="OLU46"/>
      <c r="OLV46"/>
      <c r="OLW46"/>
      <c r="OLX46"/>
      <c r="OLY46"/>
      <c r="OLZ46"/>
      <c r="OMA46"/>
      <c r="OMB46"/>
      <c r="OMC46"/>
      <c r="OMD46"/>
      <c r="OME46"/>
      <c r="OMF46"/>
      <c r="OMG46"/>
      <c r="OMH46"/>
      <c r="OMI46"/>
      <c r="OMJ46"/>
      <c r="OMK46"/>
      <c r="OML46"/>
      <c r="OMM46"/>
      <c r="OMN46"/>
      <c r="OMO46"/>
      <c r="OMP46"/>
      <c r="OMQ46"/>
      <c r="OMR46"/>
      <c r="OMS46"/>
      <c r="OMT46"/>
      <c r="OMU46"/>
      <c r="OMV46"/>
      <c r="OMW46"/>
      <c r="OMX46"/>
      <c r="OMY46"/>
      <c r="OMZ46"/>
      <c r="ONA46"/>
      <c r="ONB46"/>
      <c r="ONC46"/>
      <c r="OND46"/>
      <c r="ONE46"/>
      <c r="ONF46"/>
      <c r="ONG46"/>
      <c r="ONH46"/>
      <c r="ONI46"/>
      <c r="ONJ46"/>
      <c r="ONK46"/>
      <c r="ONL46"/>
      <c r="ONM46"/>
      <c r="ONN46"/>
      <c r="ONO46"/>
      <c r="ONP46"/>
      <c r="ONQ46"/>
      <c r="ONR46"/>
      <c r="ONS46"/>
      <c r="ONT46"/>
      <c r="ONU46"/>
      <c r="ONV46"/>
      <c r="ONW46"/>
      <c r="ONX46"/>
      <c r="ONY46"/>
      <c r="ONZ46"/>
      <c r="OOA46"/>
      <c r="OOB46"/>
      <c r="OOC46"/>
      <c r="OOD46"/>
      <c r="OOE46"/>
      <c r="OOF46"/>
      <c r="OOG46"/>
      <c r="OOH46"/>
      <c r="OOI46"/>
      <c r="OOJ46"/>
      <c r="OOK46"/>
      <c r="OOL46"/>
      <c r="OOM46"/>
      <c r="OON46"/>
      <c r="OOO46"/>
      <c r="OOP46"/>
      <c r="OOQ46"/>
      <c r="OOR46"/>
      <c r="OOS46"/>
      <c r="OOT46"/>
      <c r="OOU46"/>
      <c r="OOV46"/>
      <c r="OOW46"/>
      <c r="OOX46"/>
      <c r="OOY46"/>
      <c r="OOZ46"/>
      <c r="OPA46"/>
      <c r="OPB46"/>
      <c r="OPC46"/>
      <c r="OPD46"/>
      <c r="OPE46"/>
      <c r="OPF46"/>
      <c r="OPG46"/>
      <c r="OPH46"/>
      <c r="OPI46"/>
      <c r="OPJ46"/>
      <c r="OPK46"/>
      <c r="OPL46"/>
      <c r="OPM46"/>
      <c r="OPN46"/>
      <c r="OPO46"/>
      <c r="OPP46"/>
      <c r="OPQ46"/>
      <c r="OPR46"/>
      <c r="OPS46"/>
      <c r="OPT46"/>
      <c r="OPU46"/>
      <c r="OPV46"/>
      <c r="OPW46"/>
      <c r="OPX46"/>
      <c r="OPY46"/>
      <c r="OPZ46"/>
      <c r="OQA46"/>
      <c r="OQB46"/>
      <c r="OQC46"/>
      <c r="OQD46"/>
      <c r="OQE46"/>
      <c r="OQF46"/>
      <c r="OQG46"/>
      <c r="OQH46"/>
      <c r="OQI46"/>
      <c r="OQJ46"/>
      <c r="OQK46"/>
      <c r="OQL46"/>
      <c r="OQM46"/>
      <c r="OQN46"/>
      <c r="OQO46"/>
      <c r="OQP46"/>
      <c r="OQQ46"/>
      <c r="OQR46"/>
      <c r="OQS46"/>
      <c r="OQT46"/>
      <c r="OQU46"/>
      <c r="OQV46"/>
      <c r="OQW46"/>
      <c r="OQX46"/>
      <c r="OQY46"/>
      <c r="OQZ46"/>
      <c r="ORA46"/>
      <c r="ORB46"/>
      <c r="ORC46"/>
      <c r="ORD46"/>
      <c r="ORE46"/>
      <c r="ORF46"/>
      <c r="ORG46"/>
      <c r="ORH46"/>
      <c r="ORI46"/>
      <c r="ORJ46"/>
      <c r="ORK46"/>
      <c r="ORL46"/>
      <c r="ORM46"/>
      <c r="ORN46"/>
      <c r="ORO46"/>
      <c r="ORP46"/>
      <c r="ORQ46"/>
      <c r="ORR46"/>
      <c r="ORS46"/>
      <c r="ORT46"/>
      <c r="ORU46"/>
      <c r="ORV46"/>
      <c r="ORW46"/>
      <c r="ORX46"/>
      <c r="ORY46"/>
      <c r="ORZ46"/>
      <c r="OSA46"/>
      <c r="OSB46"/>
      <c r="OSC46"/>
      <c r="OSD46"/>
      <c r="OSE46"/>
      <c r="OSF46"/>
      <c r="OSG46"/>
      <c r="OSH46"/>
      <c r="OSI46"/>
      <c r="OSJ46"/>
      <c r="OSK46"/>
      <c r="OSL46"/>
      <c r="OSM46"/>
      <c r="OSN46"/>
      <c r="OSO46"/>
      <c r="OSP46"/>
      <c r="OSQ46"/>
      <c r="OSR46"/>
      <c r="OSS46"/>
      <c r="OST46"/>
      <c r="OSU46"/>
      <c r="OSV46"/>
      <c r="OSW46"/>
      <c r="OSX46"/>
      <c r="OSY46"/>
      <c r="OSZ46"/>
      <c r="OTA46"/>
      <c r="OTB46"/>
      <c r="OTC46"/>
      <c r="OTD46"/>
      <c r="OTE46"/>
      <c r="OTF46"/>
      <c r="OTG46"/>
      <c r="OTH46"/>
      <c r="OTI46"/>
      <c r="OTJ46"/>
      <c r="OTK46"/>
      <c r="OTL46"/>
      <c r="OTM46"/>
      <c r="OTN46"/>
      <c r="OTO46"/>
      <c r="OTP46"/>
      <c r="OTQ46"/>
      <c r="OTR46"/>
      <c r="OTS46"/>
      <c r="OTT46"/>
      <c r="OTU46"/>
      <c r="OTV46"/>
      <c r="OTW46"/>
      <c r="OTX46"/>
      <c r="OTY46"/>
      <c r="OTZ46"/>
      <c r="OUA46"/>
      <c r="OUB46"/>
      <c r="OUC46"/>
      <c r="OUD46"/>
      <c r="OUE46"/>
      <c r="OUF46"/>
      <c r="OUG46"/>
      <c r="OUH46"/>
      <c r="OUI46"/>
      <c r="OUJ46"/>
      <c r="OUK46"/>
      <c r="OUL46"/>
      <c r="OUM46"/>
      <c r="OUN46"/>
      <c r="OUO46"/>
      <c r="OUP46"/>
      <c r="OUQ46"/>
      <c r="OUR46"/>
      <c r="OUS46"/>
      <c r="OUT46"/>
      <c r="OUU46"/>
      <c r="OUV46"/>
      <c r="OUW46"/>
      <c r="OUX46"/>
      <c r="OUY46"/>
      <c r="OUZ46"/>
      <c r="OVA46"/>
      <c r="OVB46"/>
      <c r="OVC46"/>
      <c r="OVD46"/>
      <c r="OVE46"/>
      <c r="OVF46"/>
      <c r="OVG46"/>
      <c r="OVH46"/>
      <c r="OVI46"/>
      <c r="OVJ46"/>
      <c r="OVK46"/>
      <c r="OVL46"/>
      <c r="OVM46"/>
      <c r="OVN46"/>
      <c r="OVO46"/>
      <c r="OVP46"/>
      <c r="OVQ46"/>
      <c r="OVR46"/>
      <c r="OVS46"/>
      <c r="OVT46"/>
      <c r="OVU46"/>
      <c r="OVV46"/>
      <c r="OVW46"/>
      <c r="OVX46"/>
      <c r="OVY46"/>
      <c r="OVZ46"/>
      <c r="OWA46"/>
      <c r="OWB46"/>
      <c r="OWC46"/>
      <c r="OWD46"/>
      <c r="OWE46"/>
      <c r="OWF46"/>
      <c r="OWG46"/>
      <c r="OWH46"/>
      <c r="OWI46"/>
      <c r="OWJ46"/>
      <c r="OWK46"/>
      <c r="OWL46"/>
      <c r="OWM46"/>
      <c r="OWN46"/>
      <c r="OWO46"/>
      <c r="OWP46"/>
      <c r="OWQ46"/>
      <c r="OWR46"/>
      <c r="OWS46"/>
      <c r="OWT46"/>
      <c r="OWU46"/>
      <c r="OWV46"/>
      <c r="OWW46"/>
      <c r="OWX46"/>
      <c r="OWY46"/>
      <c r="OWZ46"/>
      <c r="OXA46"/>
      <c r="OXB46"/>
      <c r="OXC46"/>
      <c r="OXD46"/>
      <c r="OXE46"/>
      <c r="OXF46"/>
      <c r="OXG46"/>
      <c r="OXH46"/>
      <c r="OXI46"/>
      <c r="OXJ46"/>
      <c r="OXK46"/>
      <c r="OXL46"/>
      <c r="OXM46"/>
      <c r="OXN46"/>
      <c r="OXO46"/>
      <c r="OXP46"/>
      <c r="OXQ46"/>
      <c r="OXR46"/>
      <c r="OXS46"/>
      <c r="OXT46"/>
      <c r="OXU46"/>
      <c r="OXV46"/>
      <c r="OXW46"/>
      <c r="OXX46"/>
      <c r="OXY46"/>
      <c r="OXZ46"/>
      <c r="OYA46"/>
      <c r="OYB46"/>
      <c r="OYC46"/>
      <c r="OYD46"/>
      <c r="OYE46"/>
      <c r="OYF46"/>
      <c r="OYG46"/>
      <c r="OYH46"/>
      <c r="OYI46"/>
      <c r="OYJ46"/>
      <c r="OYK46"/>
      <c r="OYL46"/>
      <c r="OYM46"/>
      <c r="OYN46"/>
      <c r="OYO46"/>
      <c r="OYP46"/>
      <c r="OYQ46"/>
      <c r="OYR46"/>
      <c r="OYS46"/>
      <c r="OYT46"/>
      <c r="OYU46"/>
      <c r="OYV46"/>
      <c r="OYW46"/>
      <c r="OYX46"/>
      <c r="OYY46"/>
      <c r="OYZ46"/>
      <c r="OZA46"/>
      <c r="OZB46"/>
      <c r="OZC46"/>
      <c r="OZD46"/>
      <c r="OZE46"/>
      <c r="OZF46"/>
      <c r="OZG46"/>
      <c r="OZH46"/>
      <c r="OZI46"/>
      <c r="OZJ46"/>
      <c r="OZK46"/>
      <c r="OZL46"/>
      <c r="OZM46"/>
      <c r="OZN46"/>
      <c r="OZO46"/>
      <c r="OZP46"/>
      <c r="OZQ46"/>
      <c r="OZR46"/>
      <c r="OZS46"/>
      <c r="OZT46"/>
      <c r="OZU46"/>
      <c r="OZV46"/>
      <c r="OZW46"/>
      <c r="OZX46"/>
      <c r="OZY46"/>
      <c r="OZZ46"/>
      <c r="PAA46"/>
      <c r="PAB46"/>
      <c r="PAC46"/>
      <c r="PAD46"/>
      <c r="PAE46"/>
      <c r="PAF46"/>
      <c r="PAG46"/>
      <c r="PAH46"/>
      <c r="PAI46"/>
      <c r="PAJ46"/>
      <c r="PAK46"/>
      <c r="PAL46"/>
      <c r="PAM46"/>
      <c r="PAN46"/>
      <c r="PAO46"/>
      <c r="PAP46"/>
      <c r="PAQ46"/>
      <c r="PAR46"/>
      <c r="PAS46"/>
      <c r="PAT46"/>
      <c r="PAU46"/>
      <c r="PAV46"/>
      <c r="PAW46"/>
      <c r="PAX46"/>
      <c r="PAY46"/>
      <c r="PAZ46"/>
      <c r="PBA46"/>
      <c r="PBB46"/>
      <c r="PBC46"/>
      <c r="PBD46"/>
      <c r="PBE46"/>
      <c r="PBF46"/>
      <c r="PBG46"/>
      <c r="PBH46"/>
      <c r="PBI46"/>
      <c r="PBJ46"/>
      <c r="PBK46"/>
      <c r="PBL46"/>
      <c r="PBM46"/>
      <c r="PBN46"/>
      <c r="PBO46"/>
      <c r="PBP46"/>
      <c r="PBQ46"/>
      <c r="PBR46"/>
      <c r="PBS46"/>
      <c r="PBT46"/>
      <c r="PBU46"/>
      <c r="PBV46"/>
      <c r="PBW46"/>
      <c r="PBX46"/>
      <c r="PBY46"/>
      <c r="PBZ46"/>
      <c r="PCA46"/>
      <c r="PCB46"/>
      <c r="PCC46"/>
      <c r="PCD46"/>
      <c r="PCE46"/>
      <c r="PCF46"/>
      <c r="PCG46"/>
      <c r="PCH46"/>
      <c r="PCI46"/>
      <c r="PCJ46"/>
      <c r="PCK46"/>
      <c r="PCL46"/>
      <c r="PCM46"/>
      <c r="PCN46"/>
      <c r="PCO46"/>
      <c r="PCP46"/>
      <c r="PCQ46"/>
      <c r="PCR46"/>
      <c r="PCS46"/>
      <c r="PCT46"/>
      <c r="PCU46"/>
      <c r="PCV46"/>
      <c r="PCW46"/>
      <c r="PCX46"/>
      <c r="PCY46"/>
      <c r="PCZ46"/>
      <c r="PDA46"/>
      <c r="PDB46"/>
      <c r="PDC46"/>
      <c r="PDD46"/>
      <c r="PDE46"/>
      <c r="PDF46"/>
      <c r="PDG46"/>
      <c r="PDH46"/>
      <c r="PDI46"/>
      <c r="PDJ46"/>
      <c r="PDK46"/>
      <c r="PDL46"/>
      <c r="PDM46"/>
      <c r="PDN46"/>
      <c r="PDO46"/>
      <c r="PDP46"/>
      <c r="PDQ46"/>
      <c r="PDR46"/>
      <c r="PDS46"/>
      <c r="PDT46"/>
      <c r="PDU46"/>
      <c r="PDV46"/>
      <c r="PDW46"/>
      <c r="PDX46"/>
      <c r="PDY46"/>
      <c r="PDZ46"/>
      <c r="PEA46"/>
      <c r="PEB46"/>
      <c r="PEC46"/>
      <c r="PED46"/>
      <c r="PEE46"/>
      <c r="PEF46"/>
      <c r="PEG46"/>
      <c r="PEH46"/>
      <c r="PEI46"/>
      <c r="PEJ46"/>
      <c r="PEK46"/>
      <c r="PEL46"/>
      <c r="PEM46"/>
      <c r="PEN46"/>
      <c r="PEO46"/>
      <c r="PEP46"/>
      <c r="PEQ46"/>
      <c r="PER46"/>
      <c r="PES46"/>
      <c r="PET46"/>
      <c r="PEU46"/>
      <c r="PEV46"/>
      <c r="PEW46"/>
      <c r="PEX46"/>
      <c r="PEY46"/>
      <c r="PEZ46"/>
      <c r="PFA46"/>
      <c r="PFB46"/>
      <c r="PFC46"/>
      <c r="PFD46"/>
      <c r="PFE46"/>
      <c r="PFF46"/>
      <c r="PFG46"/>
      <c r="PFH46"/>
      <c r="PFI46"/>
      <c r="PFJ46"/>
      <c r="PFK46"/>
      <c r="PFL46"/>
      <c r="PFM46"/>
      <c r="PFN46"/>
      <c r="PFO46"/>
      <c r="PFP46"/>
      <c r="PFQ46"/>
      <c r="PFR46"/>
      <c r="PFS46"/>
      <c r="PFT46"/>
      <c r="PFU46"/>
      <c r="PFV46"/>
      <c r="PFW46"/>
      <c r="PFX46"/>
      <c r="PFY46"/>
      <c r="PFZ46"/>
      <c r="PGA46"/>
      <c r="PGB46"/>
      <c r="PGC46"/>
      <c r="PGD46"/>
      <c r="PGE46"/>
      <c r="PGF46"/>
      <c r="PGG46"/>
      <c r="PGH46"/>
      <c r="PGI46"/>
      <c r="PGJ46"/>
      <c r="PGK46"/>
      <c r="PGL46"/>
      <c r="PGM46"/>
      <c r="PGN46"/>
      <c r="PGO46"/>
      <c r="PGP46"/>
      <c r="PGQ46"/>
      <c r="PGR46"/>
      <c r="PGS46"/>
      <c r="PGT46"/>
      <c r="PGU46"/>
      <c r="PGV46"/>
      <c r="PGW46"/>
      <c r="PGX46"/>
      <c r="PGY46"/>
      <c r="PGZ46"/>
      <c r="PHA46"/>
      <c r="PHB46"/>
      <c r="PHC46"/>
      <c r="PHD46"/>
      <c r="PHE46"/>
      <c r="PHF46"/>
      <c r="PHG46"/>
      <c r="PHH46"/>
      <c r="PHI46"/>
      <c r="PHJ46"/>
      <c r="PHK46"/>
      <c r="PHL46"/>
      <c r="PHM46"/>
      <c r="PHN46"/>
      <c r="PHO46"/>
      <c r="PHP46"/>
      <c r="PHQ46"/>
      <c r="PHR46"/>
      <c r="PHS46"/>
      <c r="PHT46"/>
      <c r="PHU46"/>
      <c r="PHV46"/>
      <c r="PHW46"/>
      <c r="PHX46"/>
      <c r="PHY46"/>
      <c r="PHZ46"/>
      <c r="PIA46"/>
      <c r="PIB46"/>
      <c r="PIC46"/>
      <c r="PID46"/>
      <c r="PIE46"/>
      <c r="PIF46"/>
      <c r="PIG46"/>
      <c r="PIH46"/>
      <c r="PII46"/>
      <c r="PIJ46"/>
      <c r="PIK46"/>
      <c r="PIL46"/>
      <c r="PIM46"/>
      <c r="PIN46"/>
      <c r="PIO46"/>
      <c r="PIP46"/>
      <c r="PIQ46"/>
      <c r="PIR46"/>
      <c r="PIS46"/>
      <c r="PIT46"/>
      <c r="PIU46"/>
      <c r="PIV46"/>
      <c r="PIW46"/>
      <c r="PIX46"/>
      <c r="PIY46"/>
      <c r="PIZ46"/>
      <c r="PJA46"/>
      <c r="PJB46"/>
      <c r="PJC46"/>
      <c r="PJD46"/>
      <c r="PJE46"/>
      <c r="PJF46"/>
      <c r="PJG46"/>
      <c r="PJH46"/>
      <c r="PJI46"/>
      <c r="PJJ46"/>
      <c r="PJK46"/>
      <c r="PJL46"/>
      <c r="PJM46"/>
      <c r="PJN46"/>
      <c r="PJO46"/>
      <c r="PJP46"/>
      <c r="PJQ46"/>
      <c r="PJR46"/>
      <c r="PJS46"/>
      <c r="PJT46"/>
      <c r="PJU46"/>
      <c r="PJV46"/>
      <c r="PJW46"/>
      <c r="PJX46"/>
      <c r="PJY46"/>
      <c r="PJZ46"/>
      <c r="PKA46"/>
      <c r="PKB46"/>
      <c r="PKC46"/>
      <c r="PKD46"/>
      <c r="PKE46"/>
      <c r="PKF46"/>
      <c r="PKG46"/>
      <c r="PKH46"/>
      <c r="PKI46"/>
      <c r="PKJ46"/>
      <c r="PKK46"/>
      <c r="PKL46"/>
      <c r="PKM46"/>
      <c r="PKN46"/>
      <c r="PKO46"/>
      <c r="PKP46"/>
      <c r="PKQ46"/>
      <c r="PKR46"/>
      <c r="PKS46"/>
      <c r="PKT46"/>
      <c r="PKU46"/>
      <c r="PKV46"/>
      <c r="PKW46"/>
      <c r="PKX46"/>
      <c r="PKY46"/>
      <c r="PKZ46"/>
      <c r="PLA46"/>
      <c r="PLB46"/>
      <c r="PLC46"/>
      <c r="PLD46"/>
      <c r="PLE46"/>
      <c r="PLF46"/>
      <c r="PLG46"/>
      <c r="PLH46"/>
      <c r="PLI46"/>
      <c r="PLJ46"/>
      <c r="PLK46"/>
      <c r="PLL46"/>
      <c r="PLM46"/>
      <c r="PLN46"/>
      <c r="PLO46"/>
      <c r="PLP46"/>
      <c r="PLQ46"/>
      <c r="PLR46"/>
      <c r="PLS46"/>
      <c r="PLT46"/>
      <c r="PLU46"/>
      <c r="PLV46"/>
      <c r="PLW46"/>
      <c r="PLX46"/>
      <c r="PLY46"/>
      <c r="PLZ46"/>
      <c r="PMA46"/>
      <c r="PMB46"/>
      <c r="PMC46"/>
      <c r="PMD46"/>
      <c r="PME46"/>
      <c r="PMF46"/>
      <c r="PMG46"/>
      <c r="PMH46"/>
      <c r="PMI46"/>
      <c r="PMJ46"/>
      <c r="PMK46"/>
      <c r="PML46"/>
      <c r="PMM46"/>
      <c r="PMN46"/>
      <c r="PMO46"/>
      <c r="PMP46"/>
      <c r="PMQ46"/>
      <c r="PMR46"/>
      <c r="PMS46"/>
      <c r="PMT46"/>
      <c r="PMU46"/>
      <c r="PMV46"/>
      <c r="PMW46"/>
      <c r="PMX46"/>
      <c r="PMY46"/>
      <c r="PMZ46"/>
      <c r="PNA46"/>
      <c r="PNB46"/>
      <c r="PNC46"/>
      <c r="PND46"/>
      <c r="PNE46"/>
      <c r="PNF46"/>
      <c r="PNG46"/>
      <c r="PNH46"/>
      <c r="PNI46"/>
      <c r="PNJ46"/>
      <c r="PNK46"/>
      <c r="PNL46"/>
      <c r="PNM46"/>
      <c r="PNN46"/>
      <c r="PNO46"/>
      <c r="PNP46"/>
      <c r="PNQ46"/>
      <c r="PNR46"/>
      <c r="PNS46"/>
      <c r="PNT46"/>
      <c r="PNU46"/>
      <c r="PNV46"/>
      <c r="PNW46"/>
      <c r="PNX46"/>
      <c r="PNY46"/>
      <c r="PNZ46"/>
      <c r="POA46"/>
      <c r="POB46"/>
      <c r="POC46"/>
      <c r="POD46"/>
      <c r="POE46"/>
      <c r="POF46"/>
      <c r="POG46"/>
      <c r="POH46"/>
      <c r="POI46"/>
      <c r="POJ46"/>
      <c r="POK46"/>
      <c r="POL46"/>
      <c r="POM46"/>
      <c r="PON46"/>
      <c r="POO46"/>
      <c r="POP46"/>
      <c r="POQ46"/>
      <c r="POR46"/>
      <c r="POS46"/>
      <c r="POT46"/>
      <c r="POU46"/>
      <c r="POV46"/>
      <c r="POW46"/>
      <c r="POX46"/>
      <c r="POY46"/>
      <c r="POZ46"/>
      <c r="PPA46"/>
      <c r="PPB46"/>
      <c r="PPC46"/>
      <c r="PPD46"/>
      <c r="PPE46"/>
      <c r="PPF46"/>
      <c r="PPG46"/>
      <c r="PPH46"/>
      <c r="PPI46"/>
      <c r="PPJ46"/>
      <c r="PPK46"/>
      <c r="PPL46"/>
      <c r="PPM46"/>
      <c r="PPN46"/>
      <c r="PPO46"/>
      <c r="PPP46"/>
      <c r="PPQ46"/>
      <c r="PPR46"/>
      <c r="PPS46"/>
      <c r="PPT46"/>
      <c r="PPU46"/>
      <c r="PPV46"/>
      <c r="PPW46"/>
      <c r="PPX46"/>
      <c r="PPY46"/>
      <c r="PPZ46"/>
      <c r="PQA46"/>
      <c r="PQB46"/>
      <c r="PQC46"/>
      <c r="PQD46"/>
      <c r="PQE46"/>
      <c r="PQF46"/>
      <c r="PQG46"/>
      <c r="PQH46"/>
      <c r="PQI46"/>
      <c r="PQJ46"/>
      <c r="PQK46"/>
      <c r="PQL46"/>
      <c r="PQM46"/>
      <c r="PQN46"/>
      <c r="PQO46"/>
      <c r="PQP46"/>
      <c r="PQQ46"/>
      <c r="PQR46"/>
      <c r="PQS46"/>
      <c r="PQT46"/>
      <c r="PQU46"/>
      <c r="PQV46"/>
      <c r="PQW46"/>
      <c r="PQX46"/>
      <c r="PQY46"/>
      <c r="PQZ46"/>
      <c r="PRA46"/>
      <c r="PRB46"/>
      <c r="PRC46"/>
      <c r="PRD46"/>
      <c r="PRE46"/>
      <c r="PRF46"/>
      <c r="PRG46"/>
      <c r="PRH46"/>
      <c r="PRI46"/>
      <c r="PRJ46"/>
      <c r="PRK46"/>
      <c r="PRL46"/>
      <c r="PRM46"/>
      <c r="PRN46"/>
      <c r="PRO46"/>
      <c r="PRP46"/>
      <c r="PRQ46"/>
      <c r="PRR46"/>
      <c r="PRS46"/>
      <c r="PRT46"/>
      <c r="PRU46"/>
      <c r="PRV46"/>
      <c r="PRW46"/>
      <c r="PRX46"/>
      <c r="PRY46"/>
      <c r="PRZ46"/>
      <c r="PSA46"/>
      <c r="PSB46"/>
      <c r="PSC46"/>
      <c r="PSD46"/>
      <c r="PSE46"/>
      <c r="PSF46"/>
      <c r="PSG46"/>
      <c r="PSH46"/>
      <c r="PSI46"/>
      <c r="PSJ46"/>
      <c r="PSK46"/>
      <c r="PSL46"/>
      <c r="PSM46"/>
      <c r="PSN46"/>
      <c r="PSO46"/>
      <c r="PSP46"/>
      <c r="PSQ46"/>
      <c r="PSR46"/>
      <c r="PSS46"/>
      <c r="PST46"/>
      <c r="PSU46"/>
      <c r="PSV46"/>
      <c r="PSW46"/>
      <c r="PSX46"/>
      <c r="PSY46"/>
      <c r="PSZ46"/>
      <c r="PTA46"/>
      <c r="PTB46"/>
      <c r="PTC46"/>
      <c r="PTD46"/>
      <c r="PTE46"/>
      <c r="PTF46"/>
      <c r="PTG46"/>
      <c r="PTH46"/>
      <c r="PTI46"/>
      <c r="PTJ46"/>
      <c r="PTK46"/>
      <c r="PTL46"/>
      <c r="PTM46"/>
      <c r="PTN46"/>
      <c r="PTO46"/>
      <c r="PTP46"/>
      <c r="PTQ46"/>
      <c r="PTR46"/>
      <c r="PTS46"/>
      <c r="PTT46"/>
      <c r="PTU46"/>
      <c r="PTV46"/>
      <c r="PTW46"/>
      <c r="PTX46"/>
      <c r="PTY46"/>
      <c r="PTZ46"/>
      <c r="PUA46"/>
      <c r="PUB46"/>
      <c r="PUC46"/>
      <c r="PUD46"/>
      <c r="PUE46"/>
      <c r="PUF46"/>
      <c r="PUG46"/>
      <c r="PUH46"/>
      <c r="PUI46"/>
      <c r="PUJ46"/>
      <c r="PUK46"/>
      <c r="PUL46"/>
      <c r="PUM46"/>
      <c r="PUN46"/>
      <c r="PUO46"/>
      <c r="PUP46"/>
      <c r="PUQ46"/>
      <c r="PUR46"/>
      <c r="PUS46"/>
      <c r="PUT46"/>
      <c r="PUU46"/>
      <c r="PUV46"/>
      <c r="PUW46"/>
      <c r="PUX46"/>
      <c r="PUY46"/>
      <c r="PUZ46"/>
      <c r="PVA46"/>
      <c r="PVB46"/>
      <c r="PVC46"/>
      <c r="PVD46"/>
      <c r="PVE46"/>
      <c r="PVF46"/>
      <c r="PVG46"/>
      <c r="PVH46"/>
      <c r="PVI46"/>
      <c r="PVJ46"/>
      <c r="PVK46"/>
      <c r="PVL46"/>
      <c r="PVM46"/>
      <c r="PVN46"/>
      <c r="PVO46"/>
      <c r="PVP46"/>
      <c r="PVQ46"/>
      <c r="PVR46"/>
      <c r="PVS46"/>
      <c r="PVT46"/>
      <c r="PVU46"/>
      <c r="PVV46"/>
      <c r="PVW46"/>
      <c r="PVX46"/>
      <c r="PVY46"/>
      <c r="PVZ46"/>
      <c r="PWA46"/>
      <c r="PWB46"/>
      <c r="PWC46"/>
      <c r="PWD46"/>
      <c r="PWE46"/>
      <c r="PWF46"/>
      <c r="PWG46"/>
      <c r="PWH46"/>
      <c r="PWI46"/>
      <c r="PWJ46"/>
      <c r="PWK46"/>
      <c r="PWL46"/>
      <c r="PWM46"/>
      <c r="PWN46"/>
      <c r="PWO46"/>
      <c r="PWP46"/>
      <c r="PWQ46"/>
      <c r="PWR46"/>
      <c r="PWS46"/>
      <c r="PWT46"/>
      <c r="PWU46"/>
      <c r="PWV46"/>
      <c r="PWW46"/>
      <c r="PWX46"/>
      <c r="PWY46"/>
      <c r="PWZ46"/>
      <c r="PXA46"/>
      <c r="PXB46"/>
      <c r="PXC46"/>
      <c r="PXD46"/>
      <c r="PXE46"/>
      <c r="PXF46"/>
      <c r="PXG46"/>
      <c r="PXH46"/>
      <c r="PXI46"/>
      <c r="PXJ46"/>
      <c r="PXK46"/>
      <c r="PXL46"/>
      <c r="PXM46"/>
      <c r="PXN46"/>
      <c r="PXO46"/>
      <c r="PXP46"/>
      <c r="PXQ46"/>
      <c r="PXR46"/>
      <c r="PXS46"/>
      <c r="PXT46"/>
      <c r="PXU46"/>
      <c r="PXV46"/>
      <c r="PXW46"/>
      <c r="PXX46"/>
      <c r="PXY46"/>
      <c r="PXZ46"/>
      <c r="PYA46"/>
      <c r="PYB46"/>
      <c r="PYC46"/>
      <c r="PYD46"/>
      <c r="PYE46"/>
      <c r="PYF46"/>
      <c r="PYG46"/>
      <c r="PYH46"/>
      <c r="PYI46"/>
      <c r="PYJ46"/>
      <c r="PYK46"/>
      <c r="PYL46"/>
      <c r="PYM46"/>
      <c r="PYN46"/>
      <c r="PYO46"/>
      <c r="PYP46"/>
      <c r="PYQ46"/>
      <c r="PYR46"/>
      <c r="PYS46"/>
      <c r="PYT46"/>
      <c r="PYU46"/>
      <c r="PYV46"/>
      <c r="PYW46"/>
      <c r="PYX46"/>
      <c r="PYY46"/>
      <c r="PYZ46"/>
      <c r="PZA46"/>
      <c r="PZB46"/>
      <c r="PZC46"/>
      <c r="PZD46"/>
      <c r="PZE46"/>
      <c r="PZF46"/>
      <c r="PZG46"/>
      <c r="PZH46"/>
      <c r="PZI46"/>
      <c r="PZJ46"/>
      <c r="PZK46"/>
      <c r="PZL46"/>
      <c r="PZM46"/>
      <c r="PZN46"/>
      <c r="PZO46"/>
      <c r="PZP46"/>
      <c r="PZQ46"/>
      <c r="PZR46"/>
      <c r="PZS46"/>
      <c r="PZT46"/>
      <c r="PZU46"/>
      <c r="PZV46"/>
      <c r="PZW46"/>
      <c r="PZX46"/>
      <c r="PZY46"/>
      <c r="PZZ46"/>
      <c r="QAA46"/>
      <c r="QAB46"/>
      <c r="QAC46"/>
      <c r="QAD46"/>
      <c r="QAE46"/>
      <c r="QAF46"/>
      <c r="QAG46"/>
      <c r="QAH46"/>
      <c r="QAI46"/>
      <c r="QAJ46"/>
      <c r="QAK46"/>
      <c r="QAL46"/>
      <c r="QAM46"/>
      <c r="QAN46"/>
      <c r="QAO46"/>
      <c r="QAP46"/>
      <c r="QAQ46"/>
      <c r="QAR46"/>
      <c r="QAS46"/>
      <c r="QAT46"/>
      <c r="QAU46"/>
      <c r="QAV46"/>
      <c r="QAW46"/>
      <c r="QAX46"/>
      <c r="QAY46"/>
      <c r="QAZ46"/>
      <c r="QBA46"/>
      <c r="QBB46"/>
      <c r="QBC46"/>
      <c r="QBD46"/>
      <c r="QBE46"/>
      <c r="QBF46"/>
      <c r="QBG46"/>
      <c r="QBH46"/>
      <c r="QBI46"/>
      <c r="QBJ46"/>
      <c r="QBK46"/>
      <c r="QBL46"/>
      <c r="QBM46"/>
      <c r="QBN46"/>
      <c r="QBO46"/>
      <c r="QBP46"/>
      <c r="QBQ46"/>
      <c r="QBR46"/>
      <c r="QBS46"/>
      <c r="QBT46"/>
      <c r="QBU46"/>
      <c r="QBV46"/>
      <c r="QBW46"/>
      <c r="QBX46"/>
      <c r="QBY46"/>
      <c r="QBZ46"/>
      <c r="QCA46"/>
      <c r="QCB46"/>
      <c r="QCC46"/>
      <c r="QCD46"/>
      <c r="QCE46"/>
      <c r="QCF46"/>
      <c r="QCG46"/>
      <c r="QCH46"/>
      <c r="QCI46"/>
      <c r="QCJ46"/>
      <c r="QCK46"/>
      <c r="QCL46"/>
      <c r="QCM46"/>
      <c r="QCN46"/>
      <c r="QCO46"/>
      <c r="QCP46"/>
      <c r="QCQ46"/>
      <c r="QCR46"/>
      <c r="QCS46"/>
      <c r="QCT46"/>
      <c r="QCU46"/>
      <c r="QCV46"/>
      <c r="QCW46"/>
      <c r="QCX46"/>
      <c r="QCY46"/>
      <c r="QCZ46"/>
      <c r="QDA46"/>
      <c r="QDB46"/>
      <c r="QDC46"/>
      <c r="QDD46"/>
      <c r="QDE46"/>
      <c r="QDF46"/>
      <c r="QDG46"/>
      <c r="QDH46"/>
      <c r="QDI46"/>
      <c r="QDJ46"/>
      <c r="QDK46"/>
      <c r="QDL46"/>
      <c r="QDM46"/>
      <c r="QDN46"/>
      <c r="QDO46"/>
      <c r="QDP46"/>
      <c r="QDQ46"/>
      <c r="QDR46"/>
      <c r="QDS46"/>
      <c r="QDT46"/>
      <c r="QDU46"/>
      <c r="QDV46"/>
      <c r="QDW46"/>
      <c r="QDX46"/>
      <c r="QDY46"/>
      <c r="QDZ46"/>
      <c r="QEA46"/>
      <c r="QEB46"/>
      <c r="QEC46"/>
      <c r="QED46"/>
      <c r="QEE46"/>
      <c r="QEF46"/>
      <c r="QEG46"/>
      <c r="QEH46"/>
      <c r="QEI46"/>
      <c r="QEJ46"/>
      <c r="QEK46"/>
      <c r="QEL46"/>
      <c r="QEM46"/>
      <c r="QEN46"/>
      <c r="QEO46"/>
      <c r="QEP46"/>
      <c r="QEQ46"/>
      <c r="QER46"/>
      <c r="QES46"/>
      <c r="QET46"/>
      <c r="QEU46"/>
      <c r="QEV46"/>
      <c r="QEW46"/>
      <c r="QEX46"/>
      <c r="QEY46"/>
      <c r="QEZ46"/>
      <c r="QFA46"/>
      <c r="QFB46"/>
      <c r="QFC46"/>
      <c r="QFD46"/>
      <c r="QFE46"/>
      <c r="QFF46"/>
      <c r="QFG46"/>
      <c r="QFH46"/>
      <c r="QFI46"/>
      <c r="QFJ46"/>
      <c r="QFK46"/>
      <c r="QFL46"/>
      <c r="QFM46"/>
      <c r="QFN46"/>
      <c r="QFO46"/>
      <c r="QFP46"/>
      <c r="QFQ46"/>
      <c r="QFR46"/>
      <c r="QFS46"/>
      <c r="QFT46"/>
      <c r="QFU46"/>
      <c r="QFV46"/>
      <c r="QFW46"/>
      <c r="QFX46"/>
      <c r="QFY46"/>
      <c r="QFZ46"/>
      <c r="QGA46"/>
      <c r="QGB46"/>
      <c r="QGC46"/>
      <c r="QGD46"/>
      <c r="QGE46"/>
      <c r="QGF46"/>
      <c r="QGG46"/>
      <c r="QGH46"/>
      <c r="QGI46"/>
      <c r="QGJ46"/>
      <c r="QGK46"/>
      <c r="QGL46"/>
      <c r="QGM46"/>
      <c r="QGN46"/>
      <c r="QGO46"/>
      <c r="QGP46"/>
      <c r="QGQ46"/>
      <c r="QGR46"/>
      <c r="QGS46"/>
      <c r="QGT46"/>
      <c r="QGU46"/>
      <c r="QGV46"/>
      <c r="QGW46"/>
      <c r="QGX46"/>
      <c r="QGY46"/>
      <c r="QGZ46"/>
      <c r="QHA46"/>
      <c r="QHB46"/>
      <c r="QHC46"/>
      <c r="QHD46"/>
      <c r="QHE46"/>
      <c r="QHF46"/>
      <c r="QHG46"/>
      <c r="QHH46"/>
      <c r="QHI46"/>
      <c r="QHJ46"/>
      <c r="QHK46"/>
      <c r="QHL46"/>
      <c r="QHM46"/>
      <c r="QHN46"/>
      <c r="QHO46"/>
      <c r="QHP46"/>
      <c r="QHQ46"/>
      <c r="QHR46"/>
      <c r="QHS46"/>
      <c r="QHT46"/>
      <c r="QHU46"/>
      <c r="QHV46"/>
      <c r="QHW46"/>
      <c r="QHX46"/>
      <c r="QHY46"/>
      <c r="QHZ46"/>
      <c r="QIA46"/>
      <c r="QIB46"/>
      <c r="QIC46"/>
      <c r="QID46"/>
      <c r="QIE46"/>
      <c r="QIF46"/>
      <c r="QIG46"/>
      <c r="QIH46"/>
      <c r="QII46"/>
      <c r="QIJ46"/>
      <c r="QIK46"/>
      <c r="QIL46"/>
      <c r="QIM46"/>
      <c r="QIN46"/>
      <c r="QIO46"/>
      <c r="QIP46"/>
      <c r="QIQ46"/>
      <c r="QIR46"/>
      <c r="QIS46"/>
      <c r="QIT46"/>
      <c r="QIU46"/>
      <c r="QIV46"/>
      <c r="QIW46"/>
      <c r="QIX46"/>
      <c r="QIY46"/>
      <c r="QIZ46"/>
      <c r="QJA46"/>
      <c r="QJB46"/>
      <c r="QJC46"/>
      <c r="QJD46"/>
      <c r="QJE46"/>
      <c r="QJF46"/>
      <c r="QJG46"/>
      <c r="QJH46"/>
      <c r="QJI46"/>
      <c r="QJJ46"/>
      <c r="QJK46"/>
      <c r="QJL46"/>
      <c r="QJM46"/>
      <c r="QJN46"/>
      <c r="QJO46"/>
      <c r="QJP46"/>
      <c r="QJQ46"/>
      <c r="QJR46"/>
      <c r="QJS46"/>
      <c r="QJT46"/>
      <c r="QJU46"/>
      <c r="QJV46"/>
      <c r="QJW46"/>
      <c r="QJX46"/>
      <c r="QJY46"/>
      <c r="QJZ46"/>
      <c r="QKA46"/>
      <c r="QKB46"/>
      <c r="QKC46"/>
      <c r="QKD46"/>
      <c r="QKE46"/>
      <c r="QKF46"/>
      <c r="QKG46"/>
      <c r="QKH46"/>
      <c r="QKI46"/>
      <c r="QKJ46"/>
      <c r="QKK46"/>
      <c r="QKL46"/>
      <c r="QKM46"/>
      <c r="QKN46"/>
      <c r="QKO46"/>
      <c r="QKP46"/>
      <c r="QKQ46"/>
      <c r="QKR46"/>
      <c r="QKS46"/>
      <c r="QKT46"/>
      <c r="QKU46"/>
      <c r="QKV46"/>
      <c r="QKW46"/>
      <c r="QKX46"/>
      <c r="QKY46"/>
      <c r="QKZ46"/>
      <c r="QLA46"/>
      <c r="QLB46"/>
      <c r="QLC46"/>
      <c r="QLD46"/>
      <c r="QLE46"/>
      <c r="QLF46"/>
      <c r="QLG46"/>
      <c r="QLH46"/>
      <c r="QLI46"/>
      <c r="QLJ46"/>
      <c r="QLK46"/>
      <c r="QLL46"/>
      <c r="QLM46"/>
      <c r="QLN46"/>
      <c r="QLO46"/>
      <c r="QLP46"/>
      <c r="QLQ46"/>
      <c r="QLR46"/>
      <c r="QLS46"/>
      <c r="QLT46"/>
      <c r="QLU46"/>
      <c r="QLV46"/>
      <c r="QLW46"/>
      <c r="QLX46"/>
      <c r="QLY46"/>
      <c r="QLZ46"/>
      <c r="QMA46"/>
      <c r="QMB46"/>
      <c r="QMC46"/>
      <c r="QMD46"/>
      <c r="QME46"/>
      <c r="QMF46"/>
      <c r="QMG46"/>
      <c r="QMH46"/>
      <c r="QMI46"/>
      <c r="QMJ46"/>
      <c r="QMK46"/>
      <c r="QML46"/>
      <c r="QMM46"/>
      <c r="QMN46"/>
      <c r="QMO46"/>
      <c r="QMP46"/>
      <c r="QMQ46"/>
      <c r="QMR46"/>
      <c r="QMS46"/>
      <c r="QMT46"/>
      <c r="QMU46"/>
      <c r="QMV46"/>
      <c r="QMW46"/>
      <c r="QMX46"/>
      <c r="QMY46"/>
      <c r="QMZ46"/>
      <c r="QNA46"/>
      <c r="QNB46"/>
      <c r="QNC46"/>
      <c r="QND46"/>
      <c r="QNE46"/>
      <c r="QNF46"/>
      <c r="QNG46"/>
      <c r="QNH46"/>
      <c r="QNI46"/>
      <c r="QNJ46"/>
      <c r="QNK46"/>
      <c r="QNL46"/>
      <c r="QNM46"/>
      <c r="QNN46"/>
      <c r="QNO46"/>
      <c r="QNP46"/>
      <c r="QNQ46"/>
      <c r="QNR46"/>
      <c r="QNS46"/>
      <c r="QNT46"/>
      <c r="QNU46"/>
      <c r="QNV46"/>
      <c r="QNW46"/>
      <c r="QNX46"/>
      <c r="QNY46"/>
      <c r="QNZ46"/>
      <c r="QOA46"/>
      <c r="QOB46"/>
      <c r="QOC46"/>
      <c r="QOD46"/>
      <c r="QOE46"/>
      <c r="QOF46"/>
      <c r="QOG46"/>
      <c r="QOH46"/>
      <c r="QOI46"/>
      <c r="QOJ46"/>
      <c r="QOK46"/>
      <c r="QOL46"/>
      <c r="QOM46"/>
      <c r="QON46"/>
      <c r="QOO46"/>
      <c r="QOP46"/>
      <c r="QOQ46"/>
      <c r="QOR46"/>
      <c r="QOS46"/>
      <c r="QOT46"/>
      <c r="QOU46"/>
      <c r="QOV46"/>
      <c r="QOW46"/>
      <c r="QOX46"/>
      <c r="QOY46"/>
      <c r="QOZ46"/>
      <c r="QPA46"/>
      <c r="QPB46"/>
      <c r="QPC46"/>
      <c r="QPD46"/>
      <c r="QPE46"/>
      <c r="QPF46"/>
      <c r="QPG46"/>
      <c r="QPH46"/>
      <c r="QPI46"/>
      <c r="QPJ46"/>
      <c r="QPK46"/>
      <c r="QPL46"/>
      <c r="QPM46"/>
      <c r="QPN46"/>
      <c r="QPO46"/>
      <c r="QPP46"/>
      <c r="QPQ46"/>
      <c r="QPR46"/>
      <c r="QPS46"/>
      <c r="QPT46"/>
      <c r="QPU46"/>
      <c r="QPV46"/>
      <c r="QPW46"/>
      <c r="QPX46"/>
      <c r="QPY46"/>
      <c r="QPZ46"/>
      <c r="QQA46"/>
      <c r="QQB46"/>
      <c r="QQC46"/>
      <c r="QQD46"/>
      <c r="QQE46"/>
      <c r="QQF46"/>
      <c r="QQG46"/>
      <c r="QQH46"/>
      <c r="QQI46"/>
      <c r="QQJ46"/>
      <c r="QQK46"/>
      <c r="QQL46"/>
      <c r="QQM46"/>
      <c r="QQN46"/>
      <c r="QQO46"/>
      <c r="QQP46"/>
      <c r="QQQ46"/>
      <c r="QQR46"/>
      <c r="QQS46"/>
      <c r="QQT46"/>
      <c r="QQU46"/>
      <c r="QQV46"/>
      <c r="QQW46"/>
      <c r="QQX46"/>
      <c r="QQY46"/>
      <c r="QQZ46"/>
      <c r="QRA46"/>
      <c r="QRB46"/>
      <c r="QRC46"/>
      <c r="QRD46"/>
      <c r="QRE46"/>
      <c r="QRF46"/>
      <c r="QRG46"/>
      <c r="QRH46"/>
      <c r="QRI46"/>
      <c r="QRJ46"/>
      <c r="QRK46"/>
      <c r="QRL46"/>
      <c r="QRM46"/>
      <c r="QRN46"/>
      <c r="QRO46"/>
      <c r="QRP46"/>
      <c r="QRQ46"/>
      <c r="QRR46"/>
      <c r="QRS46"/>
      <c r="QRT46"/>
      <c r="QRU46"/>
      <c r="QRV46"/>
      <c r="QRW46"/>
      <c r="QRX46"/>
      <c r="QRY46"/>
      <c r="QRZ46"/>
      <c r="QSA46"/>
      <c r="QSB46"/>
      <c r="QSC46"/>
      <c r="QSD46"/>
      <c r="QSE46"/>
      <c r="QSF46"/>
      <c r="QSG46"/>
      <c r="QSH46"/>
      <c r="QSI46"/>
      <c r="QSJ46"/>
      <c r="QSK46"/>
      <c r="QSL46"/>
      <c r="QSM46"/>
      <c r="QSN46"/>
      <c r="QSO46"/>
      <c r="QSP46"/>
      <c r="QSQ46"/>
      <c r="QSR46"/>
      <c r="QSS46"/>
      <c r="QST46"/>
      <c r="QSU46"/>
      <c r="QSV46"/>
      <c r="QSW46"/>
      <c r="QSX46"/>
      <c r="QSY46"/>
      <c r="QSZ46"/>
      <c r="QTA46"/>
      <c r="QTB46"/>
      <c r="QTC46"/>
      <c r="QTD46"/>
      <c r="QTE46"/>
      <c r="QTF46"/>
      <c r="QTG46"/>
      <c r="QTH46"/>
      <c r="QTI46"/>
      <c r="QTJ46"/>
      <c r="QTK46"/>
      <c r="QTL46"/>
      <c r="QTM46"/>
      <c r="QTN46"/>
      <c r="QTO46"/>
      <c r="QTP46"/>
      <c r="QTQ46"/>
      <c r="QTR46"/>
      <c r="QTS46"/>
      <c r="QTT46"/>
      <c r="QTU46"/>
      <c r="QTV46"/>
      <c r="QTW46"/>
      <c r="QTX46"/>
      <c r="QTY46"/>
      <c r="QTZ46"/>
      <c r="QUA46"/>
      <c r="QUB46"/>
      <c r="QUC46"/>
      <c r="QUD46"/>
      <c r="QUE46"/>
      <c r="QUF46"/>
      <c r="QUG46"/>
      <c r="QUH46"/>
      <c r="QUI46"/>
      <c r="QUJ46"/>
      <c r="QUK46"/>
      <c r="QUL46"/>
      <c r="QUM46"/>
      <c r="QUN46"/>
      <c r="QUO46"/>
      <c r="QUP46"/>
      <c r="QUQ46"/>
      <c r="QUR46"/>
      <c r="QUS46"/>
      <c r="QUT46"/>
      <c r="QUU46"/>
      <c r="QUV46"/>
      <c r="QUW46"/>
      <c r="QUX46"/>
      <c r="QUY46"/>
      <c r="QUZ46"/>
      <c r="QVA46"/>
      <c r="QVB46"/>
      <c r="QVC46"/>
      <c r="QVD46"/>
      <c r="QVE46"/>
      <c r="QVF46"/>
      <c r="QVG46"/>
      <c r="QVH46"/>
      <c r="QVI46"/>
      <c r="QVJ46"/>
      <c r="QVK46"/>
      <c r="QVL46"/>
      <c r="QVM46"/>
      <c r="QVN46"/>
      <c r="QVO46"/>
      <c r="QVP46"/>
      <c r="QVQ46"/>
      <c r="QVR46"/>
      <c r="QVS46"/>
      <c r="QVT46"/>
      <c r="QVU46"/>
      <c r="QVV46"/>
      <c r="QVW46"/>
      <c r="QVX46"/>
      <c r="QVY46"/>
      <c r="QVZ46"/>
      <c r="QWA46"/>
      <c r="QWB46"/>
      <c r="QWC46"/>
      <c r="QWD46"/>
      <c r="QWE46"/>
      <c r="QWF46"/>
      <c r="QWG46"/>
      <c r="QWH46"/>
      <c r="QWI46"/>
      <c r="QWJ46"/>
      <c r="QWK46"/>
      <c r="QWL46"/>
      <c r="QWM46"/>
      <c r="QWN46"/>
      <c r="QWO46"/>
      <c r="QWP46"/>
      <c r="QWQ46"/>
      <c r="QWR46"/>
      <c r="QWS46"/>
      <c r="QWT46"/>
      <c r="QWU46"/>
      <c r="QWV46"/>
      <c r="QWW46"/>
      <c r="QWX46"/>
      <c r="QWY46"/>
      <c r="QWZ46"/>
      <c r="QXA46"/>
      <c r="QXB46"/>
      <c r="QXC46"/>
      <c r="QXD46"/>
      <c r="QXE46"/>
      <c r="QXF46"/>
      <c r="QXG46"/>
      <c r="QXH46"/>
      <c r="QXI46"/>
      <c r="QXJ46"/>
      <c r="QXK46"/>
      <c r="QXL46"/>
      <c r="QXM46"/>
      <c r="QXN46"/>
      <c r="QXO46"/>
      <c r="QXP46"/>
      <c r="QXQ46"/>
      <c r="QXR46"/>
      <c r="QXS46"/>
      <c r="QXT46"/>
      <c r="QXU46"/>
      <c r="QXV46"/>
      <c r="QXW46"/>
      <c r="QXX46"/>
      <c r="QXY46"/>
      <c r="QXZ46"/>
      <c r="QYA46"/>
      <c r="QYB46"/>
      <c r="QYC46"/>
      <c r="QYD46"/>
      <c r="QYE46"/>
      <c r="QYF46"/>
      <c r="QYG46"/>
      <c r="QYH46"/>
      <c r="QYI46"/>
      <c r="QYJ46"/>
      <c r="QYK46"/>
      <c r="QYL46"/>
      <c r="QYM46"/>
      <c r="QYN46"/>
      <c r="QYO46"/>
      <c r="QYP46"/>
      <c r="QYQ46"/>
      <c r="QYR46"/>
      <c r="QYS46"/>
      <c r="QYT46"/>
      <c r="QYU46"/>
      <c r="QYV46"/>
      <c r="QYW46"/>
      <c r="QYX46"/>
      <c r="QYY46"/>
      <c r="QYZ46"/>
      <c r="QZA46"/>
      <c r="QZB46"/>
      <c r="QZC46"/>
      <c r="QZD46"/>
      <c r="QZE46"/>
      <c r="QZF46"/>
      <c r="QZG46"/>
      <c r="QZH46"/>
      <c r="QZI46"/>
      <c r="QZJ46"/>
      <c r="QZK46"/>
      <c r="QZL46"/>
      <c r="QZM46"/>
      <c r="QZN46"/>
      <c r="QZO46"/>
      <c r="QZP46"/>
      <c r="QZQ46"/>
      <c r="QZR46"/>
      <c r="QZS46"/>
      <c r="QZT46"/>
      <c r="QZU46"/>
      <c r="QZV46"/>
      <c r="QZW46"/>
      <c r="QZX46"/>
      <c r="QZY46"/>
      <c r="QZZ46"/>
      <c r="RAA46"/>
      <c r="RAB46"/>
      <c r="RAC46"/>
      <c r="RAD46"/>
      <c r="RAE46"/>
      <c r="RAF46"/>
      <c r="RAG46"/>
      <c r="RAH46"/>
      <c r="RAI46"/>
      <c r="RAJ46"/>
      <c r="RAK46"/>
      <c r="RAL46"/>
      <c r="RAM46"/>
      <c r="RAN46"/>
      <c r="RAO46"/>
      <c r="RAP46"/>
      <c r="RAQ46"/>
      <c r="RAR46"/>
      <c r="RAS46"/>
      <c r="RAT46"/>
      <c r="RAU46"/>
      <c r="RAV46"/>
      <c r="RAW46"/>
      <c r="RAX46"/>
      <c r="RAY46"/>
      <c r="RAZ46"/>
      <c r="RBA46"/>
      <c r="RBB46"/>
      <c r="RBC46"/>
      <c r="RBD46"/>
      <c r="RBE46"/>
      <c r="RBF46"/>
      <c r="RBG46"/>
      <c r="RBH46"/>
      <c r="RBI46"/>
      <c r="RBJ46"/>
      <c r="RBK46"/>
      <c r="RBL46"/>
      <c r="RBM46"/>
      <c r="RBN46"/>
      <c r="RBO46"/>
      <c r="RBP46"/>
      <c r="RBQ46"/>
      <c r="RBR46"/>
      <c r="RBS46"/>
      <c r="RBT46"/>
      <c r="RBU46"/>
      <c r="RBV46"/>
      <c r="RBW46"/>
      <c r="RBX46"/>
      <c r="RBY46"/>
      <c r="RBZ46"/>
      <c r="RCA46"/>
      <c r="RCB46"/>
      <c r="RCC46"/>
      <c r="RCD46"/>
      <c r="RCE46"/>
      <c r="RCF46"/>
      <c r="RCG46"/>
      <c r="RCH46"/>
      <c r="RCI46"/>
      <c r="RCJ46"/>
      <c r="RCK46"/>
      <c r="RCL46"/>
      <c r="RCM46"/>
      <c r="RCN46"/>
      <c r="RCO46"/>
      <c r="RCP46"/>
      <c r="RCQ46"/>
      <c r="RCR46"/>
      <c r="RCS46"/>
      <c r="RCT46"/>
      <c r="RCU46"/>
      <c r="RCV46"/>
      <c r="RCW46"/>
      <c r="RCX46"/>
      <c r="RCY46"/>
      <c r="RCZ46"/>
      <c r="RDA46"/>
      <c r="RDB46"/>
      <c r="RDC46"/>
      <c r="RDD46"/>
      <c r="RDE46"/>
      <c r="RDF46"/>
      <c r="RDG46"/>
      <c r="RDH46"/>
      <c r="RDI46"/>
      <c r="RDJ46"/>
      <c r="RDK46"/>
      <c r="RDL46"/>
      <c r="RDM46"/>
      <c r="RDN46"/>
      <c r="RDO46"/>
      <c r="RDP46"/>
      <c r="RDQ46"/>
      <c r="RDR46"/>
      <c r="RDS46"/>
      <c r="RDT46"/>
      <c r="RDU46"/>
      <c r="RDV46"/>
      <c r="RDW46"/>
      <c r="RDX46"/>
      <c r="RDY46"/>
      <c r="RDZ46"/>
      <c r="REA46"/>
      <c r="REB46"/>
      <c r="REC46"/>
      <c r="RED46"/>
      <c r="REE46"/>
      <c r="REF46"/>
      <c r="REG46"/>
      <c r="REH46"/>
      <c r="REI46"/>
      <c r="REJ46"/>
      <c r="REK46"/>
      <c r="REL46"/>
      <c r="REM46"/>
      <c r="REN46"/>
      <c r="REO46"/>
      <c r="REP46"/>
      <c r="REQ46"/>
      <c r="RER46"/>
      <c r="RES46"/>
      <c r="RET46"/>
      <c r="REU46"/>
      <c r="REV46"/>
      <c r="REW46"/>
      <c r="REX46"/>
      <c r="REY46"/>
      <c r="REZ46"/>
      <c r="RFA46"/>
      <c r="RFB46"/>
      <c r="RFC46"/>
      <c r="RFD46"/>
      <c r="RFE46"/>
      <c r="RFF46"/>
      <c r="RFG46"/>
      <c r="RFH46"/>
      <c r="RFI46"/>
      <c r="RFJ46"/>
      <c r="RFK46"/>
      <c r="RFL46"/>
      <c r="RFM46"/>
      <c r="RFN46"/>
      <c r="RFO46"/>
      <c r="RFP46"/>
      <c r="RFQ46"/>
      <c r="RFR46"/>
      <c r="RFS46"/>
      <c r="RFT46"/>
      <c r="RFU46"/>
      <c r="RFV46"/>
      <c r="RFW46"/>
      <c r="RFX46"/>
      <c r="RFY46"/>
      <c r="RFZ46"/>
      <c r="RGA46"/>
      <c r="RGB46"/>
      <c r="RGC46"/>
      <c r="RGD46"/>
      <c r="RGE46"/>
      <c r="RGF46"/>
      <c r="RGG46"/>
      <c r="RGH46"/>
      <c r="RGI46"/>
      <c r="RGJ46"/>
      <c r="RGK46"/>
      <c r="RGL46"/>
      <c r="RGM46"/>
      <c r="RGN46"/>
      <c r="RGO46"/>
      <c r="RGP46"/>
      <c r="RGQ46"/>
      <c r="RGR46"/>
      <c r="RGS46"/>
      <c r="RGT46"/>
      <c r="RGU46"/>
      <c r="RGV46"/>
      <c r="RGW46"/>
      <c r="RGX46"/>
      <c r="RGY46"/>
      <c r="RGZ46"/>
      <c r="RHA46"/>
      <c r="RHB46"/>
      <c r="RHC46"/>
      <c r="RHD46"/>
      <c r="RHE46"/>
      <c r="RHF46"/>
      <c r="RHG46"/>
      <c r="RHH46"/>
      <c r="RHI46"/>
      <c r="RHJ46"/>
      <c r="RHK46"/>
      <c r="RHL46"/>
      <c r="RHM46"/>
      <c r="RHN46"/>
      <c r="RHO46"/>
      <c r="RHP46"/>
      <c r="RHQ46"/>
      <c r="RHR46"/>
      <c r="RHS46"/>
      <c r="RHT46"/>
      <c r="RHU46"/>
      <c r="RHV46"/>
      <c r="RHW46"/>
      <c r="RHX46"/>
      <c r="RHY46"/>
      <c r="RHZ46"/>
      <c r="RIA46"/>
      <c r="RIB46"/>
      <c r="RIC46"/>
      <c r="RID46"/>
      <c r="RIE46"/>
      <c r="RIF46"/>
      <c r="RIG46"/>
      <c r="RIH46"/>
      <c r="RII46"/>
      <c r="RIJ46"/>
      <c r="RIK46"/>
      <c r="RIL46"/>
      <c r="RIM46"/>
      <c r="RIN46"/>
      <c r="RIO46"/>
      <c r="RIP46"/>
      <c r="RIQ46"/>
      <c r="RIR46"/>
      <c r="RIS46"/>
      <c r="RIT46"/>
      <c r="RIU46"/>
      <c r="RIV46"/>
      <c r="RIW46"/>
      <c r="RIX46"/>
      <c r="RIY46"/>
      <c r="RIZ46"/>
      <c r="RJA46"/>
      <c r="RJB46"/>
      <c r="RJC46"/>
      <c r="RJD46"/>
      <c r="RJE46"/>
      <c r="RJF46"/>
      <c r="RJG46"/>
      <c r="RJH46"/>
      <c r="RJI46"/>
      <c r="RJJ46"/>
      <c r="RJK46"/>
      <c r="RJL46"/>
      <c r="RJM46"/>
      <c r="RJN46"/>
      <c r="RJO46"/>
      <c r="RJP46"/>
      <c r="RJQ46"/>
      <c r="RJR46"/>
      <c r="RJS46"/>
      <c r="RJT46"/>
      <c r="RJU46"/>
      <c r="RJV46"/>
      <c r="RJW46"/>
      <c r="RJX46"/>
      <c r="RJY46"/>
      <c r="RJZ46"/>
      <c r="RKA46"/>
      <c r="RKB46"/>
      <c r="RKC46"/>
      <c r="RKD46"/>
      <c r="RKE46"/>
      <c r="RKF46"/>
      <c r="RKG46"/>
      <c r="RKH46"/>
      <c r="RKI46"/>
      <c r="RKJ46"/>
      <c r="RKK46"/>
      <c r="RKL46"/>
      <c r="RKM46"/>
      <c r="RKN46"/>
      <c r="RKO46"/>
      <c r="RKP46"/>
      <c r="RKQ46"/>
      <c r="RKR46"/>
      <c r="RKS46"/>
      <c r="RKT46"/>
      <c r="RKU46"/>
      <c r="RKV46"/>
      <c r="RKW46"/>
      <c r="RKX46"/>
      <c r="RKY46"/>
      <c r="RKZ46"/>
      <c r="RLA46"/>
      <c r="RLB46"/>
      <c r="RLC46"/>
      <c r="RLD46"/>
      <c r="RLE46"/>
      <c r="RLF46"/>
      <c r="RLG46"/>
      <c r="RLH46"/>
      <c r="RLI46"/>
      <c r="RLJ46"/>
      <c r="RLK46"/>
      <c r="RLL46"/>
      <c r="RLM46"/>
      <c r="RLN46"/>
      <c r="RLO46"/>
      <c r="RLP46"/>
      <c r="RLQ46"/>
      <c r="RLR46"/>
      <c r="RLS46"/>
      <c r="RLT46"/>
      <c r="RLU46"/>
      <c r="RLV46"/>
      <c r="RLW46"/>
      <c r="RLX46"/>
      <c r="RLY46"/>
      <c r="RLZ46"/>
      <c r="RMA46"/>
      <c r="RMB46"/>
      <c r="RMC46"/>
      <c r="RMD46"/>
      <c r="RME46"/>
      <c r="RMF46"/>
      <c r="RMG46"/>
      <c r="RMH46"/>
      <c r="RMI46"/>
      <c r="RMJ46"/>
      <c r="RMK46"/>
      <c r="RML46"/>
      <c r="RMM46"/>
      <c r="RMN46"/>
      <c r="RMO46"/>
      <c r="RMP46"/>
      <c r="RMQ46"/>
      <c r="RMR46"/>
      <c r="RMS46"/>
      <c r="RMT46"/>
      <c r="RMU46"/>
      <c r="RMV46"/>
      <c r="RMW46"/>
      <c r="RMX46"/>
      <c r="RMY46"/>
      <c r="RMZ46"/>
      <c r="RNA46"/>
      <c r="RNB46"/>
      <c r="RNC46"/>
      <c r="RND46"/>
      <c r="RNE46"/>
      <c r="RNF46"/>
      <c r="RNG46"/>
      <c r="RNH46"/>
      <c r="RNI46"/>
      <c r="RNJ46"/>
      <c r="RNK46"/>
      <c r="RNL46"/>
      <c r="RNM46"/>
      <c r="RNN46"/>
      <c r="RNO46"/>
      <c r="RNP46"/>
      <c r="RNQ46"/>
      <c r="RNR46"/>
      <c r="RNS46"/>
      <c r="RNT46"/>
      <c r="RNU46"/>
      <c r="RNV46"/>
      <c r="RNW46"/>
      <c r="RNX46"/>
      <c r="RNY46"/>
      <c r="RNZ46"/>
      <c r="ROA46"/>
      <c r="ROB46"/>
      <c r="ROC46"/>
      <c r="ROD46"/>
      <c r="ROE46"/>
      <c r="ROF46"/>
      <c r="ROG46"/>
      <c r="ROH46"/>
      <c r="ROI46"/>
      <c r="ROJ46"/>
      <c r="ROK46"/>
      <c r="ROL46"/>
      <c r="ROM46"/>
      <c r="RON46"/>
      <c r="ROO46"/>
      <c r="ROP46"/>
      <c r="ROQ46"/>
      <c r="ROR46"/>
      <c r="ROS46"/>
      <c r="ROT46"/>
      <c r="ROU46"/>
      <c r="ROV46"/>
      <c r="ROW46"/>
      <c r="ROX46"/>
      <c r="ROY46"/>
      <c r="ROZ46"/>
      <c r="RPA46"/>
      <c r="RPB46"/>
      <c r="RPC46"/>
      <c r="RPD46"/>
      <c r="RPE46"/>
      <c r="RPF46"/>
      <c r="RPG46"/>
      <c r="RPH46"/>
      <c r="RPI46"/>
      <c r="RPJ46"/>
      <c r="RPK46"/>
      <c r="RPL46"/>
      <c r="RPM46"/>
      <c r="RPN46"/>
      <c r="RPO46"/>
      <c r="RPP46"/>
      <c r="RPQ46"/>
      <c r="RPR46"/>
      <c r="RPS46"/>
      <c r="RPT46"/>
      <c r="RPU46"/>
      <c r="RPV46"/>
      <c r="RPW46"/>
      <c r="RPX46"/>
      <c r="RPY46"/>
      <c r="RPZ46"/>
      <c r="RQA46"/>
      <c r="RQB46"/>
      <c r="RQC46"/>
      <c r="RQD46"/>
      <c r="RQE46"/>
      <c r="RQF46"/>
      <c r="RQG46"/>
      <c r="RQH46"/>
      <c r="RQI46"/>
      <c r="RQJ46"/>
      <c r="RQK46"/>
      <c r="RQL46"/>
      <c r="RQM46"/>
      <c r="RQN46"/>
      <c r="RQO46"/>
      <c r="RQP46"/>
      <c r="RQQ46"/>
      <c r="RQR46"/>
      <c r="RQS46"/>
      <c r="RQT46"/>
      <c r="RQU46"/>
      <c r="RQV46"/>
      <c r="RQW46"/>
      <c r="RQX46"/>
      <c r="RQY46"/>
      <c r="RQZ46"/>
      <c r="RRA46"/>
      <c r="RRB46"/>
      <c r="RRC46"/>
      <c r="RRD46"/>
      <c r="RRE46"/>
      <c r="RRF46"/>
      <c r="RRG46"/>
      <c r="RRH46"/>
      <c r="RRI46"/>
      <c r="RRJ46"/>
      <c r="RRK46"/>
      <c r="RRL46"/>
      <c r="RRM46"/>
      <c r="RRN46"/>
      <c r="RRO46"/>
      <c r="RRP46"/>
      <c r="RRQ46"/>
      <c r="RRR46"/>
      <c r="RRS46"/>
      <c r="RRT46"/>
      <c r="RRU46"/>
      <c r="RRV46"/>
      <c r="RRW46"/>
      <c r="RRX46"/>
      <c r="RRY46"/>
      <c r="RRZ46"/>
      <c r="RSA46"/>
      <c r="RSB46"/>
      <c r="RSC46"/>
      <c r="RSD46"/>
      <c r="RSE46"/>
      <c r="RSF46"/>
      <c r="RSG46"/>
      <c r="RSH46"/>
      <c r="RSI46"/>
      <c r="RSJ46"/>
      <c r="RSK46"/>
      <c r="RSL46"/>
      <c r="RSM46"/>
      <c r="RSN46"/>
      <c r="RSO46"/>
      <c r="RSP46"/>
      <c r="RSQ46"/>
      <c r="RSR46"/>
      <c r="RSS46"/>
      <c r="RST46"/>
      <c r="RSU46"/>
      <c r="RSV46"/>
      <c r="RSW46"/>
      <c r="RSX46"/>
      <c r="RSY46"/>
      <c r="RSZ46"/>
      <c r="RTA46"/>
      <c r="RTB46"/>
      <c r="RTC46"/>
      <c r="RTD46"/>
      <c r="RTE46"/>
      <c r="RTF46"/>
      <c r="RTG46"/>
      <c r="RTH46"/>
      <c r="RTI46"/>
      <c r="RTJ46"/>
      <c r="RTK46"/>
      <c r="RTL46"/>
      <c r="RTM46"/>
      <c r="RTN46"/>
      <c r="RTO46"/>
      <c r="RTP46"/>
      <c r="RTQ46"/>
      <c r="RTR46"/>
      <c r="RTS46"/>
      <c r="RTT46"/>
      <c r="RTU46"/>
      <c r="RTV46"/>
      <c r="RTW46"/>
      <c r="RTX46"/>
      <c r="RTY46"/>
      <c r="RTZ46"/>
      <c r="RUA46"/>
      <c r="RUB46"/>
      <c r="RUC46"/>
      <c r="RUD46"/>
      <c r="RUE46"/>
      <c r="RUF46"/>
      <c r="RUG46"/>
      <c r="RUH46"/>
      <c r="RUI46"/>
      <c r="RUJ46"/>
      <c r="RUK46"/>
      <c r="RUL46"/>
      <c r="RUM46"/>
      <c r="RUN46"/>
      <c r="RUO46"/>
      <c r="RUP46"/>
      <c r="RUQ46"/>
      <c r="RUR46"/>
      <c r="RUS46"/>
      <c r="RUT46"/>
      <c r="RUU46"/>
      <c r="RUV46"/>
      <c r="RUW46"/>
      <c r="RUX46"/>
      <c r="RUY46"/>
      <c r="RUZ46"/>
      <c r="RVA46"/>
      <c r="RVB46"/>
      <c r="RVC46"/>
      <c r="RVD46"/>
      <c r="RVE46"/>
      <c r="RVF46"/>
      <c r="RVG46"/>
      <c r="RVH46"/>
      <c r="RVI46"/>
      <c r="RVJ46"/>
      <c r="RVK46"/>
      <c r="RVL46"/>
      <c r="RVM46"/>
      <c r="RVN46"/>
      <c r="RVO46"/>
      <c r="RVP46"/>
      <c r="RVQ46"/>
      <c r="RVR46"/>
      <c r="RVS46"/>
      <c r="RVT46"/>
      <c r="RVU46"/>
      <c r="RVV46"/>
      <c r="RVW46"/>
      <c r="RVX46"/>
      <c r="RVY46"/>
      <c r="RVZ46"/>
      <c r="RWA46"/>
      <c r="RWB46"/>
      <c r="RWC46"/>
      <c r="RWD46"/>
      <c r="RWE46"/>
      <c r="RWF46"/>
      <c r="RWG46"/>
      <c r="RWH46"/>
      <c r="RWI46"/>
      <c r="RWJ46"/>
      <c r="RWK46"/>
      <c r="RWL46"/>
      <c r="RWM46"/>
      <c r="RWN46"/>
      <c r="RWO46"/>
      <c r="RWP46"/>
      <c r="RWQ46"/>
      <c r="RWR46"/>
      <c r="RWS46"/>
      <c r="RWT46"/>
      <c r="RWU46"/>
      <c r="RWV46"/>
      <c r="RWW46"/>
      <c r="RWX46"/>
      <c r="RWY46"/>
      <c r="RWZ46"/>
      <c r="RXA46"/>
      <c r="RXB46"/>
      <c r="RXC46"/>
      <c r="RXD46"/>
      <c r="RXE46"/>
      <c r="RXF46"/>
      <c r="RXG46"/>
      <c r="RXH46"/>
      <c r="RXI46"/>
      <c r="RXJ46"/>
      <c r="RXK46"/>
      <c r="RXL46"/>
      <c r="RXM46"/>
      <c r="RXN46"/>
      <c r="RXO46"/>
      <c r="RXP46"/>
      <c r="RXQ46"/>
      <c r="RXR46"/>
      <c r="RXS46"/>
      <c r="RXT46"/>
      <c r="RXU46"/>
      <c r="RXV46"/>
      <c r="RXW46"/>
      <c r="RXX46"/>
      <c r="RXY46"/>
      <c r="RXZ46"/>
      <c r="RYA46"/>
      <c r="RYB46"/>
      <c r="RYC46"/>
      <c r="RYD46"/>
      <c r="RYE46"/>
      <c r="RYF46"/>
      <c r="RYG46"/>
      <c r="RYH46"/>
      <c r="RYI46"/>
      <c r="RYJ46"/>
      <c r="RYK46"/>
      <c r="RYL46"/>
      <c r="RYM46"/>
      <c r="RYN46"/>
      <c r="RYO46"/>
      <c r="RYP46"/>
      <c r="RYQ46"/>
      <c r="RYR46"/>
      <c r="RYS46"/>
      <c r="RYT46"/>
      <c r="RYU46"/>
      <c r="RYV46"/>
      <c r="RYW46"/>
      <c r="RYX46"/>
      <c r="RYY46"/>
      <c r="RYZ46"/>
      <c r="RZA46"/>
      <c r="RZB46"/>
      <c r="RZC46"/>
      <c r="RZD46"/>
      <c r="RZE46"/>
      <c r="RZF46"/>
      <c r="RZG46"/>
      <c r="RZH46"/>
      <c r="RZI46"/>
      <c r="RZJ46"/>
      <c r="RZK46"/>
      <c r="RZL46"/>
      <c r="RZM46"/>
      <c r="RZN46"/>
      <c r="RZO46"/>
      <c r="RZP46"/>
      <c r="RZQ46"/>
      <c r="RZR46"/>
      <c r="RZS46"/>
      <c r="RZT46"/>
      <c r="RZU46"/>
      <c r="RZV46"/>
      <c r="RZW46"/>
      <c r="RZX46"/>
      <c r="RZY46"/>
      <c r="RZZ46"/>
      <c r="SAA46"/>
      <c r="SAB46"/>
      <c r="SAC46"/>
      <c r="SAD46"/>
      <c r="SAE46"/>
      <c r="SAF46"/>
      <c r="SAG46"/>
      <c r="SAH46"/>
      <c r="SAI46"/>
      <c r="SAJ46"/>
      <c r="SAK46"/>
      <c r="SAL46"/>
      <c r="SAM46"/>
      <c r="SAN46"/>
      <c r="SAO46"/>
      <c r="SAP46"/>
      <c r="SAQ46"/>
      <c r="SAR46"/>
      <c r="SAS46"/>
      <c r="SAT46"/>
      <c r="SAU46"/>
      <c r="SAV46"/>
      <c r="SAW46"/>
      <c r="SAX46"/>
      <c r="SAY46"/>
      <c r="SAZ46"/>
      <c r="SBA46"/>
      <c r="SBB46"/>
      <c r="SBC46"/>
      <c r="SBD46"/>
      <c r="SBE46"/>
      <c r="SBF46"/>
      <c r="SBG46"/>
      <c r="SBH46"/>
      <c r="SBI46"/>
      <c r="SBJ46"/>
      <c r="SBK46"/>
      <c r="SBL46"/>
      <c r="SBM46"/>
      <c r="SBN46"/>
      <c r="SBO46"/>
      <c r="SBP46"/>
      <c r="SBQ46"/>
      <c r="SBR46"/>
      <c r="SBS46"/>
      <c r="SBT46"/>
      <c r="SBU46"/>
      <c r="SBV46"/>
      <c r="SBW46"/>
      <c r="SBX46"/>
      <c r="SBY46"/>
      <c r="SBZ46"/>
      <c r="SCA46"/>
      <c r="SCB46"/>
      <c r="SCC46"/>
      <c r="SCD46"/>
      <c r="SCE46"/>
      <c r="SCF46"/>
      <c r="SCG46"/>
      <c r="SCH46"/>
      <c r="SCI46"/>
      <c r="SCJ46"/>
      <c r="SCK46"/>
      <c r="SCL46"/>
      <c r="SCM46"/>
      <c r="SCN46"/>
      <c r="SCO46"/>
      <c r="SCP46"/>
      <c r="SCQ46"/>
      <c r="SCR46"/>
      <c r="SCS46"/>
      <c r="SCT46"/>
      <c r="SCU46"/>
      <c r="SCV46"/>
      <c r="SCW46"/>
      <c r="SCX46"/>
      <c r="SCY46"/>
      <c r="SCZ46"/>
      <c r="SDA46"/>
      <c r="SDB46"/>
      <c r="SDC46"/>
      <c r="SDD46"/>
      <c r="SDE46"/>
      <c r="SDF46"/>
      <c r="SDG46"/>
      <c r="SDH46"/>
      <c r="SDI46"/>
      <c r="SDJ46"/>
      <c r="SDK46"/>
      <c r="SDL46"/>
      <c r="SDM46"/>
      <c r="SDN46"/>
      <c r="SDO46"/>
      <c r="SDP46"/>
      <c r="SDQ46"/>
      <c r="SDR46"/>
      <c r="SDS46"/>
      <c r="SDT46"/>
      <c r="SDU46"/>
      <c r="SDV46"/>
      <c r="SDW46"/>
      <c r="SDX46"/>
      <c r="SDY46"/>
      <c r="SDZ46"/>
      <c r="SEA46"/>
      <c r="SEB46"/>
      <c r="SEC46"/>
      <c r="SED46"/>
      <c r="SEE46"/>
      <c r="SEF46"/>
      <c r="SEG46"/>
      <c r="SEH46"/>
      <c r="SEI46"/>
      <c r="SEJ46"/>
      <c r="SEK46"/>
      <c r="SEL46"/>
      <c r="SEM46"/>
      <c r="SEN46"/>
      <c r="SEO46"/>
      <c r="SEP46"/>
      <c r="SEQ46"/>
      <c r="SER46"/>
      <c r="SES46"/>
      <c r="SET46"/>
      <c r="SEU46"/>
      <c r="SEV46"/>
      <c r="SEW46"/>
      <c r="SEX46"/>
      <c r="SEY46"/>
      <c r="SEZ46"/>
      <c r="SFA46"/>
      <c r="SFB46"/>
      <c r="SFC46"/>
      <c r="SFD46"/>
      <c r="SFE46"/>
      <c r="SFF46"/>
      <c r="SFG46"/>
      <c r="SFH46"/>
      <c r="SFI46"/>
      <c r="SFJ46"/>
      <c r="SFK46"/>
      <c r="SFL46"/>
      <c r="SFM46"/>
      <c r="SFN46"/>
      <c r="SFO46"/>
      <c r="SFP46"/>
      <c r="SFQ46"/>
      <c r="SFR46"/>
      <c r="SFS46"/>
      <c r="SFT46"/>
      <c r="SFU46"/>
      <c r="SFV46"/>
      <c r="SFW46"/>
      <c r="SFX46"/>
      <c r="SFY46"/>
      <c r="SFZ46"/>
      <c r="SGA46"/>
      <c r="SGB46"/>
      <c r="SGC46"/>
      <c r="SGD46"/>
      <c r="SGE46"/>
      <c r="SGF46"/>
      <c r="SGG46"/>
      <c r="SGH46"/>
      <c r="SGI46"/>
      <c r="SGJ46"/>
      <c r="SGK46"/>
      <c r="SGL46"/>
      <c r="SGM46"/>
      <c r="SGN46"/>
      <c r="SGO46"/>
      <c r="SGP46"/>
      <c r="SGQ46"/>
      <c r="SGR46"/>
      <c r="SGS46"/>
      <c r="SGT46"/>
      <c r="SGU46"/>
      <c r="SGV46"/>
      <c r="SGW46"/>
      <c r="SGX46"/>
      <c r="SGY46"/>
      <c r="SGZ46"/>
      <c r="SHA46"/>
      <c r="SHB46"/>
      <c r="SHC46"/>
      <c r="SHD46"/>
      <c r="SHE46"/>
      <c r="SHF46"/>
      <c r="SHG46"/>
      <c r="SHH46"/>
      <c r="SHI46"/>
      <c r="SHJ46"/>
      <c r="SHK46"/>
      <c r="SHL46"/>
      <c r="SHM46"/>
      <c r="SHN46"/>
      <c r="SHO46"/>
      <c r="SHP46"/>
      <c r="SHQ46"/>
      <c r="SHR46"/>
      <c r="SHS46"/>
      <c r="SHT46"/>
      <c r="SHU46"/>
      <c r="SHV46"/>
      <c r="SHW46"/>
      <c r="SHX46"/>
      <c r="SHY46"/>
      <c r="SHZ46"/>
      <c r="SIA46"/>
      <c r="SIB46"/>
      <c r="SIC46"/>
      <c r="SID46"/>
      <c r="SIE46"/>
      <c r="SIF46"/>
      <c r="SIG46"/>
      <c r="SIH46"/>
      <c r="SII46"/>
      <c r="SIJ46"/>
      <c r="SIK46"/>
      <c r="SIL46"/>
      <c r="SIM46"/>
      <c r="SIN46"/>
      <c r="SIO46"/>
      <c r="SIP46"/>
      <c r="SIQ46"/>
      <c r="SIR46"/>
      <c r="SIS46"/>
      <c r="SIT46"/>
      <c r="SIU46"/>
      <c r="SIV46"/>
      <c r="SIW46"/>
      <c r="SIX46"/>
      <c r="SIY46"/>
      <c r="SIZ46"/>
      <c r="SJA46"/>
      <c r="SJB46"/>
      <c r="SJC46"/>
      <c r="SJD46"/>
      <c r="SJE46"/>
      <c r="SJF46"/>
      <c r="SJG46"/>
      <c r="SJH46"/>
      <c r="SJI46"/>
      <c r="SJJ46"/>
      <c r="SJK46"/>
      <c r="SJL46"/>
      <c r="SJM46"/>
      <c r="SJN46"/>
      <c r="SJO46"/>
      <c r="SJP46"/>
      <c r="SJQ46"/>
      <c r="SJR46"/>
      <c r="SJS46"/>
      <c r="SJT46"/>
      <c r="SJU46"/>
      <c r="SJV46"/>
      <c r="SJW46"/>
      <c r="SJX46"/>
      <c r="SJY46"/>
      <c r="SJZ46"/>
      <c r="SKA46"/>
      <c r="SKB46"/>
      <c r="SKC46"/>
      <c r="SKD46"/>
      <c r="SKE46"/>
      <c r="SKF46"/>
      <c r="SKG46"/>
      <c r="SKH46"/>
      <c r="SKI46"/>
      <c r="SKJ46"/>
      <c r="SKK46"/>
      <c r="SKL46"/>
      <c r="SKM46"/>
      <c r="SKN46"/>
      <c r="SKO46"/>
      <c r="SKP46"/>
      <c r="SKQ46"/>
      <c r="SKR46"/>
      <c r="SKS46"/>
      <c r="SKT46"/>
      <c r="SKU46"/>
      <c r="SKV46"/>
      <c r="SKW46"/>
      <c r="SKX46"/>
      <c r="SKY46"/>
      <c r="SKZ46"/>
      <c r="SLA46"/>
      <c r="SLB46"/>
      <c r="SLC46"/>
      <c r="SLD46"/>
      <c r="SLE46"/>
      <c r="SLF46"/>
      <c r="SLG46"/>
      <c r="SLH46"/>
      <c r="SLI46"/>
      <c r="SLJ46"/>
      <c r="SLK46"/>
      <c r="SLL46"/>
      <c r="SLM46"/>
      <c r="SLN46"/>
      <c r="SLO46"/>
      <c r="SLP46"/>
      <c r="SLQ46"/>
      <c r="SLR46"/>
      <c r="SLS46"/>
      <c r="SLT46"/>
      <c r="SLU46"/>
      <c r="SLV46"/>
      <c r="SLW46"/>
      <c r="SLX46"/>
      <c r="SLY46"/>
      <c r="SLZ46"/>
      <c r="SMA46"/>
      <c r="SMB46"/>
      <c r="SMC46"/>
      <c r="SMD46"/>
      <c r="SME46"/>
      <c r="SMF46"/>
      <c r="SMG46"/>
      <c r="SMH46"/>
      <c r="SMI46"/>
      <c r="SMJ46"/>
      <c r="SMK46"/>
      <c r="SML46"/>
      <c r="SMM46"/>
      <c r="SMN46"/>
      <c r="SMO46"/>
      <c r="SMP46"/>
      <c r="SMQ46"/>
      <c r="SMR46"/>
      <c r="SMS46"/>
      <c r="SMT46"/>
      <c r="SMU46"/>
      <c r="SMV46"/>
      <c r="SMW46"/>
      <c r="SMX46"/>
      <c r="SMY46"/>
      <c r="SMZ46"/>
      <c r="SNA46"/>
      <c r="SNB46"/>
      <c r="SNC46"/>
      <c r="SND46"/>
      <c r="SNE46"/>
      <c r="SNF46"/>
      <c r="SNG46"/>
      <c r="SNH46"/>
      <c r="SNI46"/>
      <c r="SNJ46"/>
      <c r="SNK46"/>
      <c r="SNL46"/>
      <c r="SNM46"/>
      <c r="SNN46"/>
      <c r="SNO46"/>
      <c r="SNP46"/>
      <c r="SNQ46"/>
      <c r="SNR46"/>
      <c r="SNS46"/>
      <c r="SNT46"/>
      <c r="SNU46"/>
      <c r="SNV46"/>
      <c r="SNW46"/>
      <c r="SNX46"/>
      <c r="SNY46"/>
      <c r="SNZ46"/>
      <c r="SOA46"/>
      <c r="SOB46"/>
      <c r="SOC46"/>
      <c r="SOD46"/>
      <c r="SOE46"/>
      <c r="SOF46"/>
      <c r="SOG46"/>
      <c r="SOH46"/>
      <c r="SOI46"/>
      <c r="SOJ46"/>
      <c r="SOK46"/>
      <c r="SOL46"/>
      <c r="SOM46"/>
      <c r="SON46"/>
      <c r="SOO46"/>
      <c r="SOP46"/>
      <c r="SOQ46"/>
      <c r="SOR46"/>
      <c r="SOS46"/>
      <c r="SOT46"/>
      <c r="SOU46"/>
      <c r="SOV46"/>
      <c r="SOW46"/>
      <c r="SOX46"/>
      <c r="SOY46"/>
      <c r="SOZ46"/>
      <c r="SPA46"/>
      <c r="SPB46"/>
      <c r="SPC46"/>
      <c r="SPD46"/>
      <c r="SPE46"/>
      <c r="SPF46"/>
      <c r="SPG46"/>
      <c r="SPH46"/>
      <c r="SPI46"/>
      <c r="SPJ46"/>
      <c r="SPK46"/>
      <c r="SPL46"/>
      <c r="SPM46"/>
      <c r="SPN46"/>
      <c r="SPO46"/>
      <c r="SPP46"/>
      <c r="SPQ46"/>
      <c r="SPR46"/>
      <c r="SPS46"/>
      <c r="SPT46"/>
      <c r="SPU46"/>
      <c r="SPV46"/>
      <c r="SPW46"/>
      <c r="SPX46"/>
      <c r="SPY46"/>
      <c r="SPZ46"/>
      <c r="SQA46"/>
      <c r="SQB46"/>
      <c r="SQC46"/>
      <c r="SQD46"/>
      <c r="SQE46"/>
      <c r="SQF46"/>
      <c r="SQG46"/>
      <c r="SQH46"/>
      <c r="SQI46"/>
      <c r="SQJ46"/>
      <c r="SQK46"/>
      <c r="SQL46"/>
      <c r="SQM46"/>
      <c r="SQN46"/>
      <c r="SQO46"/>
      <c r="SQP46"/>
      <c r="SQQ46"/>
      <c r="SQR46"/>
      <c r="SQS46"/>
      <c r="SQT46"/>
      <c r="SQU46"/>
      <c r="SQV46"/>
      <c r="SQW46"/>
      <c r="SQX46"/>
      <c r="SQY46"/>
      <c r="SQZ46"/>
      <c r="SRA46"/>
      <c r="SRB46"/>
      <c r="SRC46"/>
      <c r="SRD46"/>
      <c r="SRE46"/>
      <c r="SRF46"/>
      <c r="SRG46"/>
      <c r="SRH46"/>
      <c r="SRI46"/>
      <c r="SRJ46"/>
      <c r="SRK46"/>
      <c r="SRL46"/>
      <c r="SRM46"/>
      <c r="SRN46"/>
      <c r="SRO46"/>
      <c r="SRP46"/>
      <c r="SRQ46"/>
      <c r="SRR46"/>
      <c r="SRS46"/>
      <c r="SRT46"/>
      <c r="SRU46"/>
      <c r="SRV46"/>
      <c r="SRW46"/>
      <c r="SRX46"/>
      <c r="SRY46"/>
      <c r="SRZ46"/>
      <c r="SSA46"/>
      <c r="SSB46"/>
      <c r="SSC46"/>
      <c r="SSD46"/>
      <c r="SSE46"/>
      <c r="SSF46"/>
      <c r="SSG46"/>
      <c r="SSH46"/>
      <c r="SSI46"/>
      <c r="SSJ46"/>
      <c r="SSK46"/>
      <c r="SSL46"/>
      <c r="SSM46"/>
      <c r="SSN46"/>
      <c r="SSO46"/>
      <c r="SSP46"/>
      <c r="SSQ46"/>
      <c r="SSR46"/>
      <c r="SSS46"/>
      <c r="SST46"/>
      <c r="SSU46"/>
      <c r="SSV46"/>
      <c r="SSW46"/>
      <c r="SSX46"/>
      <c r="SSY46"/>
      <c r="SSZ46"/>
      <c r="STA46"/>
      <c r="STB46"/>
      <c r="STC46"/>
      <c r="STD46"/>
      <c r="STE46"/>
      <c r="STF46"/>
      <c r="STG46"/>
      <c r="STH46"/>
      <c r="STI46"/>
      <c r="STJ46"/>
      <c r="STK46"/>
      <c r="STL46"/>
      <c r="STM46"/>
      <c r="STN46"/>
      <c r="STO46"/>
      <c r="STP46"/>
      <c r="STQ46"/>
      <c r="STR46"/>
      <c r="STS46"/>
      <c r="STT46"/>
      <c r="STU46"/>
      <c r="STV46"/>
      <c r="STW46"/>
      <c r="STX46"/>
      <c r="STY46"/>
      <c r="STZ46"/>
      <c r="SUA46"/>
      <c r="SUB46"/>
      <c r="SUC46"/>
      <c r="SUD46"/>
      <c r="SUE46"/>
      <c r="SUF46"/>
      <c r="SUG46"/>
      <c r="SUH46"/>
      <c r="SUI46"/>
      <c r="SUJ46"/>
      <c r="SUK46"/>
      <c r="SUL46"/>
      <c r="SUM46"/>
      <c r="SUN46"/>
      <c r="SUO46"/>
      <c r="SUP46"/>
      <c r="SUQ46"/>
      <c r="SUR46"/>
      <c r="SUS46"/>
      <c r="SUT46"/>
      <c r="SUU46"/>
      <c r="SUV46"/>
      <c r="SUW46"/>
      <c r="SUX46"/>
      <c r="SUY46"/>
      <c r="SUZ46"/>
      <c r="SVA46"/>
      <c r="SVB46"/>
      <c r="SVC46"/>
      <c r="SVD46"/>
      <c r="SVE46"/>
      <c r="SVF46"/>
      <c r="SVG46"/>
      <c r="SVH46"/>
      <c r="SVI46"/>
      <c r="SVJ46"/>
      <c r="SVK46"/>
      <c r="SVL46"/>
      <c r="SVM46"/>
      <c r="SVN46"/>
      <c r="SVO46"/>
      <c r="SVP46"/>
      <c r="SVQ46"/>
      <c r="SVR46"/>
      <c r="SVS46"/>
      <c r="SVT46"/>
      <c r="SVU46"/>
      <c r="SVV46"/>
      <c r="SVW46"/>
      <c r="SVX46"/>
      <c r="SVY46"/>
      <c r="SVZ46"/>
      <c r="SWA46"/>
      <c r="SWB46"/>
      <c r="SWC46"/>
      <c r="SWD46"/>
      <c r="SWE46"/>
      <c r="SWF46"/>
      <c r="SWG46"/>
      <c r="SWH46"/>
      <c r="SWI46"/>
      <c r="SWJ46"/>
      <c r="SWK46"/>
      <c r="SWL46"/>
      <c r="SWM46"/>
      <c r="SWN46"/>
      <c r="SWO46"/>
      <c r="SWP46"/>
      <c r="SWQ46"/>
      <c r="SWR46"/>
      <c r="SWS46"/>
      <c r="SWT46"/>
      <c r="SWU46"/>
      <c r="SWV46"/>
      <c r="SWW46"/>
      <c r="SWX46"/>
      <c r="SWY46"/>
      <c r="SWZ46"/>
      <c r="SXA46"/>
      <c r="SXB46"/>
      <c r="SXC46"/>
      <c r="SXD46"/>
      <c r="SXE46"/>
      <c r="SXF46"/>
      <c r="SXG46"/>
      <c r="SXH46"/>
      <c r="SXI46"/>
      <c r="SXJ46"/>
      <c r="SXK46"/>
      <c r="SXL46"/>
      <c r="SXM46"/>
      <c r="SXN46"/>
      <c r="SXO46"/>
      <c r="SXP46"/>
      <c r="SXQ46"/>
      <c r="SXR46"/>
      <c r="SXS46"/>
      <c r="SXT46"/>
      <c r="SXU46"/>
      <c r="SXV46"/>
      <c r="SXW46"/>
      <c r="SXX46"/>
      <c r="SXY46"/>
      <c r="SXZ46"/>
      <c r="SYA46"/>
      <c r="SYB46"/>
      <c r="SYC46"/>
      <c r="SYD46"/>
      <c r="SYE46"/>
      <c r="SYF46"/>
      <c r="SYG46"/>
      <c r="SYH46"/>
      <c r="SYI46"/>
      <c r="SYJ46"/>
      <c r="SYK46"/>
      <c r="SYL46"/>
      <c r="SYM46"/>
      <c r="SYN46"/>
      <c r="SYO46"/>
      <c r="SYP46"/>
      <c r="SYQ46"/>
      <c r="SYR46"/>
      <c r="SYS46"/>
      <c r="SYT46"/>
      <c r="SYU46"/>
      <c r="SYV46"/>
      <c r="SYW46"/>
      <c r="SYX46"/>
      <c r="SYY46"/>
      <c r="SYZ46"/>
      <c r="SZA46"/>
      <c r="SZB46"/>
      <c r="SZC46"/>
      <c r="SZD46"/>
      <c r="SZE46"/>
      <c r="SZF46"/>
      <c r="SZG46"/>
      <c r="SZH46"/>
      <c r="SZI46"/>
      <c r="SZJ46"/>
      <c r="SZK46"/>
      <c r="SZL46"/>
      <c r="SZM46"/>
      <c r="SZN46"/>
      <c r="SZO46"/>
      <c r="SZP46"/>
      <c r="SZQ46"/>
      <c r="SZR46"/>
      <c r="SZS46"/>
      <c r="SZT46"/>
      <c r="SZU46"/>
      <c r="SZV46"/>
      <c r="SZW46"/>
      <c r="SZX46"/>
      <c r="SZY46"/>
      <c r="SZZ46"/>
      <c r="TAA46"/>
      <c r="TAB46"/>
      <c r="TAC46"/>
      <c r="TAD46"/>
      <c r="TAE46"/>
      <c r="TAF46"/>
      <c r="TAG46"/>
      <c r="TAH46"/>
      <c r="TAI46"/>
      <c r="TAJ46"/>
      <c r="TAK46"/>
      <c r="TAL46"/>
      <c r="TAM46"/>
      <c r="TAN46"/>
      <c r="TAO46"/>
      <c r="TAP46"/>
      <c r="TAQ46"/>
      <c r="TAR46"/>
      <c r="TAS46"/>
      <c r="TAT46"/>
      <c r="TAU46"/>
      <c r="TAV46"/>
      <c r="TAW46"/>
      <c r="TAX46"/>
      <c r="TAY46"/>
      <c r="TAZ46"/>
      <c r="TBA46"/>
      <c r="TBB46"/>
      <c r="TBC46"/>
      <c r="TBD46"/>
      <c r="TBE46"/>
      <c r="TBF46"/>
      <c r="TBG46"/>
      <c r="TBH46"/>
      <c r="TBI46"/>
      <c r="TBJ46"/>
      <c r="TBK46"/>
      <c r="TBL46"/>
      <c r="TBM46"/>
      <c r="TBN46"/>
      <c r="TBO46"/>
      <c r="TBP46"/>
      <c r="TBQ46"/>
      <c r="TBR46"/>
      <c r="TBS46"/>
      <c r="TBT46"/>
      <c r="TBU46"/>
      <c r="TBV46"/>
      <c r="TBW46"/>
      <c r="TBX46"/>
      <c r="TBY46"/>
      <c r="TBZ46"/>
      <c r="TCA46"/>
      <c r="TCB46"/>
      <c r="TCC46"/>
      <c r="TCD46"/>
      <c r="TCE46"/>
      <c r="TCF46"/>
      <c r="TCG46"/>
      <c r="TCH46"/>
      <c r="TCI46"/>
      <c r="TCJ46"/>
      <c r="TCK46"/>
      <c r="TCL46"/>
      <c r="TCM46"/>
      <c r="TCN46"/>
      <c r="TCO46"/>
      <c r="TCP46"/>
      <c r="TCQ46"/>
      <c r="TCR46"/>
      <c r="TCS46"/>
      <c r="TCT46"/>
      <c r="TCU46"/>
      <c r="TCV46"/>
      <c r="TCW46"/>
      <c r="TCX46"/>
      <c r="TCY46"/>
      <c r="TCZ46"/>
      <c r="TDA46"/>
      <c r="TDB46"/>
      <c r="TDC46"/>
      <c r="TDD46"/>
      <c r="TDE46"/>
      <c r="TDF46"/>
      <c r="TDG46"/>
      <c r="TDH46"/>
      <c r="TDI46"/>
      <c r="TDJ46"/>
      <c r="TDK46"/>
      <c r="TDL46"/>
      <c r="TDM46"/>
      <c r="TDN46"/>
      <c r="TDO46"/>
      <c r="TDP46"/>
      <c r="TDQ46"/>
      <c r="TDR46"/>
      <c r="TDS46"/>
      <c r="TDT46"/>
      <c r="TDU46"/>
      <c r="TDV46"/>
      <c r="TDW46"/>
      <c r="TDX46"/>
      <c r="TDY46"/>
      <c r="TDZ46"/>
      <c r="TEA46"/>
      <c r="TEB46"/>
      <c r="TEC46"/>
      <c r="TED46"/>
      <c r="TEE46"/>
      <c r="TEF46"/>
      <c r="TEG46"/>
      <c r="TEH46"/>
      <c r="TEI46"/>
      <c r="TEJ46"/>
      <c r="TEK46"/>
      <c r="TEL46"/>
      <c r="TEM46"/>
      <c r="TEN46"/>
      <c r="TEO46"/>
      <c r="TEP46"/>
      <c r="TEQ46"/>
      <c r="TER46"/>
      <c r="TES46"/>
      <c r="TET46"/>
      <c r="TEU46"/>
      <c r="TEV46"/>
      <c r="TEW46"/>
      <c r="TEX46"/>
      <c r="TEY46"/>
      <c r="TEZ46"/>
      <c r="TFA46"/>
      <c r="TFB46"/>
      <c r="TFC46"/>
      <c r="TFD46"/>
      <c r="TFE46"/>
      <c r="TFF46"/>
      <c r="TFG46"/>
      <c r="TFH46"/>
      <c r="TFI46"/>
      <c r="TFJ46"/>
      <c r="TFK46"/>
      <c r="TFL46"/>
      <c r="TFM46"/>
      <c r="TFN46"/>
      <c r="TFO46"/>
      <c r="TFP46"/>
      <c r="TFQ46"/>
      <c r="TFR46"/>
      <c r="TFS46"/>
      <c r="TFT46"/>
      <c r="TFU46"/>
      <c r="TFV46"/>
      <c r="TFW46"/>
      <c r="TFX46"/>
      <c r="TFY46"/>
      <c r="TFZ46"/>
      <c r="TGA46"/>
      <c r="TGB46"/>
      <c r="TGC46"/>
      <c r="TGD46"/>
      <c r="TGE46"/>
      <c r="TGF46"/>
      <c r="TGG46"/>
      <c r="TGH46"/>
      <c r="TGI46"/>
      <c r="TGJ46"/>
      <c r="TGK46"/>
      <c r="TGL46"/>
      <c r="TGM46"/>
      <c r="TGN46"/>
      <c r="TGO46"/>
      <c r="TGP46"/>
      <c r="TGQ46"/>
      <c r="TGR46"/>
      <c r="TGS46"/>
      <c r="TGT46"/>
      <c r="TGU46"/>
      <c r="TGV46"/>
      <c r="TGW46"/>
      <c r="TGX46"/>
      <c r="TGY46"/>
      <c r="TGZ46"/>
      <c r="THA46"/>
      <c r="THB46"/>
      <c r="THC46"/>
      <c r="THD46"/>
      <c r="THE46"/>
      <c r="THF46"/>
      <c r="THG46"/>
      <c r="THH46"/>
      <c r="THI46"/>
      <c r="THJ46"/>
      <c r="THK46"/>
      <c r="THL46"/>
      <c r="THM46"/>
      <c r="THN46"/>
      <c r="THO46"/>
      <c r="THP46"/>
      <c r="THQ46"/>
      <c r="THR46"/>
      <c r="THS46"/>
      <c r="THT46"/>
      <c r="THU46"/>
      <c r="THV46"/>
      <c r="THW46"/>
      <c r="THX46"/>
      <c r="THY46"/>
      <c r="THZ46"/>
      <c r="TIA46"/>
      <c r="TIB46"/>
      <c r="TIC46"/>
      <c r="TID46"/>
      <c r="TIE46"/>
      <c r="TIF46"/>
      <c r="TIG46"/>
      <c r="TIH46"/>
      <c r="TII46"/>
      <c r="TIJ46"/>
      <c r="TIK46"/>
      <c r="TIL46"/>
      <c r="TIM46"/>
      <c r="TIN46"/>
      <c r="TIO46"/>
      <c r="TIP46"/>
      <c r="TIQ46"/>
      <c r="TIR46"/>
      <c r="TIS46"/>
      <c r="TIT46"/>
      <c r="TIU46"/>
      <c r="TIV46"/>
      <c r="TIW46"/>
      <c r="TIX46"/>
      <c r="TIY46"/>
      <c r="TIZ46"/>
      <c r="TJA46"/>
      <c r="TJB46"/>
      <c r="TJC46"/>
      <c r="TJD46"/>
      <c r="TJE46"/>
      <c r="TJF46"/>
      <c r="TJG46"/>
      <c r="TJH46"/>
      <c r="TJI46"/>
      <c r="TJJ46"/>
      <c r="TJK46"/>
      <c r="TJL46"/>
      <c r="TJM46"/>
      <c r="TJN46"/>
      <c r="TJO46"/>
      <c r="TJP46"/>
      <c r="TJQ46"/>
      <c r="TJR46"/>
      <c r="TJS46"/>
      <c r="TJT46"/>
      <c r="TJU46"/>
      <c r="TJV46"/>
      <c r="TJW46"/>
      <c r="TJX46"/>
      <c r="TJY46"/>
      <c r="TJZ46"/>
      <c r="TKA46"/>
      <c r="TKB46"/>
      <c r="TKC46"/>
      <c r="TKD46"/>
      <c r="TKE46"/>
      <c r="TKF46"/>
      <c r="TKG46"/>
      <c r="TKH46"/>
      <c r="TKI46"/>
      <c r="TKJ46"/>
      <c r="TKK46"/>
      <c r="TKL46"/>
      <c r="TKM46"/>
      <c r="TKN46"/>
      <c r="TKO46"/>
      <c r="TKP46"/>
      <c r="TKQ46"/>
      <c r="TKR46"/>
      <c r="TKS46"/>
      <c r="TKT46"/>
      <c r="TKU46"/>
      <c r="TKV46"/>
      <c r="TKW46"/>
      <c r="TKX46"/>
      <c r="TKY46"/>
      <c r="TKZ46"/>
      <c r="TLA46"/>
      <c r="TLB46"/>
      <c r="TLC46"/>
      <c r="TLD46"/>
      <c r="TLE46"/>
      <c r="TLF46"/>
      <c r="TLG46"/>
      <c r="TLH46"/>
      <c r="TLI46"/>
      <c r="TLJ46"/>
      <c r="TLK46"/>
      <c r="TLL46"/>
      <c r="TLM46"/>
      <c r="TLN46"/>
      <c r="TLO46"/>
      <c r="TLP46"/>
      <c r="TLQ46"/>
      <c r="TLR46"/>
      <c r="TLS46"/>
      <c r="TLT46"/>
      <c r="TLU46"/>
      <c r="TLV46"/>
      <c r="TLW46"/>
      <c r="TLX46"/>
      <c r="TLY46"/>
      <c r="TLZ46"/>
      <c r="TMA46"/>
      <c r="TMB46"/>
      <c r="TMC46"/>
      <c r="TMD46"/>
      <c r="TME46"/>
      <c r="TMF46"/>
      <c r="TMG46"/>
      <c r="TMH46"/>
      <c r="TMI46"/>
      <c r="TMJ46"/>
      <c r="TMK46"/>
      <c r="TML46"/>
      <c r="TMM46"/>
      <c r="TMN46"/>
      <c r="TMO46"/>
      <c r="TMP46"/>
      <c r="TMQ46"/>
      <c r="TMR46"/>
      <c r="TMS46"/>
      <c r="TMT46"/>
      <c r="TMU46"/>
      <c r="TMV46"/>
      <c r="TMW46"/>
      <c r="TMX46"/>
      <c r="TMY46"/>
      <c r="TMZ46"/>
      <c r="TNA46"/>
      <c r="TNB46"/>
      <c r="TNC46"/>
      <c r="TND46"/>
      <c r="TNE46"/>
      <c r="TNF46"/>
      <c r="TNG46"/>
      <c r="TNH46"/>
      <c r="TNI46"/>
      <c r="TNJ46"/>
      <c r="TNK46"/>
      <c r="TNL46"/>
      <c r="TNM46"/>
      <c r="TNN46"/>
      <c r="TNO46"/>
      <c r="TNP46"/>
      <c r="TNQ46"/>
      <c r="TNR46"/>
      <c r="TNS46"/>
      <c r="TNT46"/>
      <c r="TNU46"/>
      <c r="TNV46"/>
      <c r="TNW46"/>
      <c r="TNX46"/>
      <c r="TNY46"/>
      <c r="TNZ46"/>
      <c r="TOA46"/>
      <c r="TOB46"/>
      <c r="TOC46"/>
      <c r="TOD46"/>
      <c r="TOE46"/>
      <c r="TOF46"/>
      <c r="TOG46"/>
      <c r="TOH46"/>
      <c r="TOI46"/>
      <c r="TOJ46"/>
      <c r="TOK46"/>
      <c r="TOL46"/>
      <c r="TOM46"/>
      <c r="TON46"/>
      <c r="TOO46"/>
      <c r="TOP46"/>
      <c r="TOQ46"/>
      <c r="TOR46"/>
      <c r="TOS46"/>
      <c r="TOT46"/>
      <c r="TOU46"/>
      <c r="TOV46"/>
      <c r="TOW46"/>
      <c r="TOX46"/>
      <c r="TOY46"/>
      <c r="TOZ46"/>
      <c r="TPA46"/>
      <c r="TPB46"/>
      <c r="TPC46"/>
      <c r="TPD46"/>
      <c r="TPE46"/>
      <c r="TPF46"/>
      <c r="TPG46"/>
      <c r="TPH46"/>
      <c r="TPI46"/>
      <c r="TPJ46"/>
      <c r="TPK46"/>
      <c r="TPL46"/>
      <c r="TPM46"/>
      <c r="TPN46"/>
      <c r="TPO46"/>
      <c r="TPP46"/>
      <c r="TPQ46"/>
      <c r="TPR46"/>
      <c r="TPS46"/>
      <c r="TPT46"/>
      <c r="TPU46"/>
      <c r="TPV46"/>
      <c r="TPW46"/>
      <c r="TPX46"/>
      <c r="TPY46"/>
      <c r="TPZ46"/>
      <c r="TQA46"/>
      <c r="TQB46"/>
      <c r="TQC46"/>
      <c r="TQD46"/>
      <c r="TQE46"/>
      <c r="TQF46"/>
      <c r="TQG46"/>
      <c r="TQH46"/>
      <c r="TQI46"/>
      <c r="TQJ46"/>
      <c r="TQK46"/>
      <c r="TQL46"/>
      <c r="TQM46"/>
      <c r="TQN46"/>
      <c r="TQO46"/>
      <c r="TQP46"/>
      <c r="TQQ46"/>
      <c r="TQR46"/>
      <c r="TQS46"/>
      <c r="TQT46"/>
      <c r="TQU46"/>
      <c r="TQV46"/>
      <c r="TQW46"/>
      <c r="TQX46"/>
      <c r="TQY46"/>
      <c r="TQZ46"/>
      <c r="TRA46"/>
      <c r="TRB46"/>
      <c r="TRC46"/>
      <c r="TRD46"/>
      <c r="TRE46"/>
      <c r="TRF46"/>
      <c r="TRG46"/>
      <c r="TRH46"/>
      <c r="TRI46"/>
      <c r="TRJ46"/>
      <c r="TRK46"/>
      <c r="TRL46"/>
      <c r="TRM46"/>
      <c r="TRN46"/>
      <c r="TRO46"/>
      <c r="TRP46"/>
      <c r="TRQ46"/>
      <c r="TRR46"/>
      <c r="TRS46"/>
      <c r="TRT46"/>
      <c r="TRU46"/>
      <c r="TRV46"/>
      <c r="TRW46"/>
      <c r="TRX46"/>
      <c r="TRY46"/>
      <c r="TRZ46"/>
      <c r="TSA46"/>
      <c r="TSB46"/>
      <c r="TSC46"/>
      <c r="TSD46"/>
      <c r="TSE46"/>
      <c r="TSF46"/>
      <c r="TSG46"/>
      <c r="TSH46"/>
      <c r="TSI46"/>
      <c r="TSJ46"/>
      <c r="TSK46"/>
      <c r="TSL46"/>
      <c r="TSM46"/>
      <c r="TSN46"/>
      <c r="TSO46"/>
      <c r="TSP46"/>
      <c r="TSQ46"/>
      <c r="TSR46"/>
      <c r="TSS46"/>
      <c r="TST46"/>
      <c r="TSU46"/>
      <c r="TSV46"/>
      <c r="TSW46"/>
      <c r="TSX46"/>
      <c r="TSY46"/>
      <c r="TSZ46"/>
      <c r="TTA46"/>
      <c r="TTB46"/>
      <c r="TTC46"/>
      <c r="TTD46"/>
      <c r="TTE46"/>
      <c r="TTF46"/>
      <c r="TTG46"/>
      <c r="TTH46"/>
      <c r="TTI46"/>
      <c r="TTJ46"/>
      <c r="TTK46"/>
      <c r="TTL46"/>
      <c r="TTM46"/>
      <c r="TTN46"/>
      <c r="TTO46"/>
      <c r="TTP46"/>
      <c r="TTQ46"/>
      <c r="TTR46"/>
      <c r="TTS46"/>
      <c r="TTT46"/>
      <c r="TTU46"/>
      <c r="TTV46"/>
      <c r="TTW46"/>
      <c r="TTX46"/>
      <c r="TTY46"/>
      <c r="TTZ46"/>
      <c r="TUA46"/>
      <c r="TUB46"/>
      <c r="TUC46"/>
      <c r="TUD46"/>
      <c r="TUE46"/>
      <c r="TUF46"/>
      <c r="TUG46"/>
      <c r="TUH46"/>
      <c r="TUI46"/>
      <c r="TUJ46"/>
      <c r="TUK46"/>
      <c r="TUL46"/>
      <c r="TUM46"/>
      <c r="TUN46"/>
      <c r="TUO46"/>
      <c r="TUP46"/>
      <c r="TUQ46"/>
      <c r="TUR46"/>
      <c r="TUS46"/>
      <c r="TUT46"/>
      <c r="TUU46"/>
      <c r="TUV46"/>
      <c r="TUW46"/>
      <c r="TUX46"/>
      <c r="TUY46"/>
      <c r="TUZ46"/>
      <c r="TVA46"/>
      <c r="TVB46"/>
      <c r="TVC46"/>
      <c r="TVD46"/>
      <c r="TVE46"/>
      <c r="TVF46"/>
      <c r="TVG46"/>
      <c r="TVH46"/>
      <c r="TVI46"/>
      <c r="TVJ46"/>
      <c r="TVK46"/>
      <c r="TVL46"/>
      <c r="TVM46"/>
      <c r="TVN46"/>
      <c r="TVO46"/>
      <c r="TVP46"/>
      <c r="TVQ46"/>
      <c r="TVR46"/>
      <c r="TVS46"/>
      <c r="TVT46"/>
      <c r="TVU46"/>
      <c r="TVV46"/>
      <c r="TVW46"/>
      <c r="TVX46"/>
      <c r="TVY46"/>
      <c r="TVZ46"/>
      <c r="TWA46"/>
      <c r="TWB46"/>
      <c r="TWC46"/>
      <c r="TWD46"/>
      <c r="TWE46"/>
      <c r="TWF46"/>
      <c r="TWG46"/>
      <c r="TWH46"/>
      <c r="TWI46"/>
      <c r="TWJ46"/>
      <c r="TWK46"/>
      <c r="TWL46"/>
      <c r="TWM46"/>
      <c r="TWN46"/>
      <c r="TWO46"/>
      <c r="TWP46"/>
      <c r="TWQ46"/>
      <c r="TWR46"/>
      <c r="TWS46"/>
      <c r="TWT46"/>
      <c r="TWU46"/>
      <c r="TWV46"/>
      <c r="TWW46"/>
      <c r="TWX46"/>
      <c r="TWY46"/>
      <c r="TWZ46"/>
      <c r="TXA46"/>
      <c r="TXB46"/>
      <c r="TXC46"/>
      <c r="TXD46"/>
      <c r="TXE46"/>
      <c r="TXF46"/>
      <c r="TXG46"/>
      <c r="TXH46"/>
      <c r="TXI46"/>
      <c r="TXJ46"/>
      <c r="TXK46"/>
      <c r="TXL46"/>
      <c r="TXM46"/>
      <c r="TXN46"/>
      <c r="TXO46"/>
      <c r="TXP46"/>
      <c r="TXQ46"/>
      <c r="TXR46"/>
      <c r="TXS46"/>
      <c r="TXT46"/>
      <c r="TXU46"/>
      <c r="TXV46"/>
      <c r="TXW46"/>
      <c r="TXX46"/>
      <c r="TXY46"/>
      <c r="TXZ46"/>
      <c r="TYA46"/>
      <c r="TYB46"/>
      <c r="TYC46"/>
      <c r="TYD46"/>
      <c r="TYE46"/>
      <c r="TYF46"/>
      <c r="TYG46"/>
      <c r="TYH46"/>
      <c r="TYI46"/>
      <c r="TYJ46"/>
      <c r="TYK46"/>
      <c r="TYL46"/>
      <c r="TYM46"/>
      <c r="TYN46"/>
      <c r="TYO46"/>
      <c r="TYP46"/>
      <c r="TYQ46"/>
      <c r="TYR46"/>
      <c r="TYS46"/>
      <c r="TYT46"/>
      <c r="TYU46"/>
      <c r="TYV46"/>
      <c r="TYW46"/>
      <c r="TYX46"/>
      <c r="TYY46"/>
      <c r="TYZ46"/>
      <c r="TZA46"/>
      <c r="TZB46"/>
      <c r="TZC46"/>
      <c r="TZD46"/>
      <c r="TZE46"/>
      <c r="TZF46"/>
      <c r="TZG46"/>
      <c r="TZH46"/>
      <c r="TZI46"/>
      <c r="TZJ46"/>
      <c r="TZK46"/>
      <c r="TZL46"/>
      <c r="TZM46"/>
      <c r="TZN46"/>
      <c r="TZO46"/>
      <c r="TZP46"/>
      <c r="TZQ46"/>
      <c r="TZR46"/>
      <c r="TZS46"/>
      <c r="TZT46"/>
      <c r="TZU46"/>
      <c r="TZV46"/>
      <c r="TZW46"/>
      <c r="TZX46"/>
      <c r="TZY46"/>
      <c r="TZZ46"/>
      <c r="UAA46"/>
      <c r="UAB46"/>
      <c r="UAC46"/>
      <c r="UAD46"/>
      <c r="UAE46"/>
      <c r="UAF46"/>
      <c r="UAG46"/>
      <c r="UAH46"/>
      <c r="UAI46"/>
      <c r="UAJ46"/>
      <c r="UAK46"/>
      <c r="UAL46"/>
      <c r="UAM46"/>
      <c r="UAN46"/>
      <c r="UAO46"/>
      <c r="UAP46"/>
      <c r="UAQ46"/>
      <c r="UAR46"/>
      <c r="UAS46"/>
      <c r="UAT46"/>
      <c r="UAU46"/>
      <c r="UAV46"/>
      <c r="UAW46"/>
      <c r="UAX46"/>
      <c r="UAY46"/>
      <c r="UAZ46"/>
      <c r="UBA46"/>
      <c r="UBB46"/>
      <c r="UBC46"/>
      <c r="UBD46"/>
      <c r="UBE46"/>
      <c r="UBF46"/>
      <c r="UBG46"/>
      <c r="UBH46"/>
      <c r="UBI46"/>
      <c r="UBJ46"/>
      <c r="UBK46"/>
      <c r="UBL46"/>
      <c r="UBM46"/>
      <c r="UBN46"/>
      <c r="UBO46"/>
      <c r="UBP46"/>
      <c r="UBQ46"/>
      <c r="UBR46"/>
      <c r="UBS46"/>
      <c r="UBT46"/>
      <c r="UBU46"/>
      <c r="UBV46"/>
      <c r="UBW46"/>
      <c r="UBX46"/>
      <c r="UBY46"/>
      <c r="UBZ46"/>
      <c r="UCA46"/>
      <c r="UCB46"/>
      <c r="UCC46"/>
      <c r="UCD46"/>
      <c r="UCE46"/>
      <c r="UCF46"/>
      <c r="UCG46"/>
      <c r="UCH46"/>
      <c r="UCI46"/>
      <c r="UCJ46"/>
      <c r="UCK46"/>
      <c r="UCL46"/>
      <c r="UCM46"/>
      <c r="UCN46"/>
      <c r="UCO46"/>
      <c r="UCP46"/>
      <c r="UCQ46"/>
      <c r="UCR46"/>
      <c r="UCS46"/>
      <c r="UCT46"/>
      <c r="UCU46"/>
      <c r="UCV46"/>
      <c r="UCW46"/>
      <c r="UCX46"/>
      <c r="UCY46"/>
      <c r="UCZ46"/>
      <c r="UDA46"/>
      <c r="UDB46"/>
      <c r="UDC46"/>
      <c r="UDD46"/>
      <c r="UDE46"/>
      <c r="UDF46"/>
      <c r="UDG46"/>
      <c r="UDH46"/>
      <c r="UDI46"/>
      <c r="UDJ46"/>
      <c r="UDK46"/>
      <c r="UDL46"/>
      <c r="UDM46"/>
      <c r="UDN46"/>
      <c r="UDO46"/>
      <c r="UDP46"/>
      <c r="UDQ46"/>
      <c r="UDR46"/>
      <c r="UDS46"/>
      <c r="UDT46"/>
      <c r="UDU46"/>
      <c r="UDV46"/>
      <c r="UDW46"/>
      <c r="UDX46"/>
      <c r="UDY46"/>
      <c r="UDZ46"/>
      <c r="UEA46"/>
      <c r="UEB46"/>
      <c r="UEC46"/>
      <c r="UED46"/>
      <c r="UEE46"/>
      <c r="UEF46"/>
      <c r="UEG46"/>
      <c r="UEH46"/>
      <c r="UEI46"/>
      <c r="UEJ46"/>
      <c r="UEK46"/>
      <c r="UEL46"/>
      <c r="UEM46"/>
      <c r="UEN46"/>
      <c r="UEO46"/>
      <c r="UEP46"/>
      <c r="UEQ46"/>
      <c r="UER46"/>
      <c r="UES46"/>
      <c r="UET46"/>
      <c r="UEU46"/>
      <c r="UEV46"/>
      <c r="UEW46"/>
      <c r="UEX46"/>
      <c r="UEY46"/>
      <c r="UEZ46"/>
      <c r="UFA46"/>
      <c r="UFB46"/>
      <c r="UFC46"/>
      <c r="UFD46"/>
      <c r="UFE46"/>
      <c r="UFF46"/>
      <c r="UFG46"/>
      <c r="UFH46"/>
      <c r="UFI46"/>
      <c r="UFJ46"/>
      <c r="UFK46"/>
      <c r="UFL46"/>
      <c r="UFM46"/>
      <c r="UFN46"/>
      <c r="UFO46"/>
      <c r="UFP46"/>
      <c r="UFQ46"/>
      <c r="UFR46"/>
      <c r="UFS46"/>
      <c r="UFT46"/>
      <c r="UFU46"/>
      <c r="UFV46"/>
      <c r="UFW46"/>
      <c r="UFX46"/>
      <c r="UFY46"/>
      <c r="UFZ46"/>
      <c r="UGA46"/>
      <c r="UGB46"/>
      <c r="UGC46"/>
      <c r="UGD46"/>
      <c r="UGE46"/>
      <c r="UGF46"/>
      <c r="UGG46"/>
      <c r="UGH46"/>
      <c r="UGI46"/>
      <c r="UGJ46"/>
      <c r="UGK46"/>
      <c r="UGL46"/>
      <c r="UGM46"/>
      <c r="UGN46"/>
      <c r="UGO46"/>
      <c r="UGP46"/>
      <c r="UGQ46"/>
      <c r="UGR46"/>
      <c r="UGS46"/>
      <c r="UGT46"/>
      <c r="UGU46"/>
      <c r="UGV46"/>
      <c r="UGW46"/>
      <c r="UGX46"/>
      <c r="UGY46"/>
      <c r="UGZ46"/>
      <c r="UHA46"/>
      <c r="UHB46"/>
      <c r="UHC46"/>
      <c r="UHD46"/>
      <c r="UHE46"/>
      <c r="UHF46"/>
      <c r="UHG46"/>
      <c r="UHH46"/>
      <c r="UHI46"/>
      <c r="UHJ46"/>
      <c r="UHK46"/>
      <c r="UHL46"/>
      <c r="UHM46"/>
      <c r="UHN46"/>
      <c r="UHO46"/>
      <c r="UHP46"/>
      <c r="UHQ46"/>
      <c r="UHR46"/>
      <c r="UHS46"/>
      <c r="UHT46"/>
      <c r="UHU46"/>
      <c r="UHV46"/>
      <c r="UHW46"/>
      <c r="UHX46"/>
      <c r="UHY46"/>
      <c r="UHZ46"/>
      <c r="UIA46"/>
      <c r="UIB46"/>
      <c r="UIC46"/>
      <c r="UID46"/>
      <c r="UIE46"/>
      <c r="UIF46"/>
      <c r="UIG46"/>
      <c r="UIH46"/>
      <c r="UII46"/>
      <c r="UIJ46"/>
      <c r="UIK46"/>
      <c r="UIL46"/>
      <c r="UIM46"/>
      <c r="UIN46"/>
      <c r="UIO46"/>
      <c r="UIP46"/>
      <c r="UIQ46"/>
      <c r="UIR46"/>
      <c r="UIS46"/>
      <c r="UIT46"/>
      <c r="UIU46"/>
      <c r="UIV46"/>
      <c r="UIW46"/>
      <c r="UIX46"/>
      <c r="UIY46"/>
      <c r="UIZ46"/>
      <c r="UJA46"/>
      <c r="UJB46"/>
      <c r="UJC46"/>
      <c r="UJD46"/>
      <c r="UJE46"/>
      <c r="UJF46"/>
      <c r="UJG46"/>
      <c r="UJH46"/>
      <c r="UJI46"/>
      <c r="UJJ46"/>
      <c r="UJK46"/>
      <c r="UJL46"/>
      <c r="UJM46"/>
      <c r="UJN46"/>
      <c r="UJO46"/>
      <c r="UJP46"/>
      <c r="UJQ46"/>
      <c r="UJR46"/>
      <c r="UJS46"/>
      <c r="UJT46"/>
      <c r="UJU46"/>
      <c r="UJV46"/>
      <c r="UJW46"/>
      <c r="UJX46"/>
      <c r="UJY46"/>
      <c r="UJZ46"/>
      <c r="UKA46"/>
      <c r="UKB46"/>
      <c r="UKC46"/>
      <c r="UKD46"/>
      <c r="UKE46"/>
      <c r="UKF46"/>
      <c r="UKG46"/>
      <c r="UKH46"/>
      <c r="UKI46"/>
      <c r="UKJ46"/>
      <c r="UKK46"/>
      <c r="UKL46"/>
      <c r="UKM46"/>
      <c r="UKN46"/>
      <c r="UKO46"/>
      <c r="UKP46"/>
      <c r="UKQ46"/>
      <c r="UKR46"/>
      <c r="UKS46"/>
      <c r="UKT46"/>
      <c r="UKU46"/>
      <c r="UKV46"/>
      <c r="UKW46"/>
      <c r="UKX46"/>
      <c r="UKY46"/>
      <c r="UKZ46"/>
      <c r="ULA46"/>
      <c r="ULB46"/>
      <c r="ULC46"/>
      <c r="ULD46"/>
      <c r="ULE46"/>
      <c r="ULF46"/>
      <c r="ULG46"/>
      <c r="ULH46"/>
      <c r="ULI46"/>
      <c r="ULJ46"/>
      <c r="ULK46"/>
      <c r="ULL46"/>
      <c r="ULM46"/>
      <c r="ULN46"/>
      <c r="ULO46"/>
      <c r="ULP46"/>
      <c r="ULQ46"/>
      <c r="ULR46"/>
      <c r="ULS46"/>
      <c r="ULT46"/>
      <c r="ULU46"/>
      <c r="ULV46"/>
      <c r="ULW46"/>
      <c r="ULX46"/>
      <c r="ULY46"/>
      <c r="ULZ46"/>
      <c r="UMA46"/>
      <c r="UMB46"/>
      <c r="UMC46"/>
      <c r="UMD46"/>
      <c r="UME46"/>
      <c r="UMF46"/>
      <c r="UMG46"/>
      <c r="UMH46"/>
      <c r="UMI46"/>
      <c r="UMJ46"/>
      <c r="UMK46"/>
      <c r="UML46"/>
      <c r="UMM46"/>
      <c r="UMN46"/>
      <c r="UMO46"/>
      <c r="UMP46"/>
      <c r="UMQ46"/>
      <c r="UMR46"/>
      <c r="UMS46"/>
      <c r="UMT46"/>
      <c r="UMU46"/>
      <c r="UMV46"/>
      <c r="UMW46"/>
      <c r="UMX46"/>
      <c r="UMY46"/>
      <c r="UMZ46"/>
      <c r="UNA46"/>
      <c r="UNB46"/>
      <c r="UNC46"/>
      <c r="UND46"/>
      <c r="UNE46"/>
      <c r="UNF46"/>
      <c r="UNG46"/>
      <c r="UNH46"/>
      <c r="UNI46"/>
      <c r="UNJ46"/>
      <c r="UNK46"/>
      <c r="UNL46"/>
      <c r="UNM46"/>
      <c r="UNN46"/>
      <c r="UNO46"/>
      <c r="UNP46"/>
      <c r="UNQ46"/>
      <c r="UNR46"/>
      <c r="UNS46"/>
      <c r="UNT46"/>
      <c r="UNU46"/>
      <c r="UNV46"/>
      <c r="UNW46"/>
      <c r="UNX46"/>
      <c r="UNY46"/>
      <c r="UNZ46"/>
      <c r="UOA46"/>
      <c r="UOB46"/>
      <c r="UOC46"/>
      <c r="UOD46"/>
      <c r="UOE46"/>
      <c r="UOF46"/>
      <c r="UOG46"/>
      <c r="UOH46"/>
      <c r="UOI46"/>
      <c r="UOJ46"/>
      <c r="UOK46"/>
      <c r="UOL46"/>
      <c r="UOM46"/>
      <c r="UON46"/>
      <c r="UOO46"/>
      <c r="UOP46"/>
      <c r="UOQ46"/>
      <c r="UOR46"/>
      <c r="UOS46"/>
      <c r="UOT46"/>
      <c r="UOU46"/>
      <c r="UOV46"/>
      <c r="UOW46"/>
      <c r="UOX46"/>
      <c r="UOY46"/>
      <c r="UOZ46"/>
      <c r="UPA46"/>
      <c r="UPB46"/>
      <c r="UPC46"/>
      <c r="UPD46"/>
      <c r="UPE46"/>
      <c r="UPF46"/>
      <c r="UPG46"/>
      <c r="UPH46"/>
      <c r="UPI46"/>
      <c r="UPJ46"/>
      <c r="UPK46"/>
      <c r="UPL46"/>
      <c r="UPM46"/>
      <c r="UPN46"/>
      <c r="UPO46"/>
      <c r="UPP46"/>
      <c r="UPQ46"/>
      <c r="UPR46"/>
      <c r="UPS46"/>
      <c r="UPT46"/>
      <c r="UPU46"/>
      <c r="UPV46"/>
      <c r="UPW46"/>
      <c r="UPX46"/>
      <c r="UPY46"/>
      <c r="UPZ46"/>
      <c r="UQA46"/>
      <c r="UQB46"/>
      <c r="UQC46"/>
      <c r="UQD46"/>
      <c r="UQE46"/>
      <c r="UQF46"/>
      <c r="UQG46"/>
      <c r="UQH46"/>
      <c r="UQI46"/>
      <c r="UQJ46"/>
      <c r="UQK46"/>
      <c r="UQL46"/>
      <c r="UQM46"/>
      <c r="UQN46"/>
      <c r="UQO46"/>
      <c r="UQP46"/>
      <c r="UQQ46"/>
      <c r="UQR46"/>
      <c r="UQS46"/>
      <c r="UQT46"/>
      <c r="UQU46"/>
      <c r="UQV46"/>
      <c r="UQW46"/>
      <c r="UQX46"/>
      <c r="UQY46"/>
      <c r="UQZ46"/>
      <c r="URA46"/>
      <c r="URB46"/>
      <c r="URC46"/>
      <c r="URD46"/>
      <c r="URE46"/>
      <c r="URF46"/>
      <c r="URG46"/>
      <c r="URH46"/>
      <c r="URI46"/>
      <c r="URJ46"/>
      <c r="URK46"/>
      <c r="URL46"/>
      <c r="URM46"/>
      <c r="URN46"/>
      <c r="URO46"/>
      <c r="URP46"/>
      <c r="URQ46"/>
      <c r="URR46"/>
      <c r="URS46"/>
      <c r="URT46"/>
      <c r="URU46"/>
      <c r="URV46"/>
      <c r="URW46"/>
      <c r="URX46"/>
      <c r="URY46"/>
      <c r="URZ46"/>
      <c r="USA46"/>
      <c r="USB46"/>
      <c r="USC46"/>
      <c r="USD46"/>
      <c r="USE46"/>
      <c r="USF46"/>
      <c r="USG46"/>
      <c r="USH46"/>
      <c r="USI46"/>
      <c r="USJ46"/>
      <c r="USK46"/>
      <c r="USL46"/>
      <c r="USM46"/>
      <c r="USN46"/>
      <c r="USO46"/>
      <c r="USP46"/>
      <c r="USQ46"/>
      <c r="USR46"/>
      <c r="USS46"/>
      <c r="UST46"/>
      <c r="USU46"/>
      <c r="USV46"/>
      <c r="USW46"/>
      <c r="USX46"/>
      <c r="USY46"/>
      <c r="USZ46"/>
      <c r="UTA46"/>
      <c r="UTB46"/>
      <c r="UTC46"/>
      <c r="UTD46"/>
      <c r="UTE46"/>
      <c r="UTF46"/>
      <c r="UTG46"/>
      <c r="UTH46"/>
      <c r="UTI46"/>
      <c r="UTJ46"/>
      <c r="UTK46"/>
      <c r="UTL46"/>
      <c r="UTM46"/>
      <c r="UTN46"/>
      <c r="UTO46"/>
      <c r="UTP46"/>
      <c r="UTQ46"/>
      <c r="UTR46"/>
      <c r="UTS46"/>
      <c r="UTT46"/>
      <c r="UTU46"/>
      <c r="UTV46"/>
      <c r="UTW46"/>
      <c r="UTX46"/>
      <c r="UTY46"/>
      <c r="UTZ46"/>
      <c r="UUA46"/>
      <c r="UUB46"/>
      <c r="UUC46"/>
      <c r="UUD46"/>
      <c r="UUE46"/>
      <c r="UUF46"/>
      <c r="UUG46"/>
      <c r="UUH46"/>
      <c r="UUI46"/>
      <c r="UUJ46"/>
      <c r="UUK46"/>
      <c r="UUL46"/>
      <c r="UUM46"/>
      <c r="UUN46"/>
      <c r="UUO46"/>
      <c r="UUP46"/>
      <c r="UUQ46"/>
      <c r="UUR46"/>
      <c r="UUS46"/>
      <c r="UUT46"/>
      <c r="UUU46"/>
      <c r="UUV46"/>
      <c r="UUW46"/>
      <c r="UUX46"/>
      <c r="UUY46"/>
      <c r="UUZ46"/>
      <c r="UVA46"/>
      <c r="UVB46"/>
      <c r="UVC46"/>
      <c r="UVD46"/>
      <c r="UVE46"/>
      <c r="UVF46"/>
      <c r="UVG46"/>
      <c r="UVH46"/>
      <c r="UVI46"/>
      <c r="UVJ46"/>
      <c r="UVK46"/>
      <c r="UVL46"/>
      <c r="UVM46"/>
      <c r="UVN46"/>
      <c r="UVO46"/>
      <c r="UVP46"/>
      <c r="UVQ46"/>
      <c r="UVR46"/>
      <c r="UVS46"/>
      <c r="UVT46"/>
      <c r="UVU46"/>
      <c r="UVV46"/>
      <c r="UVW46"/>
      <c r="UVX46"/>
      <c r="UVY46"/>
      <c r="UVZ46"/>
      <c r="UWA46"/>
      <c r="UWB46"/>
      <c r="UWC46"/>
      <c r="UWD46"/>
      <c r="UWE46"/>
      <c r="UWF46"/>
      <c r="UWG46"/>
      <c r="UWH46"/>
      <c r="UWI46"/>
      <c r="UWJ46"/>
      <c r="UWK46"/>
      <c r="UWL46"/>
      <c r="UWM46"/>
      <c r="UWN46"/>
      <c r="UWO46"/>
      <c r="UWP46"/>
      <c r="UWQ46"/>
      <c r="UWR46"/>
      <c r="UWS46"/>
      <c r="UWT46"/>
      <c r="UWU46"/>
      <c r="UWV46"/>
      <c r="UWW46"/>
      <c r="UWX46"/>
      <c r="UWY46"/>
      <c r="UWZ46"/>
      <c r="UXA46"/>
      <c r="UXB46"/>
      <c r="UXC46"/>
      <c r="UXD46"/>
      <c r="UXE46"/>
      <c r="UXF46"/>
      <c r="UXG46"/>
      <c r="UXH46"/>
      <c r="UXI46"/>
      <c r="UXJ46"/>
      <c r="UXK46"/>
      <c r="UXL46"/>
      <c r="UXM46"/>
      <c r="UXN46"/>
      <c r="UXO46"/>
      <c r="UXP46"/>
      <c r="UXQ46"/>
      <c r="UXR46"/>
      <c r="UXS46"/>
      <c r="UXT46"/>
      <c r="UXU46"/>
      <c r="UXV46"/>
      <c r="UXW46"/>
      <c r="UXX46"/>
      <c r="UXY46"/>
      <c r="UXZ46"/>
      <c r="UYA46"/>
      <c r="UYB46"/>
      <c r="UYC46"/>
      <c r="UYD46"/>
      <c r="UYE46"/>
      <c r="UYF46"/>
      <c r="UYG46"/>
      <c r="UYH46"/>
      <c r="UYI46"/>
      <c r="UYJ46"/>
      <c r="UYK46"/>
      <c r="UYL46"/>
      <c r="UYM46"/>
      <c r="UYN46"/>
      <c r="UYO46"/>
      <c r="UYP46"/>
      <c r="UYQ46"/>
      <c r="UYR46"/>
      <c r="UYS46"/>
      <c r="UYT46"/>
      <c r="UYU46"/>
      <c r="UYV46"/>
      <c r="UYW46"/>
      <c r="UYX46"/>
      <c r="UYY46"/>
      <c r="UYZ46"/>
      <c r="UZA46"/>
      <c r="UZB46"/>
      <c r="UZC46"/>
      <c r="UZD46"/>
      <c r="UZE46"/>
      <c r="UZF46"/>
      <c r="UZG46"/>
      <c r="UZH46"/>
      <c r="UZI46"/>
      <c r="UZJ46"/>
      <c r="UZK46"/>
      <c r="UZL46"/>
      <c r="UZM46"/>
      <c r="UZN46"/>
      <c r="UZO46"/>
      <c r="UZP46"/>
      <c r="UZQ46"/>
      <c r="UZR46"/>
      <c r="UZS46"/>
      <c r="UZT46"/>
      <c r="UZU46"/>
      <c r="UZV46"/>
      <c r="UZW46"/>
      <c r="UZX46"/>
      <c r="UZY46"/>
      <c r="UZZ46"/>
      <c r="VAA46"/>
      <c r="VAB46"/>
      <c r="VAC46"/>
      <c r="VAD46"/>
      <c r="VAE46"/>
      <c r="VAF46"/>
      <c r="VAG46"/>
      <c r="VAH46"/>
      <c r="VAI46"/>
      <c r="VAJ46"/>
      <c r="VAK46"/>
      <c r="VAL46"/>
      <c r="VAM46"/>
      <c r="VAN46"/>
      <c r="VAO46"/>
      <c r="VAP46"/>
      <c r="VAQ46"/>
      <c r="VAR46"/>
      <c r="VAS46"/>
      <c r="VAT46"/>
      <c r="VAU46"/>
      <c r="VAV46"/>
      <c r="VAW46"/>
      <c r="VAX46"/>
      <c r="VAY46"/>
      <c r="VAZ46"/>
      <c r="VBA46"/>
      <c r="VBB46"/>
      <c r="VBC46"/>
      <c r="VBD46"/>
      <c r="VBE46"/>
      <c r="VBF46"/>
      <c r="VBG46"/>
      <c r="VBH46"/>
      <c r="VBI46"/>
      <c r="VBJ46"/>
      <c r="VBK46"/>
      <c r="VBL46"/>
      <c r="VBM46"/>
      <c r="VBN46"/>
      <c r="VBO46"/>
      <c r="VBP46"/>
      <c r="VBQ46"/>
      <c r="VBR46"/>
      <c r="VBS46"/>
      <c r="VBT46"/>
      <c r="VBU46"/>
      <c r="VBV46"/>
      <c r="VBW46"/>
      <c r="VBX46"/>
      <c r="VBY46"/>
      <c r="VBZ46"/>
      <c r="VCA46"/>
      <c r="VCB46"/>
      <c r="VCC46"/>
      <c r="VCD46"/>
      <c r="VCE46"/>
      <c r="VCF46"/>
      <c r="VCG46"/>
      <c r="VCH46"/>
      <c r="VCI46"/>
      <c r="VCJ46"/>
      <c r="VCK46"/>
      <c r="VCL46"/>
      <c r="VCM46"/>
      <c r="VCN46"/>
      <c r="VCO46"/>
      <c r="VCP46"/>
      <c r="VCQ46"/>
      <c r="VCR46"/>
      <c r="VCS46"/>
      <c r="VCT46"/>
      <c r="VCU46"/>
      <c r="VCV46"/>
      <c r="VCW46"/>
      <c r="VCX46"/>
      <c r="VCY46"/>
      <c r="VCZ46"/>
      <c r="VDA46"/>
      <c r="VDB46"/>
      <c r="VDC46"/>
      <c r="VDD46"/>
      <c r="VDE46"/>
      <c r="VDF46"/>
      <c r="VDG46"/>
      <c r="VDH46"/>
      <c r="VDI46"/>
      <c r="VDJ46"/>
      <c r="VDK46"/>
      <c r="VDL46"/>
      <c r="VDM46"/>
      <c r="VDN46"/>
      <c r="VDO46"/>
      <c r="VDP46"/>
      <c r="VDQ46"/>
      <c r="VDR46"/>
      <c r="VDS46"/>
      <c r="VDT46"/>
      <c r="VDU46"/>
      <c r="VDV46"/>
      <c r="VDW46"/>
      <c r="VDX46"/>
      <c r="VDY46"/>
      <c r="VDZ46"/>
      <c r="VEA46"/>
      <c r="VEB46"/>
      <c r="VEC46"/>
      <c r="VED46"/>
      <c r="VEE46"/>
      <c r="VEF46"/>
      <c r="VEG46"/>
      <c r="VEH46"/>
      <c r="VEI46"/>
      <c r="VEJ46"/>
      <c r="VEK46"/>
      <c r="VEL46"/>
      <c r="VEM46"/>
      <c r="VEN46"/>
      <c r="VEO46"/>
      <c r="VEP46"/>
      <c r="VEQ46"/>
      <c r="VER46"/>
      <c r="VES46"/>
      <c r="VET46"/>
      <c r="VEU46"/>
      <c r="VEV46"/>
      <c r="VEW46"/>
      <c r="VEX46"/>
      <c r="VEY46"/>
      <c r="VEZ46"/>
      <c r="VFA46"/>
      <c r="VFB46"/>
      <c r="VFC46"/>
      <c r="VFD46"/>
      <c r="VFE46"/>
      <c r="VFF46"/>
      <c r="VFG46"/>
      <c r="VFH46"/>
      <c r="VFI46"/>
      <c r="VFJ46"/>
      <c r="VFK46"/>
      <c r="VFL46"/>
      <c r="VFM46"/>
      <c r="VFN46"/>
      <c r="VFO46"/>
      <c r="VFP46"/>
      <c r="VFQ46"/>
      <c r="VFR46"/>
      <c r="VFS46"/>
      <c r="VFT46"/>
      <c r="VFU46"/>
      <c r="VFV46"/>
      <c r="VFW46"/>
      <c r="VFX46"/>
      <c r="VFY46"/>
      <c r="VFZ46"/>
      <c r="VGA46"/>
      <c r="VGB46"/>
      <c r="VGC46"/>
      <c r="VGD46"/>
      <c r="VGE46"/>
      <c r="VGF46"/>
      <c r="VGG46"/>
      <c r="VGH46"/>
      <c r="VGI46"/>
      <c r="VGJ46"/>
      <c r="VGK46"/>
      <c r="VGL46"/>
      <c r="VGM46"/>
      <c r="VGN46"/>
      <c r="VGO46"/>
      <c r="VGP46"/>
      <c r="VGQ46"/>
      <c r="VGR46"/>
      <c r="VGS46"/>
      <c r="VGT46"/>
      <c r="VGU46"/>
      <c r="VGV46"/>
      <c r="VGW46"/>
      <c r="VGX46"/>
      <c r="VGY46"/>
      <c r="VGZ46"/>
      <c r="VHA46"/>
      <c r="VHB46"/>
      <c r="VHC46"/>
      <c r="VHD46"/>
      <c r="VHE46"/>
      <c r="VHF46"/>
      <c r="VHG46"/>
      <c r="VHH46"/>
      <c r="VHI46"/>
      <c r="VHJ46"/>
      <c r="VHK46"/>
      <c r="VHL46"/>
      <c r="VHM46"/>
      <c r="VHN46"/>
      <c r="VHO46"/>
      <c r="VHP46"/>
      <c r="VHQ46"/>
      <c r="VHR46"/>
      <c r="VHS46"/>
      <c r="VHT46"/>
      <c r="VHU46"/>
      <c r="VHV46"/>
      <c r="VHW46"/>
      <c r="VHX46"/>
      <c r="VHY46"/>
      <c r="VHZ46"/>
      <c r="VIA46"/>
      <c r="VIB46"/>
      <c r="VIC46"/>
      <c r="VID46"/>
      <c r="VIE46"/>
      <c r="VIF46"/>
      <c r="VIG46"/>
      <c r="VIH46"/>
      <c r="VII46"/>
      <c r="VIJ46"/>
      <c r="VIK46"/>
      <c r="VIL46"/>
      <c r="VIM46"/>
      <c r="VIN46"/>
      <c r="VIO46"/>
      <c r="VIP46"/>
      <c r="VIQ46"/>
      <c r="VIR46"/>
      <c r="VIS46"/>
      <c r="VIT46"/>
      <c r="VIU46"/>
      <c r="VIV46"/>
      <c r="VIW46"/>
      <c r="VIX46"/>
      <c r="VIY46"/>
      <c r="VIZ46"/>
      <c r="VJA46"/>
      <c r="VJB46"/>
      <c r="VJC46"/>
      <c r="VJD46"/>
      <c r="VJE46"/>
      <c r="VJF46"/>
      <c r="VJG46"/>
      <c r="VJH46"/>
      <c r="VJI46"/>
      <c r="VJJ46"/>
      <c r="VJK46"/>
      <c r="VJL46"/>
      <c r="VJM46"/>
      <c r="VJN46"/>
      <c r="VJO46"/>
      <c r="VJP46"/>
      <c r="VJQ46"/>
      <c r="VJR46"/>
      <c r="VJS46"/>
      <c r="VJT46"/>
      <c r="VJU46"/>
      <c r="VJV46"/>
      <c r="VJW46"/>
      <c r="VJX46"/>
      <c r="VJY46"/>
      <c r="VJZ46"/>
      <c r="VKA46"/>
      <c r="VKB46"/>
      <c r="VKC46"/>
      <c r="VKD46"/>
      <c r="VKE46"/>
      <c r="VKF46"/>
      <c r="VKG46"/>
      <c r="VKH46"/>
      <c r="VKI46"/>
      <c r="VKJ46"/>
      <c r="VKK46"/>
      <c r="VKL46"/>
      <c r="VKM46"/>
      <c r="VKN46"/>
      <c r="VKO46"/>
      <c r="VKP46"/>
      <c r="VKQ46"/>
      <c r="VKR46"/>
      <c r="VKS46"/>
      <c r="VKT46"/>
      <c r="VKU46"/>
      <c r="VKV46"/>
      <c r="VKW46"/>
      <c r="VKX46"/>
      <c r="VKY46"/>
      <c r="VKZ46"/>
      <c r="VLA46"/>
      <c r="VLB46"/>
      <c r="VLC46"/>
      <c r="VLD46"/>
      <c r="VLE46"/>
      <c r="VLF46"/>
      <c r="VLG46"/>
      <c r="VLH46"/>
      <c r="VLI46"/>
      <c r="VLJ46"/>
      <c r="VLK46"/>
      <c r="VLL46"/>
      <c r="VLM46"/>
      <c r="VLN46"/>
      <c r="VLO46"/>
      <c r="VLP46"/>
      <c r="VLQ46"/>
      <c r="VLR46"/>
      <c r="VLS46"/>
      <c r="VLT46"/>
      <c r="VLU46"/>
      <c r="VLV46"/>
      <c r="VLW46"/>
      <c r="VLX46"/>
      <c r="VLY46"/>
      <c r="VLZ46"/>
      <c r="VMA46"/>
      <c r="VMB46"/>
      <c r="VMC46"/>
      <c r="VMD46"/>
      <c r="VME46"/>
      <c r="VMF46"/>
      <c r="VMG46"/>
      <c r="VMH46"/>
      <c r="VMI46"/>
      <c r="VMJ46"/>
      <c r="VMK46"/>
      <c r="VML46"/>
      <c r="VMM46"/>
      <c r="VMN46"/>
      <c r="VMO46"/>
      <c r="VMP46"/>
      <c r="VMQ46"/>
      <c r="VMR46"/>
      <c r="VMS46"/>
      <c r="VMT46"/>
      <c r="VMU46"/>
      <c r="VMV46"/>
      <c r="VMW46"/>
      <c r="VMX46"/>
      <c r="VMY46"/>
      <c r="VMZ46"/>
      <c r="VNA46"/>
      <c r="VNB46"/>
      <c r="VNC46"/>
      <c r="VND46"/>
      <c r="VNE46"/>
      <c r="VNF46"/>
      <c r="VNG46"/>
      <c r="VNH46"/>
      <c r="VNI46"/>
      <c r="VNJ46"/>
      <c r="VNK46"/>
      <c r="VNL46"/>
      <c r="VNM46"/>
      <c r="VNN46"/>
      <c r="VNO46"/>
      <c r="VNP46"/>
      <c r="VNQ46"/>
      <c r="VNR46"/>
      <c r="VNS46"/>
      <c r="VNT46"/>
      <c r="VNU46"/>
      <c r="VNV46"/>
      <c r="VNW46"/>
      <c r="VNX46"/>
      <c r="VNY46"/>
      <c r="VNZ46"/>
      <c r="VOA46"/>
      <c r="VOB46"/>
      <c r="VOC46"/>
      <c r="VOD46"/>
      <c r="VOE46"/>
      <c r="VOF46"/>
      <c r="VOG46"/>
      <c r="VOH46"/>
      <c r="VOI46"/>
      <c r="VOJ46"/>
      <c r="VOK46"/>
      <c r="VOL46"/>
      <c r="VOM46"/>
      <c r="VON46"/>
      <c r="VOO46"/>
      <c r="VOP46"/>
      <c r="VOQ46"/>
      <c r="VOR46"/>
      <c r="VOS46"/>
      <c r="VOT46"/>
      <c r="VOU46"/>
      <c r="VOV46"/>
      <c r="VOW46"/>
      <c r="VOX46"/>
      <c r="VOY46"/>
      <c r="VOZ46"/>
      <c r="VPA46"/>
      <c r="VPB46"/>
      <c r="VPC46"/>
      <c r="VPD46"/>
      <c r="VPE46"/>
      <c r="VPF46"/>
      <c r="VPG46"/>
      <c r="VPH46"/>
      <c r="VPI46"/>
      <c r="VPJ46"/>
      <c r="VPK46"/>
      <c r="VPL46"/>
      <c r="VPM46"/>
      <c r="VPN46"/>
      <c r="VPO46"/>
      <c r="VPP46"/>
      <c r="VPQ46"/>
      <c r="VPR46"/>
      <c r="VPS46"/>
      <c r="VPT46"/>
      <c r="VPU46"/>
      <c r="VPV46"/>
      <c r="VPW46"/>
      <c r="VPX46"/>
      <c r="VPY46"/>
      <c r="VPZ46"/>
      <c r="VQA46"/>
      <c r="VQB46"/>
      <c r="VQC46"/>
      <c r="VQD46"/>
      <c r="VQE46"/>
      <c r="VQF46"/>
      <c r="VQG46"/>
      <c r="VQH46"/>
      <c r="VQI46"/>
      <c r="VQJ46"/>
      <c r="VQK46"/>
      <c r="VQL46"/>
      <c r="VQM46"/>
      <c r="VQN46"/>
      <c r="VQO46"/>
      <c r="VQP46"/>
      <c r="VQQ46"/>
      <c r="VQR46"/>
      <c r="VQS46"/>
      <c r="VQT46"/>
      <c r="VQU46"/>
      <c r="VQV46"/>
      <c r="VQW46"/>
      <c r="VQX46"/>
      <c r="VQY46"/>
      <c r="VQZ46"/>
      <c r="VRA46"/>
      <c r="VRB46"/>
      <c r="VRC46"/>
      <c r="VRD46"/>
      <c r="VRE46"/>
      <c r="VRF46"/>
      <c r="VRG46"/>
      <c r="VRH46"/>
      <c r="VRI46"/>
      <c r="VRJ46"/>
      <c r="VRK46"/>
      <c r="VRL46"/>
      <c r="VRM46"/>
      <c r="VRN46"/>
      <c r="VRO46"/>
      <c r="VRP46"/>
      <c r="VRQ46"/>
      <c r="VRR46"/>
      <c r="VRS46"/>
      <c r="VRT46"/>
      <c r="VRU46"/>
      <c r="VRV46"/>
      <c r="VRW46"/>
      <c r="VRX46"/>
      <c r="VRY46"/>
      <c r="VRZ46"/>
      <c r="VSA46"/>
      <c r="VSB46"/>
      <c r="VSC46"/>
      <c r="VSD46"/>
      <c r="VSE46"/>
      <c r="VSF46"/>
      <c r="VSG46"/>
      <c r="VSH46"/>
      <c r="VSI46"/>
      <c r="VSJ46"/>
      <c r="VSK46"/>
      <c r="VSL46"/>
      <c r="VSM46"/>
      <c r="VSN46"/>
      <c r="VSO46"/>
      <c r="VSP46"/>
      <c r="VSQ46"/>
      <c r="VSR46"/>
      <c r="VSS46"/>
      <c r="VST46"/>
      <c r="VSU46"/>
      <c r="VSV46"/>
      <c r="VSW46"/>
      <c r="VSX46"/>
      <c r="VSY46"/>
      <c r="VSZ46"/>
      <c r="VTA46"/>
      <c r="VTB46"/>
      <c r="VTC46"/>
      <c r="VTD46"/>
      <c r="VTE46"/>
      <c r="VTF46"/>
      <c r="VTG46"/>
      <c r="VTH46"/>
      <c r="VTI46"/>
      <c r="VTJ46"/>
      <c r="VTK46"/>
      <c r="VTL46"/>
      <c r="VTM46"/>
      <c r="VTN46"/>
      <c r="VTO46"/>
      <c r="VTP46"/>
      <c r="VTQ46"/>
      <c r="VTR46"/>
      <c r="VTS46"/>
      <c r="VTT46"/>
      <c r="VTU46"/>
      <c r="VTV46"/>
      <c r="VTW46"/>
      <c r="VTX46"/>
      <c r="VTY46"/>
      <c r="VTZ46"/>
      <c r="VUA46"/>
      <c r="VUB46"/>
      <c r="VUC46"/>
      <c r="VUD46"/>
      <c r="VUE46"/>
      <c r="VUF46"/>
      <c r="VUG46"/>
      <c r="VUH46"/>
      <c r="VUI46"/>
      <c r="VUJ46"/>
      <c r="VUK46"/>
      <c r="VUL46"/>
      <c r="VUM46"/>
      <c r="VUN46"/>
      <c r="VUO46"/>
      <c r="VUP46"/>
      <c r="VUQ46"/>
      <c r="VUR46"/>
      <c r="VUS46"/>
      <c r="VUT46"/>
      <c r="VUU46"/>
      <c r="VUV46"/>
      <c r="VUW46"/>
      <c r="VUX46"/>
      <c r="VUY46"/>
      <c r="VUZ46"/>
      <c r="VVA46"/>
      <c r="VVB46"/>
      <c r="VVC46"/>
      <c r="VVD46"/>
      <c r="VVE46"/>
      <c r="VVF46"/>
      <c r="VVG46"/>
      <c r="VVH46"/>
      <c r="VVI46"/>
      <c r="VVJ46"/>
      <c r="VVK46"/>
      <c r="VVL46"/>
      <c r="VVM46"/>
      <c r="VVN46"/>
      <c r="VVO46"/>
      <c r="VVP46"/>
      <c r="VVQ46"/>
      <c r="VVR46"/>
      <c r="VVS46"/>
      <c r="VVT46"/>
      <c r="VVU46"/>
      <c r="VVV46"/>
      <c r="VVW46"/>
      <c r="VVX46"/>
      <c r="VVY46"/>
      <c r="VVZ46"/>
      <c r="VWA46"/>
      <c r="VWB46"/>
      <c r="VWC46"/>
      <c r="VWD46"/>
      <c r="VWE46"/>
      <c r="VWF46"/>
      <c r="VWG46"/>
      <c r="VWH46"/>
      <c r="VWI46"/>
      <c r="VWJ46"/>
      <c r="VWK46"/>
      <c r="VWL46"/>
      <c r="VWM46"/>
      <c r="VWN46"/>
      <c r="VWO46"/>
      <c r="VWP46"/>
      <c r="VWQ46"/>
      <c r="VWR46"/>
      <c r="VWS46"/>
      <c r="VWT46"/>
      <c r="VWU46"/>
      <c r="VWV46"/>
      <c r="VWW46"/>
      <c r="VWX46"/>
      <c r="VWY46"/>
      <c r="VWZ46"/>
      <c r="VXA46"/>
      <c r="VXB46"/>
      <c r="VXC46"/>
      <c r="VXD46"/>
      <c r="VXE46"/>
      <c r="VXF46"/>
      <c r="VXG46"/>
      <c r="VXH46"/>
      <c r="VXI46"/>
      <c r="VXJ46"/>
      <c r="VXK46"/>
      <c r="VXL46"/>
      <c r="VXM46"/>
      <c r="VXN46"/>
      <c r="VXO46"/>
      <c r="VXP46"/>
      <c r="VXQ46"/>
      <c r="VXR46"/>
      <c r="VXS46"/>
      <c r="VXT46"/>
      <c r="VXU46"/>
      <c r="VXV46"/>
      <c r="VXW46"/>
      <c r="VXX46"/>
      <c r="VXY46"/>
      <c r="VXZ46"/>
      <c r="VYA46"/>
      <c r="VYB46"/>
      <c r="VYC46"/>
      <c r="VYD46"/>
      <c r="VYE46"/>
      <c r="VYF46"/>
      <c r="VYG46"/>
      <c r="VYH46"/>
      <c r="VYI46"/>
      <c r="VYJ46"/>
      <c r="VYK46"/>
      <c r="VYL46"/>
      <c r="VYM46"/>
      <c r="VYN46"/>
      <c r="VYO46"/>
      <c r="VYP46"/>
      <c r="VYQ46"/>
      <c r="VYR46"/>
      <c r="VYS46"/>
      <c r="VYT46"/>
      <c r="VYU46"/>
      <c r="VYV46"/>
      <c r="VYW46"/>
      <c r="VYX46"/>
      <c r="VYY46"/>
      <c r="VYZ46"/>
      <c r="VZA46"/>
      <c r="VZB46"/>
      <c r="VZC46"/>
      <c r="VZD46"/>
      <c r="VZE46"/>
      <c r="VZF46"/>
      <c r="VZG46"/>
      <c r="VZH46"/>
      <c r="VZI46"/>
      <c r="VZJ46"/>
      <c r="VZK46"/>
      <c r="VZL46"/>
      <c r="VZM46"/>
      <c r="VZN46"/>
      <c r="VZO46"/>
      <c r="VZP46"/>
      <c r="VZQ46"/>
      <c r="VZR46"/>
      <c r="VZS46"/>
      <c r="VZT46"/>
      <c r="VZU46"/>
      <c r="VZV46"/>
      <c r="VZW46"/>
      <c r="VZX46"/>
      <c r="VZY46"/>
      <c r="VZZ46"/>
      <c r="WAA46"/>
      <c r="WAB46"/>
      <c r="WAC46"/>
      <c r="WAD46"/>
      <c r="WAE46"/>
      <c r="WAF46"/>
      <c r="WAG46"/>
      <c r="WAH46"/>
      <c r="WAI46"/>
      <c r="WAJ46"/>
      <c r="WAK46"/>
      <c r="WAL46"/>
      <c r="WAM46"/>
      <c r="WAN46"/>
      <c r="WAO46"/>
      <c r="WAP46"/>
      <c r="WAQ46"/>
      <c r="WAR46"/>
      <c r="WAS46"/>
      <c r="WAT46"/>
      <c r="WAU46"/>
      <c r="WAV46"/>
      <c r="WAW46"/>
      <c r="WAX46"/>
      <c r="WAY46"/>
      <c r="WAZ46"/>
      <c r="WBA46"/>
      <c r="WBB46"/>
      <c r="WBC46"/>
      <c r="WBD46"/>
      <c r="WBE46"/>
      <c r="WBF46"/>
      <c r="WBG46"/>
      <c r="WBH46"/>
      <c r="WBI46"/>
      <c r="WBJ46"/>
      <c r="WBK46"/>
      <c r="WBL46"/>
      <c r="WBM46"/>
      <c r="WBN46"/>
      <c r="WBO46"/>
      <c r="WBP46"/>
      <c r="WBQ46"/>
      <c r="WBR46"/>
      <c r="WBS46"/>
      <c r="WBT46"/>
      <c r="WBU46"/>
      <c r="WBV46"/>
      <c r="WBW46"/>
      <c r="WBX46"/>
      <c r="WBY46"/>
      <c r="WBZ46"/>
      <c r="WCA46"/>
      <c r="WCB46"/>
      <c r="WCC46"/>
      <c r="WCD46"/>
      <c r="WCE46"/>
      <c r="WCF46"/>
      <c r="WCG46"/>
      <c r="WCH46"/>
      <c r="WCI46"/>
      <c r="WCJ46"/>
      <c r="WCK46"/>
      <c r="WCL46"/>
      <c r="WCM46"/>
      <c r="WCN46"/>
      <c r="WCO46"/>
      <c r="WCP46"/>
      <c r="WCQ46"/>
      <c r="WCR46"/>
      <c r="WCS46"/>
      <c r="WCT46"/>
      <c r="WCU46"/>
      <c r="WCV46"/>
      <c r="WCW46"/>
      <c r="WCX46"/>
      <c r="WCY46"/>
      <c r="WCZ46"/>
      <c r="WDA46"/>
      <c r="WDB46"/>
      <c r="WDC46"/>
      <c r="WDD46"/>
      <c r="WDE46"/>
      <c r="WDF46"/>
      <c r="WDG46"/>
      <c r="WDH46"/>
      <c r="WDI46"/>
      <c r="WDJ46"/>
      <c r="WDK46"/>
      <c r="WDL46"/>
      <c r="WDM46"/>
      <c r="WDN46"/>
      <c r="WDO46"/>
      <c r="WDP46"/>
      <c r="WDQ46"/>
      <c r="WDR46"/>
      <c r="WDS46"/>
      <c r="WDT46"/>
      <c r="WDU46"/>
      <c r="WDV46"/>
      <c r="WDW46"/>
      <c r="WDX46"/>
      <c r="WDY46"/>
      <c r="WDZ46"/>
      <c r="WEA46"/>
      <c r="WEB46"/>
      <c r="WEC46"/>
      <c r="WED46"/>
      <c r="WEE46"/>
      <c r="WEF46"/>
      <c r="WEG46"/>
      <c r="WEH46"/>
      <c r="WEI46"/>
      <c r="WEJ46"/>
      <c r="WEK46"/>
      <c r="WEL46"/>
      <c r="WEM46"/>
      <c r="WEN46"/>
      <c r="WEO46"/>
      <c r="WEP46"/>
      <c r="WEQ46"/>
      <c r="WER46"/>
      <c r="WES46"/>
      <c r="WET46"/>
      <c r="WEU46"/>
      <c r="WEV46"/>
      <c r="WEW46"/>
      <c r="WEX46"/>
      <c r="WEY46"/>
      <c r="WEZ46"/>
      <c r="WFA46"/>
      <c r="WFB46"/>
      <c r="WFC46"/>
      <c r="WFD46"/>
      <c r="WFE46"/>
      <c r="WFF46"/>
      <c r="WFG46"/>
      <c r="WFH46"/>
      <c r="WFI46"/>
      <c r="WFJ46"/>
      <c r="WFK46"/>
      <c r="WFL46"/>
      <c r="WFM46"/>
      <c r="WFN46"/>
      <c r="WFO46"/>
      <c r="WFP46"/>
      <c r="WFQ46"/>
      <c r="WFR46"/>
      <c r="WFS46"/>
      <c r="WFT46"/>
      <c r="WFU46"/>
      <c r="WFV46"/>
      <c r="WFW46"/>
      <c r="WFX46"/>
      <c r="WFY46"/>
      <c r="WFZ46"/>
      <c r="WGA46"/>
      <c r="WGB46"/>
      <c r="WGC46"/>
      <c r="WGD46"/>
      <c r="WGE46"/>
      <c r="WGF46"/>
      <c r="WGG46"/>
      <c r="WGH46"/>
      <c r="WGI46"/>
      <c r="WGJ46"/>
      <c r="WGK46"/>
      <c r="WGL46"/>
      <c r="WGM46"/>
      <c r="WGN46"/>
      <c r="WGO46"/>
      <c r="WGP46"/>
      <c r="WGQ46"/>
      <c r="WGR46"/>
      <c r="WGS46"/>
      <c r="WGT46"/>
      <c r="WGU46"/>
      <c r="WGV46"/>
      <c r="WGW46"/>
      <c r="WGX46"/>
      <c r="WGY46"/>
      <c r="WGZ46"/>
      <c r="WHA46"/>
      <c r="WHB46"/>
      <c r="WHC46"/>
      <c r="WHD46"/>
      <c r="WHE46"/>
      <c r="WHF46"/>
      <c r="WHG46"/>
      <c r="WHH46"/>
      <c r="WHI46"/>
      <c r="WHJ46"/>
      <c r="WHK46"/>
      <c r="WHL46"/>
      <c r="WHM46"/>
      <c r="WHN46"/>
      <c r="WHO46"/>
      <c r="WHP46"/>
      <c r="WHQ46"/>
      <c r="WHR46"/>
      <c r="WHS46"/>
      <c r="WHT46"/>
      <c r="WHU46"/>
      <c r="WHV46"/>
      <c r="WHW46"/>
      <c r="WHX46"/>
      <c r="WHY46"/>
      <c r="WHZ46"/>
      <c r="WIA46"/>
      <c r="WIB46"/>
      <c r="WIC46"/>
      <c r="WID46"/>
      <c r="WIE46"/>
      <c r="WIF46"/>
      <c r="WIG46"/>
      <c r="WIH46"/>
      <c r="WII46"/>
      <c r="WIJ46"/>
      <c r="WIK46"/>
      <c r="WIL46"/>
      <c r="WIM46"/>
      <c r="WIN46"/>
      <c r="WIO46"/>
      <c r="WIP46"/>
      <c r="WIQ46"/>
      <c r="WIR46"/>
      <c r="WIS46"/>
      <c r="WIT46"/>
      <c r="WIU46"/>
      <c r="WIV46"/>
      <c r="WIW46"/>
      <c r="WIX46"/>
      <c r="WIY46"/>
      <c r="WIZ46"/>
      <c r="WJA46"/>
      <c r="WJB46"/>
      <c r="WJC46"/>
      <c r="WJD46"/>
      <c r="WJE46"/>
      <c r="WJF46"/>
      <c r="WJG46"/>
      <c r="WJH46"/>
      <c r="WJI46"/>
      <c r="WJJ46"/>
      <c r="WJK46"/>
      <c r="WJL46"/>
      <c r="WJM46"/>
      <c r="WJN46"/>
      <c r="WJO46"/>
      <c r="WJP46"/>
      <c r="WJQ46"/>
      <c r="WJR46"/>
      <c r="WJS46"/>
      <c r="WJT46"/>
      <c r="WJU46"/>
      <c r="WJV46"/>
      <c r="WJW46"/>
      <c r="WJX46"/>
      <c r="WJY46"/>
      <c r="WJZ46"/>
      <c r="WKA46"/>
      <c r="WKB46"/>
      <c r="WKC46"/>
      <c r="WKD46"/>
      <c r="WKE46"/>
      <c r="WKF46"/>
      <c r="WKG46"/>
      <c r="WKH46"/>
      <c r="WKI46"/>
      <c r="WKJ46"/>
      <c r="WKK46"/>
      <c r="WKL46"/>
      <c r="WKM46"/>
      <c r="WKN46"/>
      <c r="WKO46"/>
      <c r="WKP46"/>
      <c r="WKQ46"/>
      <c r="WKR46"/>
      <c r="WKS46"/>
      <c r="WKT46"/>
      <c r="WKU46"/>
      <c r="WKV46"/>
      <c r="WKW46"/>
      <c r="WKX46"/>
      <c r="WKY46"/>
      <c r="WKZ46"/>
      <c r="WLA46"/>
      <c r="WLB46"/>
      <c r="WLC46"/>
      <c r="WLD46"/>
      <c r="WLE46"/>
      <c r="WLF46"/>
      <c r="WLG46"/>
      <c r="WLH46"/>
      <c r="WLI46"/>
      <c r="WLJ46"/>
      <c r="WLK46"/>
      <c r="WLL46"/>
      <c r="WLM46"/>
      <c r="WLN46"/>
      <c r="WLO46"/>
      <c r="WLP46"/>
      <c r="WLQ46"/>
      <c r="WLR46"/>
      <c r="WLS46"/>
      <c r="WLT46"/>
      <c r="WLU46"/>
      <c r="WLV46"/>
      <c r="WLW46"/>
      <c r="WLX46"/>
      <c r="WLY46"/>
      <c r="WLZ46"/>
      <c r="WMA46"/>
      <c r="WMB46"/>
      <c r="WMC46"/>
      <c r="WMD46"/>
      <c r="WME46"/>
      <c r="WMF46"/>
      <c r="WMG46"/>
      <c r="WMH46"/>
      <c r="WMI46"/>
      <c r="WMJ46"/>
      <c r="WMK46"/>
      <c r="WML46"/>
      <c r="WMM46"/>
      <c r="WMN46"/>
      <c r="WMO46"/>
      <c r="WMP46"/>
      <c r="WMQ46"/>
      <c r="WMR46"/>
      <c r="WMS46"/>
      <c r="WMT46"/>
      <c r="WMU46"/>
      <c r="WMV46"/>
      <c r="WMW46"/>
      <c r="WMX46"/>
      <c r="WMY46"/>
      <c r="WMZ46"/>
      <c r="WNA46"/>
      <c r="WNB46"/>
      <c r="WNC46"/>
      <c r="WND46"/>
      <c r="WNE46"/>
      <c r="WNF46"/>
      <c r="WNG46"/>
      <c r="WNH46"/>
      <c r="WNI46"/>
      <c r="WNJ46"/>
      <c r="WNK46"/>
      <c r="WNL46"/>
      <c r="WNM46"/>
      <c r="WNN46"/>
      <c r="WNO46"/>
      <c r="WNP46"/>
      <c r="WNQ46"/>
      <c r="WNR46"/>
      <c r="WNS46"/>
      <c r="WNT46"/>
      <c r="WNU46"/>
      <c r="WNV46"/>
      <c r="WNW46"/>
      <c r="WNX46"/>
      <c r="WNY46"/>
      <c r="WNZ46"/>
      <c r="WOA46"/>
      <c r="WOB46"/>
      <c r="WOC46"/>
      <c r="WOD46"/>
      <c r="WOE46"/>
      <c r="WOF46"/>
      <c r="WOG46"/>
      <c r="WOH46"/>
      <c r="WOI46"/>
      <c r="WOJ46"/>
      <c r="WOK46"/>
      <c r="WOL46"/>
      <c r="WOM46"/>
      <c r="WON46"/>
      <c r="WOO46"/>
      <c r="WOP46"/>
      <c r="WOQ46"/>
      <c r="WOR46"/>
      <c r="WOS46"/>
      <c r="WOT46"/>
      <c r="WOU46"/>
      <c r="WOV46"/>
      <c r="WOW46"/>
      <c r="WOX46"/>
      <c r="WOY46"/>
      <c r="WOZ46"/>
      <c r="WPA46"/>
      <c r="WPB46"/>
      <c r="WPC46"/>
      <c r="WPD46"/>
      <c r="WPE46"/>
      <c r="WPF46"/>
      <c r="WPG46"/>
      <c r="WPH46"/>
      <c r="WPI46"/>
      <c r="WPJ46"/>
      <c r="WPK46"/>
      <c r="WPL46"/>
      <c r="WPM46"/>
      <c r="WPN46"/>
      <c r="WPO46"/>
      <c r="WPP46"/>
      <c r="WPQ46"/>
      <c r="WPR46"/>
      <c r="WPS46"/>
      <c r="WPT46"/>
      <c r="WPU46"/>
      <c r="WPV46"/>
      <c r="WPW46"/>
      <c r="WPX46"/>
      <c r="WPY46"/>
      <c r="WPZ46"/>
      <c r="WQA46"/>
      <c r="WQB46"/>
      <c r="WQC46"/>
      <c r="WQD46"/>
      <c r="WQE46"/>
      <c r="WQF46"/>
      <c r="WQG46"/>
      <c r="WQH46"/>
      <c r="WQI46"/>
      <c r="WQJ46"/>
      <c r="WQK46"/>
      <c r="WQL46"/>
      <c r="WQM46"/>
      <c r="WQN46"/>
      <c r="WQO46"/>
      <c r="WQP46"/>
      <c r="WQQ46"/>
      <c r="WQR46"/>
      <c r="WQS46"/>
      <c r="WQT46"/>
      <c r="WQU46"/>
      <c r="WQV46"/>
      <c r="WQW46"/>
      <c r="WQX46"/>
      <c r="WQY46"/>
      <c r="WQZ46"/>
      <c r="WRA46"/>
      <c r="WRB46"/>
      <c r="WRC46"/>
      <c r="WRD46"/>
      <c r="WRE46"/>
      <c r="WRF46"/>
      <c r="WRG46"/>
      <c r="WRH46"/>
      <c r="WRI46"/>
      <c r="WRJ46"/>
      <c r="WRK46"/>
      <c r="WRL46"/>
      <c r="WRM46"/>
      <c r="WRN46"/>
      <c r="WRO46"/>
      <c r="WRP46"/>
      <c r="WRQ46"/>
      <c r="WRR46"/>
      <c r="WRS46"/>
      <c r="WRT46"/>
      <c r="WRU46"/>
      <c r="WRV46"/>
      <c r="WRW46"/>
      <c r="WRX46"/>
      <c r="WRY46"/>
      <c r="WRZ46"/>
      <c r="WSA46"/>
      <c r="WSB46"/>
      <c r="WSC46"/>
      <c r="WSD46"/>
      <c r="WSE46"/>
      <c r="WSF46"/>
      <c r="WSG46"/>
      <c r="WSH46"/>
      <c r="WSI46"/>
      <c r="WSJ46"/>
      <c r="WSK46"/>
      <c r="WSL46"/>
      <c r="WSM46"/>
      <c r="WSN46"/>
      <c r="WSO46"/>
      <c r="WSP46"/>
      <c r="WSQ46"/>
      <c r="WSR46"/>
      <c r="WSS46"/>
      <c r="WST46"/>
      <c r="WSU46"/>
      <c r="WSV46"/>
      <c r="WSW46"/>
      <c r="WSX46"/>
      <c r="WSY46"/>
      <c r="WSZ46"/>
      <c r="WTA46"/>
      <c r="WTB46"/>
      <c r="WTC46"/>
      <c r="WTD46"/>
      <c r="WTE46"/>
      <c r="WTF46"/>
      <c r="WTG46"/>
      <c r="WTH46"/>
      <c r="WTI46"/>
      <c r="WTJ46"/>
      <c r="WTK46"/>
      <c r="WTL46"/>
      <c r="WTM46"/>
      <c r="WTN46"/>
      <c r="WTO46"/>
      <c r="WTP46"/>
      <c r="WTQ46"/>
      <c r="WTR46"/>
      <c r="WTS46"/>
      <c r="WTT46"/>
      <c r="WTU46"/>
      <c r="WTV46"/>
      <c r="WTW46"/>
      <c r="WTX46"/>
      <c r="WTY46"/>
      <c r="WTZ46"/>
      <c r="WUA46"/>
      <c r="WUB46"/>
      <c r="WUC46"/>
      <c r="WUD46"/>
      <c r="WUE46"/>
      <c r="WUF46"/>
      <c r="WUG46"/>
      <c r="WUH46"/>
      <c r="WUI46"/>
      <c r="WUJ46"/>
      <c r="WUK46"/>
      <c r="WUL46"/>
      <c r="WUM46"/>
      <c r="WUN46"/>
      <c r="WUO46"/>
      <c r="WUP46"/>
      <c r="WUQ46"/>
      <c r="WUR46"/>
      <c r="WUS46"/>
      <c r="WUT46"/>
      <c r="WUU46"/>
      <c r="WUV46"/>
      <c r="WUW46"/>
      <c r="WUX46"/>
      <c r="WUY46"/>
      <c r="WUZ46"/>
      <c r="WVA46"/>
      <c r="WVB46"/>
      <c r="WVC46"/>
      <c r="WVD46"/>
      <c r="WVE46"/>
      <c r="WVF46"/>
      <c r="WVG46"/>
      <c r="WVH46"/>
      <c r="WVI46"/>
      <c r="WVJ46"/>
      <c r="WVK46"/>
      <c r="WVL46"/>
      <c r="WVM46"/>
      <c r="WVN46"/>
      <c r="WVO46"/>
      <c r="WVP46"/>
      <c r="WVQ46"/>
      <c r="WVR46"/>
      <c r="WVS46"/>
      <c r="WVT46"/>
      <c r="WVU46"/>
      <c r="WVV46"/>
      <c r="WVW46"/>
      <c r="WVX46"/>
      <c r="WVY46"/>
    </row>
    <row r="48" spans="1:16145" x14ac:dyDescent="0.25">
      <c r="A48" s="17"/>
      <c r="B48" s="18">
        <f t="shared" ref="B48:J48" ca="1" si="0">INDIRECT(CONCATENATE("'",$B$71,"'","!",B57),FALSE)</f>
        <v>2014</v>
      </c>
      <c r="C48" s="18">
        <f t="shared" ca="1" si="0"/>
        <v>2025</v>
      </c>
      <c r="D48" s="18">
        <f t="shared" ca="1" si="0"/>
        <v>2030</v>
      </c>
      <c r="E48" s="18">
        <f t="shared" ca="1" si="0"/>
        <v>2035</v>
      </c>
      <c r="F48" s="18">
        <f t="shared" ca="1" si="0"/>
        <v>2040</v>
      </c>
      <c r="G48" s="18">
        <f t="shared" ca="1" si="0"/>
        <v>2045</v>
      </c>
      <c r="H48" s="18">
        <f t="shared" ca="1" si="0"/>
        <v>2050</v>
      </c>
      <c r="I48" s="18">
        <f t="shared" ca="1" si="0"/>
        <v>2055</v>
      </c>
      <c r="J48" s="18">
        <f t="shared" ca="1" si="0"/>
        <v>2060</v>
      </c>
      <c r="AF48"/>
      <c r="WVY48" s="9"/>
    </row>
    <row r="49" spans="1:32 16145:16145" x14ac:dyDescent="0.25">
      <c r="A49" s="19" t="str">
        <f>A58</f>
        <v>RTS</v>
      </c>
      <c r="B49" s="1">
        <f t="shared" ref="B49:J49" ca="1" si="1">INDIRECT(CONCATENATE("'",$B$71,"'","!",B58),FALSE)</f>
        <v>123056.70827400402</v>
      </c>
      <c r="C49" s="1">
        <f t="shared" ca="1" si="1"/>
        <v>135428.33158199894</v>
      </c>
      <c r="D49" s="1">
        <f t="shared" ca="1" si="1"/>
        <v>140613.69382975565</v>
      </c>
      <c r="E49" s="1">
        <f t="shared" ca="1" si="1"/>
        <v>145612.85805783642</v>
      </c>
      <c r="F49" s="1">
        <f t="shared" ca="1" si="1"/>
        <v>150228.36402532447</v>
      </c>
      <c r="G49" s="1">
        <f t="shared" ca="1" si="1"/>
        <v>154112.29203114763</v>
      </c>
      <c r="H49" s="1">
        <f t="shared" ca="1" si="1"/>
        <v>157263.88285959259</v>
      </c>
      <c r="I49" s="1">
        <f t="shared" ca="1" si="1"/>
        <v>160102.89359046819</v>
      </c>
      <c r="J49" s="1">
        <f t="shared" ca="1" si="1"/>
        <v>161841.15549516576</v>
      </c>
      <c r="AF49"/>
      <c r="WVY49" s="9"/>
    </row>
    <row r="50" spans="1:32 16145:16145" x14ac:dyDescent="0.25">
      <c r="A50" s="19" t="str">
        <f t="shared" ref="A50:A51" si="2">A59</f>
        <v>2DS</v>
      </c>
      <c r="B50" s="1">
        <f ca="1">INDIRECT(CONCATENATE("'",$B$71,"'","!",B59),FALSE)</f>
        <v>123056.70827400402</v>
      </c>
      <c r="C50" s="1">
        <f t="shared" ref="C50:J50" ca="1" si="3">INDIRECT(CONCATENATE("'",$B$71,"'","!",C59),FALSE)</f>
        <v>127918.57579882542</v>
      </c>
      <c r="D50" s="1">
        <f t="shared" ca="1" si="3"/>
        <v>128577.46168121067</v>
      </c>
      <c r="E50" s="1">
        <f t="shared" ca="1" si="3"/>
        <v>129770.94115890677</v>
      </c>
      <c r="F50" s="1">
        <f t="shared" ca="1" si="3"/>
        <v>130597.52656250654</v>
      </c>
      <c r="G50" s="1">
        <f t="shared" ca="1" si="3"/>
        <v>130732.70471832428</v>
      </c>
      <c r="H50" s="1">
        <f t="shared" ca="1" si="3"/>
        <v>130640.99641334712</v>
      </c>
      <c r="I50" s="1">
        <f t="shared" ca="1" si="3"/>
        <v>130417.25315289099</v>
      </c>
      <c r="J50" s="1">
        <f t="shared" ca="1" si="3"/>
        <v>129426.58693792093</v>
      </c>
      <c r="AF50"/>
      <c r="WVY50" s="9"/>
    </row>
    <row r="51" spans="1:32 16145:16145" x14ac:dyDescent="0.25">
      <c r="A51" s="19" t="str">
        <f t="shared" si="2"/>
        <v>B2DS</v>
      </c>
      <c r="B51" s="1">
        <f ca="1">INDIRECT(CONCATENATE("'",$B$71,"'","!",B60),FALSE)</f>
        <v>123056.70827400402</v>
      </c>
      <c r="C51" s="1">
        <f t="shared" ref="C51:J51" ca="1" si="4">INDIRECT(CONCATENATE("'",$B$71,"'","!",C60),FALSE)</f>
        <v>122561.51954417527</v>
      </c>
      <c r="D51" s="1">
        <f t="shared" ca="1" si="4"/>
        <v>119140.24114587044</v>
      </c>
      <c r="E51" s="1">
        <f t="shared" ca="1" si="4"/>
        <v>117975.83134316855</v>
      </c>
      <c r="F51" s="1">
        <f t="shared" ca="1" si="4"/>
        <v>117072.34228336524</v>
      </c>
      <c r="G51" s="1">
        <f t="shared" ca="1" si="4"/>
        <v>115908.12960917375</v>
      </c>
      <c r="H51" s="1">
        <f t="shared" ca="1" si="4"/>
        <v>114709.75825387574</v>
      </c>
      <c r="I51" s="1">
        <f t="shared" ca="1" si="4"/>
        <v>114478.86449829655</v>
      </c>
      <c r="J51" s="1">
        <f t="shared" ca="1" si="4"/>
        <v>114092.67739440163</v>
      </c>
      <c r="AF51"/>
      <c r="WVY51" s="9"/>
    </row>
    <row r="54" spans="1:32 16145:16145" hidden="1" x14ac:dyDescent="0.25"/>
    <row r="55" spans="1:32 16145:16145" hidden="1" x14ac:dyDescent="0.25"/>
    <row r="56" spans="1:32 16145:16145" hidden="1" x14ac:dyDescent="0.25">
      <c r="A56" s="9" t="s">
        <v>23</v>
      </c>
    </row>
    <row r="57" spans="1:32 16145:16145" hidden="1" x14ac:dyDescent="0.25">
      <c r="A57" s="9" t="s">
        <v>24</v>
      </c>
      <c r="B57" s="9" t="str">
        <f>CONCATENATE("R",ROW(WORLD!F2),"C",COLUMN(WORLD!F2))</f>
        <v>R2C6</v>
      </c>
      <c r="C57" s="9" t="str">
        <f>CONCATENATE("R",ROW(WORLD!G2),"C",COLUMN(WORLD!G2))</f>
        <v>R2C7</v>
      </c>
      <c r="D57" s="9" t="str">
        <f>CONCATENATE("R",ROW(WORLD!H2),"C",COLUMN(WORLD!H2))</f>
        <v>R2C8</v>
      </c>
      <c r="E57" s="9" t="str">
        <f>CONCATENATE("R",ROW(WORLD!I2),"C",COLUMN(WORLD!I2))</f>
        <v>R2C9</v>
      </c>
      <c r="F57" s="9" t="str">
        <f>CONCATENATE("R",ROW(WORLD!J2),"C",COLUMN(WORLD!J2))</f>
        <v>R2C10</v>
      </c>
      <c r="G57" s="9" t="str">
        <f>CONCATENATE("R",ROW(WORLD!K2),"C",COLUMN(WORLD!K2))</f>
        <v>R2C11</v>
      </c>
      <c r="H57" s="9" t="str">
        <f>CONCATENATE("R",ROW(WORLD!L2),"C",COLUMN(WORLD!L2))</f>
        <v>R2C12</v>
      </c>
      <c r="I57" s="9" t="str">
        <f>CONCATENATE("R",ROW(WORLD!M2),"C",COLUMN(WORLD!M2))</f>
        <v>R2C13</v>
      </c>
      <c r="J57" s="9" t="str">
        <f>CONCATENATE("R",ROW(WORLD!N2),"C",COLUMN(WORLD!N2))</f>
        <v>R2C14</v>
      </c>
      <c r="AF57"/>
      <c r="WVY57" s="9"/>
    </row>
    <row r="58" spans="1:32 16145:16145" hidden="1" x14ac:dyDescent="0.25">
      <c r="A58" s="9" t="s">
        <v>59</v>
      </c>
      <c r="B58" s="9" t="str">
        <f ca="1">CONCATENATE("R",$B$95,"C",COLUMN(WORLD!F5))</f>
        <v>R11C6</v>
      </c>
      <c r="C58" s="9" t="str">
        <f ca="1">CONCATENATE("R",$B$95,"C",COLUMN(WORLD!G5))</f>
        <v>R11C7</v>
      </c>
      <c r="D58" s="9" t="str">
        <f ca="1">CONCATENATE("R",$B$95,"C",COLUMN(WORLD!H5))</f>
        <v>R11C8</v>
      </c>
      <c r="E58" s="9" t="str">
        <f ca="1">CONCATENATE("R",$B$95,"C",COLUMN(WORLD!I5))</f>
        <v>R11C9</v>
      </c>
      <c r="F58" s="9" t="str">
        <f ca="1">CONCATENATE("R",$B$95,"C",COLUMN(WORLD!J5))</f>
        <v>R11C10</v>
      </c>
      <c r="G58" s="9" t="str">
        <f ca="1">CONCATENATE("R",$B$95,"C",COLUMN(WORLD!K5))</f>
        <v>R11C11</v>
      </c>
      <c r="H58" s="9" t="str">
        <f ca="1">CONCATENATE("R",$B$95,"C",COLUMN(WORLD!L5))</f>
        <v>R11C12</v>
      </c>
      <c r="I58" s="9" t="str">
        <f ca="1">CONCATENATE("R",$B$95,"C",COLUMN(WORLD!M5))</f>
        <v>R11C13</v>
      </c>
      <c r="J58" s="9" t="str">
        <f ca="1">CONCATENATE("R",$B$95,"C",COLUMN(WORLD!N5))</f>
        <v>R11C14</v>
      </c>
      <c r="AF58"/>
      <c r="WVY58" s="9"/>
    </row>
    <row r="59" spans="1:32 16145:16145" hidden="1" x14ac:dyDescent="0.25">
      <c r="A59" s="9" t="s">
        <v>22</v>
      </c>
      <c r="B59" s="9" t="str">
        <f ca="1">CONCATENATE("R",$B$95,"C",COLUMN(WORLD!S5))</f>
        <v>R11C19</v>
      </c>
      <c r="C59" s="9" t="str">
        <f ca="1">CONCATENATE("R",$B$95,"C",COLUMN(WORLD!T5))</f>
        <v>R11C20</v>
      </c>
      <c r="D59" s="9" t="str">
        <f ca="1">CONCATENATE("R",$B$95,"C",COLUMN(WORLD!U5))</f>
        <v>R11C21</v>
      </c>
      <c r="E59" s="9" t="str">
        <f ca="1">CONCATENATE("R",$B$95,"C",COLUMN(WORLD!V5))</f>
        <v>R11C22</v>
      </c>
      <c r="F59" s="9" t="str">
        <f ca="1">CONCATENATE("R",$B$95,"C",COLUMN(WORLD!W5))</f>
        <v>R11C23</v>
      </c>
      <c r="G59" s="9" t="str">
        <f ca="1">CONCATENATE("R",$B$95,"C",COLUMN(WORLD!X5))</f>
        <v>R11C24</v>
      </c>
      <c r="H59" s="9" t="str">
        <f ca="1">CONCATENATE("R",$B$95,"C",COLUMN(WORLD!Y5))</f>
        <v>R11C25</v>
      </c>
      <c r="I59" s="9" t="str">
        <f ca="1">CONCATENATE("R",$B$95,"C",COLUMN(WORLD!Z5))</f>
        <v>R11C26</v>
      </c>
      <c r="J59" s="9" t="str">
        <f ca="1">CONCATENATE("R",$B$95,"C",COLUMN(WORLD!AA5))</f>
        <v>R11C27</v>
      </c>
      <c r="AF59"/>
      <c r="WVY59" s="9"/>
    </row>
    <row r="60" spans="1:32 16145:16145" hidden="1" x14ac:dyDescent="0.25">
      <c r="A60" s="9" t="s">
        <v>57</v>
      </c>
      <c r="B60" s="9" t="str">
        <f ca="1">CONCATENATE("R",$B$95,"C",COLUMN(WORLD!AF5))</f>
        <v>R11C32</v>
      </c>
      <c r="C60" s="9" t="str">
        <f ca="1">CONCATENATE("R",$B$95,"C",COLUMN(WORLD!AG5))</f>
        <v>R11C33</v>
      </c>
      <c r="D60" s="9" t="str">
        <f ca="1">CONCATENATE("R",$B$95,"C",COLUMN(WORLD!AH5))</f>
        <v>R11C34</v>
      </c>
      <c r="E60" s="9" t="str">
        <f ca="1">CONCATENATE("R",$B$95,"C",COLUMN(WORLD!AI5))</f>
        <v>R11C35</v>
      </c>
      <c r="F60" s="9" t="str">
        <f ca="1">CONCATENATE("R",$B$95,"C",COLUMN(WORLD!AJ5))</f>
        <v>R11C36</v>
      </c>
      <c r="G60" s="9" t="str">
        <f ca="1">CONCATENATE("R",$B$95,"C",COLUMN(WORLD!AK5))</f>
        <v>R11C37</v>
      </c>
      <c r="H60" s="9" t="str">
        <f ca="1">CONCATENATE("R",$B$95,"C",COLUMN(WORLD!AL5))</f>
        <v>R11C38</v>
      </c>
      <c r="I60" s="9" t="str">
        <f ca="1">CONCATENATE("R",$B$95,"C",COLUMN(WORLD!AM5))</f>
        <v>R11C39</v>
      </c>
      <c r="J60" s="9" t="str">
        <f ca="1">CONCATENATE("R",$B$95,"C",COLUMN(WORLD!AN5))</f>
        <v>R11C40</v>
      </c>
      <c r="AF60"/>
      <c r="WVY60" s="9"/>
    </row>
    <row r="61" spans="1:32 16145:16145" hidden="1" x14ac:dyDescent="0.25"/>
    <row r="62" spans="1:32 16145:16145" hidden="1" x14ac:dyDescent="0.25"/>
    <row r="63" spans="1:32 16145:16145" hidden="1" x14ac:dyDescent="0.25"/>
    <row r="64" spans="1:32 16145:16145" hidden="1" x14ac:dyDescent="0.25"/>
    <row r="65" spans="1:2" hidden="1" x14ac:dyDescent="0.25"/>
    <row r="66" spans="1:2" hidden="1" x14ac:dyDescent="0.25"/>
    <row r="67" spans="1:2" hidden="1" x14ac:dyDescent="0.25"/>
    <row r="68" spans="1:2" hidden="1" x14ac:dyDescent="0.25"/>
    <row r="69" spans="1:2" hidden="1" x14ac:dyDescent="0.25"/>
    <row r="70" spans="1:2" hidden="1" x14ac:dyDescent="0.25">
      <c r="A70" s="9" t="s">
        <v>25</v>
      </c>
    </row>
    <row r="71" spans="1:2" hidden="1" x14ac:dyDescent="0.25">
      <c r="A71" s="9">
        <v>1</v>
      </c>
      <c r="B71" s="9" t="str">
        <f ca="1">OFFSET(A71,A71,0)</f>
        <v>WORLD</v>
      </c>
    </row>
    <row r="72" spans="1:2" hidden="1" x14ac:dyDescent="0.25">
      <c r="A72" s="9" t="s">
        <v>3</v>
      </c>
    </row>
    <row r="73" spans="1:2" hidden="1" x14ac:dyDescent="0.25">
      <c r="A73" s="9" t="s">
        <v>4</v>
      </c>
    </row>
    <row r="74" spans="1:2" hidden="1" x14ac:dyDescent="0.25">
      <c r="A74" s="9" t="s">
        <v>5</v>
      </c>
    </row>
    <row r="75" spans="1:2" hidden="1" x14ac:dyDescent="0.25">
      <c r="A75" s="9" t="s">
        <v>7</v>
      </c>
    </row>
    <row r="76" spans="1:2" hidden="1" x14ac:dyDescent="0.25">
      <c r="A76" s="9" t="s">
        <v>8</v>
      </c>
    </row>
    <row r="77" spans="1:2" hidden="1" x14ac:dyDescent="0.25">
      <c r="A77" s="9" t="s">
        <v>9</v>
      </c>
    </row>
    <row r="78" spans="1:2" hidden="1" x14ac:dyDescent="0.25">
      <c r="A78" s="9" t="s">
        <v>14</v>
      </c>
    </row>
    <row r="79" spans="1:2" hidden="1" x14ac:dyDescent="0.25">
      <c r="A79" s="9" t="s">
        <v>10</v>
      </c>
    </row>
    <row r="80" spans="1:2" hidden="1" x14ac:dyDescent="0.25">
      <c r="A80" s="9" t="s">
        <v>11</v>
      </c>
    </row>
    <row r="81" spans="1:3" hidden="1" x14ac:dyDescent="0.25">
      <c r="A81" s="9" t="s">
        <v>12</v>
      </c>
    </row>
    <row r="82" spans="1:3" hidden="1" x14ac:dyDescent="0.25">
      <c r="A82" s="9" t="s">
        <v>15</v>
      </c>
    </row>
    <row r="83" spans="1:3" hidden="1" x14ac:dyDescent="0.25">
      <c r="A83" s="9" t="s">
        <v>13</v>
      </c>
    </row>
    <row r="84" spans="1:3" hidden="1" x14ac:dyDescent="0.25"/>
    <row r="85" spans="1:3" hidden="1" x14ac:dyDescent="0.25"/>
    <row r="86" spans="1:3" hidden="1" x14ac:dyDescent="0.25"/>
    <row r="87" spans="1:3" hidden="1" x14ac:dyDescent="0.25"/>
    <row r="88" spans="1:3" hidden="1" x14ac:dyDescent="0.25"/>
    <row r="89" spans="1:3" hidden="1" x14ac:dyDescent="0.25"/>
    <row r="90" spans="1:3" hidden="1" x14ac:dyDescent="0.25"/>
    <row r="91" spans="1:3" hidden="1" x14ac:dyDescent="0.25"/>
    <row r="92" spans="1:3" hidden="1" x14ac:dyDescent="0.25"/>
    <row r="93" spans="1:3" hidden="1" x14ac:dyDescent="0.25"/>
    <row r="94" spans="1:3" hidden="1" x14ac:dyDescent="0.25">
      <c r="B94" s="9" t="s">
        <v>26</v>
      </c>
    </row>
    <row r="95" spans="1:3" hidden="1" x14ac:dyDescent="0.25">
      <c r="A95" s="9">
        <v>7</v>
      </c>
      <c r="B95" s="9">
        <f ca="1">OFFSET(B96,A95,0)</f>
        <v>11</v>
      </c>
      <c r="C95" s="9" t="str">
        <f ca="1">OFFSET(C96,A95,0)</f>
        <v>Buildings - Total final energy consumption (PJ) - Total</v>
      </c>
    </row>
    <row r="96" spans="1:3" hidden="1" x14ac:dyDescent="0.25"/>
    <row r="97" spans="2:28" hidden="1" x14ac:dyDescent="0.25">
      <c r="B97" s="9">
        <f>V97</f>
        <v>5</v>
      </c>
      <c r="C97" s="9" t="str">
        <f>IF($A$71=1,CONCATENATE(W97," - ",X97),CONCATENATE(AA97," - ",AB97))</f>
        <v>Buildings - Total final energy consumption (PJ) - Coal</v>
      </c>
      <c r="Q97" s="35"/>
      <c r="R97" s="35"/>
      <c r="V97" s="9">
        <f>ROW(WORLD!E5)</f>
        <v>5</v>
      </c>
      <c r="W97" s="35" t="str">
        <f>WORLD!$D$4</f>
        <v>Buildings - Total final energy consumption (PJ)</v>
      </c>
      <c r="X97" s="9" t="str">
        <f>WORLD!E5</f>
        <v>Coal</v>
      </c>
      <c r="AA97" s="35" t="str">
        <f>OECD!$D$4</f>
        <v>Buildings - Total final energy consumption (PJ)</v>
      </c>
      <c r="AB97" s="9" t="str">
        <f>OECD!E5</f>
        <v>Coal</v>
      </c>
    </row>
    <row r="98" spans="2:28" hidden="1" x14ac:dyDescent="0.25">
      <c r="B98" s="9">
        <f t="shared" ref="B98:B161" si="5">V98</f>
        <v>6</v>
      </c>
      <c r="C98" s="9" t="str">
        <f t="shared" ref="C98:C161" si="6">IF($A$71=1,CONCATENATE(W98," - ",X98),CONCATENATE(AA98," - ",AB98))</f>
        <v>Buildings - Total final energy consumption (PJ) - Oil products</v>
      </c>
      <c r="Q98" s="35"/>
      <c r="R98" s="35"/>
      <c r="V98" s="9">
        <f>ROW(WORLD!E6)</f>
        <v>6</v>
      </c>
      <c r="W98" s="35" t="str">
        <f>WORLD!$D$4</f>
        <v>Buildings - Total final energy consumption (PJ)</v>
      </c>
      <c r="X98" s="9" t="str">
        <f>WORLD!E6</f>
        <v>Oil products</v>
      </c>
      <c r="AA98" s="35" t="str">
        <f>OECD!$D$4</f>
        <v>Buildings - Total final energy consumption (PJ)</v>
      </c>
      <c r="AB98" s="9" t="str">
        <f>OECD!E6</f>
        <v>Oil products</v>
      </c>
    </row>
    <row r="99" spans="2:28" hidden="1" x14ac:dyDescent="0.25">
      <c r="B99" s="9">
        <f t="shared" si="5"/>
        <v>7</v>
      </c>
      <c r="C99" s="9" t="str">
        <f t="shared" si="6"/>
        <v>Buildings - Total final energy consumption (PJ) - Natural gas</v>
      </c>
      <c r="Q99" s="35"/>
      <c r="R99" s="35"/>
      <c r="V99" s="9">
        <f>ROW(WORLD!E7)</f>
        <v>7</v>
      </c>
      <c r="W99" s="35" t="str">
        <f>WORLD!$D$4</f>
        <v>Buildings - Total final energy consumption (PJ)</v>
      </c>
      <c r="X99" s="9" t="str">
        <f>WORLD!E7</f>
        <v>Natural gas</v>
      </c>
      <c r="AA99" s="35" t="str">
        <f>OECD!$D$4</f>
        <v>Buildings - Total final energy consumption (PJ)</v>
      </c>
      <c r="AB99" s="9" t="str">
        <f>OECD!E7</f>
        <v>Natural gas</v>
      </c>
    </row>
    <row r="100" spans="2:28" hidden="1" x14ac:dyDescent="0.25">
      <c r="B100" s="9">
        <f t="shared" si="5"/>
        <v>8</v>
      </c>
      <c r="C100" s="9" t="str">
        <f t="shared" si="6"/>
        <v>Buildings - Total final energy consumption (PJ) - Electricity</v>
      </c>
      <c r="Q100" s="35"/>
      <c r="R100" s="35"/>
      <c r="V100" s="9">
        <f>ROW(WORLD!E8)</f>
        <v>8</v>
      </c>
      <c r="W100" s="35" t="str">
        <f>WORLD!$D$4</f>
        <v>Buildings - Total final energy consumption (PJ)</v>
      </c>
      <c r="X100" s="9" t="str">
        <f>WORLD!E8</f>
        <v>Electricity</v>
      </c>
      <c r="AA100" s="35" t="str">
        <f>OECD!$D$4</f>
        <v>Buildings - Total final energy consumption (PJ)</v>
      </c>
      <c r="AB100" s="9" t="str">
        <f>OECD!E8</f>
        <v>Electricity</v>
      </c>
    </row>
    <row r="101" spans="2:28" hidden="1" x14ac:dyDescent="0.25">
      <c r="B101" s="9">
        <f t="shared" si="5"/>
        <v>9</v>
      </c>
      <c r="C101" s="9" t="str">
        <f t="shared" si="6"/>
        <v>Buildings - Total final energy consumption (PJ) - Biomass, waste and other renewables</v>
      </c>
      <c r="Q101" s="35"/>
      <c r="R101" s="35"/>
      <c r="V101" s="9">
        <f>ROW(WORLD!E9)</f>
        <v>9</v>
      </c>
      <c r="W101" s="35" t="str">
        <f>WORLD!$D$4</f>
        <v>Buildings - Total final energy consumption (PJ)</v>
      </c>
      <c r="X101" s="9" t="str">
        <f>WORLD!E9</f>
        <v>Biomass, waste and other renewables</v>
      </c>
      <c r="AA101" s="35" t="str">
        <f>OECD!$D$4</f>
        <v>Buildings - Total final energy consumption (PJ)</v>
      </c>
      <c r="AB101" s="9" t="str">
        <f>OECD!E9</f>
        <v>Biomass, waste and other renewables</v>
      </c>
    </row>
    <row r="102" spans="2:28" hidden="1" x14ac:dyDescent="0.25">
      <c r="B102" s="9">
        <f t="shared" si="5"/>
        <v>10</v>
      </c>
      <c r="C102" s="9" t="str">
        <f t="shared" si="6"/>
        <v>Buildings - Total final energy consumption (PJ) - Commercial heat</v>
      </c>
      <c r="Q102" s="35"/>
      <c r="R102" s="35"/>
      <c r="V102" s="9">
        <f>ROW(WORLD!E10)</f>
        <v>10</v>
      </c>
      <c r="W102" s="35" t="str">
        <f>WORLD!$D$4</f>
        <v>Buildings - Total final energy consumption (PJ)</v>
      </c>
      <c r="X102" s="9" t="str">
        <f>WORLD!E10</f>
        <v>Commercial heat</v>
      </c>
      <c r="AA102" s="35" t="str">
        <f>OECD!$D$4</f>
        <v>Buildings - Total final energy consumption (PJ)</v>
      </c>
      <c r="AB102" s="9" t="str">
        <f>OECD!E10</f>
        <v>Commercial heat</v>
      </c>
    </row>
    <row r="103" spans="2:28" hidden="1" x14ac:dyDescent="0.25">
      <c r="B103" s="9">
        <f t="shared" si="5"/>
        <v>11</v>
      </c>
      <c r="C103" s="9" t="str">
        <f t="shared" si="6"/>
        <v>Buildings - Total final energy consumption (PJ) - Total</v>
      </c>
      <c r="Q103" s="35"/>
      <c r="R103" s="35"/>
      <c r="V103" s="9">
        <f>ROW(WORLD!E11)</f>
        <v>11</v>
      </c>
      <c r="W103" s="35" t="str">
        <f>WORLD!$D$4</f>
        <v>Buildings - Total final energy consumption (PJ)</v>
      </c>
      <c r="X103" s="9" t="str">
        <f>WORLD!E11</f>
        <v>Total</v>
      </c>
      <c r="AA103" s="35" t="str">
        <f>OECD!$D$4</f>
        <v>Buildings - Total final energy consumption (PJ)</v>
      </c>
      <c r="AB103" s="9" t="str">
        <f>OECD!E11</f>
        <v>Total</v>
      </c>
    </row>
    <row r="104" spans="2:28" hidden="1" x14ac:dyDescent="0.25">
      <c r="B104" s="9">
        <f t="shared" si="5"/>
        <v>14</v>
      </c>
      <c r="C104" s="9" t="str">
        <f t="shared" si="6"/>
        <v>Buildings - Total final energy consumption by end-use (PJ) - Space heating</v>
      </c>
      <c r="Q104" s="35"/>
      <c r="R104" s="35"/>
      <c r="V104" s="9">
        <f>ROW(WORLD!E14)</f>
        <v>14</v>
      </c>
      <c r="W104" s="35" t="str">
        <f>WORLD!$D$13</f>
        <v>Buildings - Total final energy consumption by end-use (PJ)</v>
      </c>
      <c r="X104" s="9" t="str">
        <f>WORLD!E14</f>
        <v>Space heating</v>
      </c>
      <c r="AA104" s="35" t="str">
        <f>OECD!$D$13</f>
        <v>Buildings - Total final energy consumption by end-use (PJ)</v>
      </c>
      <c r="AB104" s="9" t="str">
        <f>OECD!E14</f>
        <v>Space heating</v>
      </c>
    </row>
    <row r="105" spans="2:28" hidden="1" x14ac:dyDescent="0.25">
      <c r="B105" s="9">
        <f t="shared" si="5"/>
        <v>15</v>
      </c>
      <c r="C105" s="9" t="str">
        <f t="shared" si="6"/>
        <v>Buildings - Total final energy consumption by end-use (PJ) - Water heating</v>
      </c>
      <c r="Q105" s="35"/>
      <c r="R105" s="35"/>
      <c r="V105" s="9">
        <f>ROW(WORLD!E15)</f>
        <v>15</v>
      </c>
      <c r="W105" s="35" t="str">
        <f>WORLD!$D$13</f>
        <v>Buildings - Total final energy consumption by end-use (PJ)</v>
      </c>
      <c r="X105" s="9" t="str">
        <f>WORLD!E15</f>
        <v>Water heating</v>
      </c>
      <c r="AA105" s="35" t="str">
        <f>OECD!$D$13</f>
        <v>Buildings - Total final energy consumption by end-use (PJ)</v>
      </c>
      <c r="AB105" s="9" t="str">
        <f>OECD!E15</f>
        <v>Water heating</v>
      </c>
    </row>
    <row r="106" spans="2:28" hidden="1" x14ac:dyDescent="0.25">
      <c r="B106" s="9">
        <f t="shared" si="5"/>
        <v>16</v>
      </c>
      <c r="C106" s="9" t="str">
        <f t="shared" si="6"/>
        <v>Buildings - Total final energy consumption by end-use (PJ) - Space cooling</v>
      </c>
      <c r="Q106" s="35"/>
      <c r="R106" s="35"/>
      <c r="V106" s="9">
        <f>ROW(WORLD!E16)</f>
        <v>16</v>
      </c>
      <c r="W106" s="35" t="str">
        <f>WORLD!$D$13</f>
        <v>Buildings - Total final energy consumption by end-use (PJ)</v>
      </c>
      <c r="X106" s="9" t="str">
        <f>WORLD!E16</f>
        <v>Space cooling</v>
      </c>
      <c r="AA106" s="35" t="str">
        <f>OECD!$D$13</f>
        <v>Buildings - Total final energy consumption by end-use (PJ)</v>
      </c>
      <c r="AB106" s="9" t="str">
        <f>OECD!E16</f>
        <v>Space cooling</v>
      </c>
    </row>
    <row r="107" spans="2:28" hidden="1" x14ac:dyDescent="0.25">
      <c r="B107" s="9">
        <f t="shared" si="5"/>
        <v>17</v>
      </c>
      <c r="C107" s="9" t="str">
        <f t="shared" si="6"/>
        <v>Buildings - Total final energy consumption by end-use (PJ) - Lighting</v>
      </c>
      <c r="Q107" s="35"/>
      <c r="R107" s="35"/>
      <c r="V107" s="9">
        <f>ROW(WORLD!E17)</f>
        <v>17</v>
      </c>
      <c r="W107" s="35" t="str">
        <f>WORLD!$D$13</f>
        <v>Buildings - Total final energy consumption by end-use (PJ)</v>
      </c>
      <c r="X107" s="9" t="str">
        <f>WORLD!E17</f>
        <v>Lighting</v>
      </c>
      <c r="AA107" s="35" t="str">
        <f>OECD!$D$13</f>
        <v>Buildings - Total final energy consumption by end-use (PJ)</v>
      </c>
      <c r="AB107" s="9" t="str">
        <f>OECD!E17</f>
        <v>Lighting</v>
      </c>
    </row>
    <row r="108" spans="2:28" hidden="1" x14ac:dyDescent="0.25">
      <c r="B108" s="9">
        <f t="shared" si="5"/>
        <v>18</v>
      </c>
      <c r="C108" s="9" t="str">
        <f t="shared" si="6"/>
        <v>Buildings - Total final energy consumption by end-use (PJ) - Appliances and miscellaneous equipments</v>
      </c>
      <c r="Q108" s="35"/>
      <c r="R108" s="35"/>
      <c r="V108" s="9">
        <f>ROW(WORLD!E18)</f>
        <v>18</v>
      </c>
      <c r="W108" s="35" t="str">
        <f>WORLD!$D$13</f>
        <v>Buildings - Total final energy consumption by end-use (PJ)</v>
      </c>
      <c r="X108" s="9" t="str">
        <f>WORLD!E18</f>
        <v>Appliances and miscellaneous equipments</v>
      </c>
      <c r="AA108" s="35" t="str">
        <f>OECD!$D$13</f>
        <v>Buildings - Total final energy consumption by end-use (PJ)</v>
      </c>
      <c r="AB108" s="9" t="str">
        <f>OECD!E18</f>
        <v>Appliances and miscellaneous equipments</v>
      </c>
    </row>
    <row r="109" spans="2:28" hidden="1" x14ac:dyDescent="0.25">
      <c r="B109" s="9">
        <f t="shared" si="5"/>
        <v>19</v>
      </c>
      <c r="C109" s="9" t="str">
        <f t="shared" si="6"/>
        <v>Buildings - Total final energy consumption by end-use (PJ) - Cooking</v>
      </c>
      <c r="Q109" s="35"/>
      <c r="R109" s="35"/>
      <c r="V109" s="9">
        <f>ROW(WORLD!E19)</f>
        <v>19</v>
      </c>
      <c r="W109" s="35" t="str">
        <f>WORLD!$D$13</f>
        <v>Buildings - Total final energy consumption by end-use (PJ)</v>
      </c>
      <c r="X109" s="9" t="str">
        <f>WORLD!E19</f>
        <v>Cooking</v>
      </c>
      <c r="AA109" s="35" t="str">
        <f>OECD!$D$13</f>
        <v>Buildings - Total final energy consumption by end-use (PJ)</v>
      </c>
      <c r="AB109" s="9" t="str">
        <f>OECD!E19</f>
        <v>Cooking</v>
      </c>
    </row>
    <row r="110" spans="2:28" hidden="1" x14ac:dyDescent="0.25">
      <c r="B110" s="9">
        <f t="shared" si="5"/>
        <v>20</v>
      </c>
      <c r="C110" s="9" t="str">
        <f t="shared" si="6"/>
        <v>Buildings - Total final energy consumption by end-use (PJ) - Total</v>
      </c>
      <c r="Q110" s="35"/>
      <c r="R110" s="35"/>
      <c r="V110" s="9">
        <f>ROW(WORLD!E20)</f>
        <v>20</v>
      </c>
      <c r="W110" s="35" t="str">
        <f>WORLD!$D$13</f>
        <v>Buildings - Total final energy consumption by end-use (PJ)</v>
      </c>
      <c r="X110" s="9" t="str">
        <f>WORLD!E20</f>
        <v>Total</v>
      </c>
      <c r="AA110" s="35" t="str">
        <f>OECD!$D$13</f>
        <v>Buildings - Total final energy consumption by end-use (PJ)</v>
      </c>
      <c r="AB110" s="9" t="str">
        <f>OECD!E20</f>
        <v>Total</v>
      </c>
    </row>
    <row r="111" spans="2:28" hidden="1" x14ac:dyDescent="0.25">
      <c r="B111" s="9">
        <f t="shared" si="5"/>
        <v>23</v>
      </c>
      <c r="C111" s="9" t="str">
        <f t="shared" si="6"/>
        <v>Buildings - Total emissions by fuel (MtCO2) - Coal</v>
      </c>
      <c r="Q111" s="35"/>
      <c r="R111" s="35"/>
      <c r="V111" s="9">
        <f>ROW(WORLD!E23)</f>
        <v>23</v>
      </c>
      <c r="W111" s="35" t="str">
        <f>WORLD!$D$22</f>
        <v>Buildings - Total emissions by fuel (MtCO2)</v>
      </c>
      <c r="X111" s="9" t="str">
        <f>WORLD!E23</f>
        <v>Coal</v>
      </c>
      <c r="AA111" s="9" t="str">
        <f>OECD!$D$22</f>
        <v>Buildings - Total emissions by fuel (MtCO2)</v>
      </c>
      <c r="AB111" s="9" t="str">
        <f>OECD!E23</f>
        <v>Coal</v>
      </c>
    </row>
    <row r="112" spans="2:28" hidden="1" x14ac:dyDescent="0.25">
      <c r="B112" s="9">
        <f t="shared" si="5"/>
        <v>24</v>
      </c>
      <c r="C112" s="9" t="str">
        <f t="shared" si="6"/>
        <v>Buildings - Total emissions by fuel (MtCO2) - Oil products</v>
      </c>
      <c r="Q112" s="35"/>
      <c r="R112" s="35"/>
      <c r="V112" s="9">
        <f>ROW(WORLD!E24)</f>
        <v>24</v>
      </c>
      <c r="W112" s="35" t="str">
        <f>WORLD!$D$22</f>
        <v>Buildings - Total emissions by fuel (MtCO2)</v>
      </c>
      <c r="X112" s="9" t="str">
        <f>WORLD!E24</f>
        <v>Oil products</v>
      </c>
      <c r="AA112" s="9" t="str">
        <f>OECD!$D$22</f>
        <v>Buildings - Total emissions by fuel (MtCO2)</v>
      </c>
      <c r="AB112" s="9" t="str">
        <f>OECD!E24</f>
        <v>Oil products</v>
      </c>
    </row>
    <row r="113" spans="2:28" hidden="1" x14ac:dyDescent="0.25">
      <c r="B113" s="9">
        <f t="shared" si="5"/>
        <v>25</v>
      </c>
      <c r="C113" s="9" t="str">
        <f t="shared" si="6"/>
        <v>Buildings - Total emissions by fuel (MtCO2) - Natural gas</v>
      </c>
      <c r="Q113" s="35"/>
      <c r="R113" s="35"/>
      <c r="V113" s="9">
        <f>ROW(WORLD!E25)</f>
        <v>25</v>
      </c>
      <c r="W113" s="35" t="str">
        <f>WORLD!$D$22</f>
        <v>Buildings - Total emissions by fuel (MtCO2)</v>
      </c>
      <c r="X113" s="9" t="str">
        <f>WORLD!E25</f>
        <v>Natural gas</v>
      </c>
      <c r="AA113" s="9" t="str">
        <f>OECD!$D$22</f>
        <v>Buildings - Total emissions by fuel (MtCO2)</v>
      </c>
      <c r="AB113" s="9" t="str">
        <f>OECD!E25</f>
        <v>Natural gas</v>
      </c>
    </row>
    <row r="114" spans="2:28" hidden="1" x14ac:dyDescent="0.25">
      <c r="B114" s="9">
        <f t="shared" si="5"/>
        <v>26</v>
      </c>
      <c r="C114" s="9" t="str">
        <f t="shared" si="6"/>
        <v>Buildings - Total emissions by fuel (MtCO2) - Electricity</v>
      </c>
      <c r="Q114" s="35"/>
      <c r="R114" s="35"/>
      <c r="V114" s="9">
        <f>ROW(WORLD!E26)</f>
        <v>26</v>
      </c>
      <c r="W114" s="35" t="str">
        <f>WORLD!$D$22</f>
        <v>Buildings - Total emissions by fuel (MtCO2)</v>
      </c>
      <c r="X114" s="9" t="str">
        <f>WORLD!E26</f>
        <v>Electricity</v>
      </c>
      <c r="AA114" s="9" t="str">
        <f>OECD!$D$22</f>
        <v>Buildings - Total emissions by fuel (MtCO2)</v>
      </c>
      <c r="AB114" s="9" t="str">
        <f>OECD!E26</f>
        <v>Electricity</v>
      </c>
    </row>
    <row r="115" spans="2:28" hidden="1" x14ac:dyDescent="0.25">
      <c r="B115" s="9">
        <f t="shared" si="5"/>
        <v>27</v>
      </c>
      <c r="C115" s="9" t="str">
        <f t="shared" si="6"/>
        <v>Buildings - Total emissions by fuel (MtCO2) - Biomass, waste and other renewables</v>
      </c>
      <c r="Q115" s="35"/>
      <c r="R115" s="35"/>
      <c r="V115" s="9">
        <f>ROW(WORLD!E27)</f>
        <v>27</v>
      </c>
      <c r="W115" s="35" t="str">
        <f>WORLD!$D$22</f>
        <v>Buildings - Total emissions by fuel (MtCO2)</v>
      </c>
      <c r="X115" s="9" t="str">
        <f>WORLD!E27</f>
        <v>Biomass, waste and other renewables</v>
      </c>
      <c r="AA115" s="9" t="str">
        <f>OECD!$D$22</f>
        <v>Buildings - Total emissions by fuel (MtCO2)</v>
      </c>
      <c r="AB115" s="9" t="str">
        <f>OECD!E27</f>
        <v>Biomass, waste and other renewables</v>
      </c>
    </row>
    <row r="116" spans="2:28" hidden="1" x14ac:dyDescent="0.25">
      <c r="B116" s="9">
        <f t="shared" si="5"/>
        <v>28</v>
      </c>
      <c r="C116" s="9" t="str">
        <f t="shared" si="6"/>
        <v>Buildings - Total emissions by fuel (MtCO2) - Commercial heat</v>
      </c>
      <c r="Q116" s="35"/>
      <c r="R116" s="35"/>
      <c r="V116" s="9">
        <f>ROW(WORLD!E28)</f>
        <v>28</v>
      </c>
      <c r="W116" s="35" t="str">
        <f>WORLD!$D$22</f>
        <v>Buildings - Total emissions by fuel (MtCO2)</v>
      </c>
      <c r="X116" s="9" t="str">
        <f>WORLD!E28</f>
        <v>Commercial heat</v>
      </c>
      <c r="AA116" s="9" t="str">
        <f>OECD!$D$22</f>
        <v>Buildings - Total emissions by fuel (MtCO2)</v>
      </c>
      <c r="AB116" s="9" t="str">
        <f>OECD!E28</f>
        <v>Commercial heat</v>
      </c>
    </row>
    <row r="117" spans="2:28" hidden="1" x14ac:dyDescent="0.25">
      <c r="B117" s="9">
        <f t="shared" si="5"/>
        <v>29</v>
      </c>
      <c r="C117" s="9" t="str">
        <f t="shared" si="6"/>
        <v>Buildings - Total emissions by fuel (MtCO2) - Total</v>
      </c>
      <c r="Q117" s="35"/>
      <c r="R117" s="35"/>
      <c r="V117" s="9">
        <f>ROW(WORLD!E29)</f>
        <v>29</v>
      </c>
      <c r="W117" s="35" t="str">
        <f>WORLD!$D$22</f>
        <v>Buildings - Total emissions by fuel (MtCO2)</v>
      </c>
      <c r="X117" s="9" t="str">
        <f>WORLD!E29</f>
        <v>Total</v>
      </c>
      <c r="AA117" s="9" t="str">
        <f>OECD!$D$22</f>
        <v>Buildings - Total emissions by fuel (MtCO2)</v>
      </c>
      <c r="AB117" s="9" t="str">
        <f>OECD!E29</f>
        <v>Total</v>
      </c>
    </row>
    <row r="118" spans="2:28" hidden="1" x14ac:dyDescent="0.25">
      <c r="B118" s="9">
        <f t="shared" si="5"/>
        <v>32</v>
      </c>
      <c r="C118" s="9" t="str">
        <f t="shared" si="6"/>
        <v>Buildings - Total emissions by end-use (MtCO2) - Space heating</v>
      </c>
      <c r="Q118" s="35"/>
      <c r="R118" s="35"/>
      <c r="V118" s="9">
        <f>ROW(WORLD!E32)</f>
        <v>32</v>
      </c>
      <c r="W118" s="35" t="str">
        <f>WORLD!$D$31</f>
        <v>Buildings - Total emissions by end-use (MtCO2)</v>
      </c>
      <c r="X118" s="9" t="str">
        <f>WORLD!E32</f>
        <v>Space heating</v>
      </c>
      <c r="AA118" s="9" t="str">
        <f>OECD!$D$31</f>
        <v>Buildings - Total emissions by end-use (MtCO2)</v>
      </c>
      <c r="AB118" s="9" t="str">
        <f>OECD!E32</f>
        <v>Space heating</v>
      </c>
    </row>
    <row r="119" spans="2:28" hidden="1" x14ac:dyDescent="0.25">
      <c r="B119" s="9">
        <f t="shared" si="5"/>
        <v>33</v>
      </c>
      <c r="C119" s="9" t="str">
        <f t="shared" si="6"/>
        <v>Buildings - Total emissions by end-use (MtCO2) - Water heating</v>
      </c>
      <c r="Q119" s="35"/>
      <c r="R119" s="35"/>
      <c r="V119" s="9">
        <f>ROW(WORLD!E33)</f>
        <v>33</v>
      </c>
      <c r="W119" s="35" t="str">
        <f>WORLD!$D$31</f>
        <v>Buildings - Total emissions by end-use (MtCO2)</v>
      </c>
      <c r="X119" s="9" t="str">
        <f>WORLD!E33</f>
        <v>Water heating</v>
      </c>
      <c r="AA119" s="9" t="str">
        <f>OECD!$D$31</f>
        <v>Buildings - Total emissions by end-use (MtCO2)</v>
      </c>
      <c r="AB119" s="9" t="str">
        <f>OECD!E33</f>
        <v>Water heating</v>
      </c>
    </row>
    <row r="120" spans="2:28" hidden="1" x14ac:dyDescent="0.25">
      <c r="B120" s="9">
        <f t="shared" si="5"/>
        <v>34</v>
      </c>
      <c r="C120" s="9" t="str">
        <f t="shared" si="6"/>
        <v>Buildings - Total emissions by end-use (MtCO2) - Space cooling</v>
      </c>
      <c r="Q120" s="35"/>
      <c r="R120" s="35"/>
      <c r="V120" s="9">
        <f>ROW(WORLD!E34)</f>
        <v>34</v>
      </c>
      <c r="W120" s="35" t="str">
        <f>WORLD!$D$31</f>
        <v>Buildings - Total emissions by end-use (MtCO2)</v>
      </c>
      <c r="X120" s="9" t="str">
        <f>WORLD!E34</f>
        <v>Space cooling</v>
      </c>
      <c r="AA120" s="9" t="str">
        <f>OECD!$D$31</f>
        <v>Buildings - Total emissions by end-use (MtCO2)</v>
      </c>
      <c r="AB120" s="9" t="str">
        <f>OECD!E34</f>
        <v>Space cooling</v>
      </c>
    </row>
    <row r="121" spans="2:28" hidden="1" x14ac:dyDescent="0.25">
      <c r="B121" s="9">
        <f t="shared" si="5"/>
        <v>35</v>
      </c>
      <c r="C121" s="9" t="str">
        <f t="shared" si="6"/>
        <v>Buildings - Total emissions by end-use (MtCO2) - Lighting</v>
      </c>
      <c r="Q121" s="35"/>
      <c r="R121" s="35"/>
      <c r="V121" s="9">
        <f>ROW(WORLD!E35)</f>
        <v>35</v>
      </c>
      <c r="W121" s="35" t="str">
        <f>WORLD!$D$31</f>
        <v>Buildings - Total emissions by end-use (MtCO2)</v>
      </c>
      <c r="X121" s="9" t="str">
        <f>WORLD!E35</f>
        <v>Lighting</v>
      </c>
      <c r="AA121" s="9" t="str">
        <f>OECD!$D$31</f>
        <v>Buildings - Total emissions by end-use (MtCO2)</v>
      </c>
      <c r="AB121" s="9" t="str">
        <f>OECD!E35</f>
        <v>Lighting</v>
      </c>
    </row>
    <row r="122" spans="2:28" hidden="1" x14ac:dyDescent="0.25">
      <c r="B122" s="9">
        <f t="shared" si="5"/>
        <v>36</v>
      </c>
      <c r="C122" s="9" t="str">
        <f t="shared" si="6"/>
        <v>Buildings - Total emissions by end-use (MtCO2) - Appliances and miscellaneous equipments</v>
      </c>
      <c r="Q122" s="35"/>
      <c r="R122" s="35"/>
      <c r="V122" s="9">
        <f>ROW(WORLD!E36)</f>
        <v>36</v>
      </c>
      <c r="W122" s="35" t="str">
        <f>WORLD!$D$31</f>
        <v>Buildings - Total emissions by end-use (MtCO2)</v>
      </c>
      <c r="X122" s="9" t="str">
        <f>WORLD!E36</f>
        <v>Appliances and miscellaneous equipments</v>
      </c>
      <c r="AA122" s="9" t="str">
        <f>OECD!$D$31</f>
        <v>Buildings - Total emissions by end-use (MtCO2)</v>
      </c>
      <c r="AB122" s="9" t="str">
        <f>OECD!E36</f>
        <v>Appliances and miscellaneous equipments</v>
      </c>
    </row>
    <row r="123" spans="2:28" hidden="1" x14ac:dyDescent="0.25">
      <c r="B123" s="9">
        <f t="shared" si="5"/>
        <v>37</v>
      </c>
      <c r="C123" s="9" t="str">
        <f t="shared" si="6"/>
        <v>Buildings - Total emissions by end-use (MtCO2) - Cooking</v>
      </c>
      <c r="Q123" s="35"/>
      <c r="R123" s="35"/>
      <c r="V123" s="9">
        <f>ROW(WORLD!E37)</f>
        <v>37</v>
      </c>
      <c r="W123" s="35" t="str">
        <f>WORLD!$D$31</f>
        <v>Buildings - Total emissions by end-use (MtCO2)</v>
      </c>
      <c r="X123" s="9" t="str">
        <f>WORLD!E37</f>
        <v>Cooking</v>
      </c>
      <c r="AA123" s="9" t="str">
        <f>OECD!$D$31</f>
        <v>Buildings - Total emissions by end-use (MtCO2)</v>
      </c>
      <c r="AB123" s="9" t="str">
        <f>OECD!E37</f>
        <v>Cooking</v>
      </c>
    </row>
    <row r="124" spans="2:28" hidden="1" x14ac:dyDescent="0.25">
      <c r="B124" s="9">
        <f t="shared" si="5"/>
        <v>38</v>
      </c>
      <c r="C124" s="9" t="str">
        <f t="shared" si="6"/>
        <v>Buildings - Total emissions by end-use (MtCO2) - Total</v>
      </c>
      <c r="Q124" s="35"/>
      <c r="R124" s="35"/>
      <c r="V124" s="9">
        <f>ROW(WORLD!E38)</f>
        <v>38</v>
      </c>
      <c r="W124" s="35" t="str">
        <f>WORLD!$D$31</f>
        <v>Buildings - Total emissions by end-use (MtCO2)</v>
      </c>
      <c r="X124" s="9" t="str">
        <f>WORLD!E38</f>
        <v>Total</v>
      </c>
      <c r="AA124" s="9" t="str">
        <f>OECD!$D$31</f>
        <v>Buildings - Total emissions by end-use (MtCO2)</v>
      </c>
      <c r="AB124" s="9" t="str">
        <f>OECD!E38</f>
        <v>Total</v>
      </c>
    </row>
    <row r="125" spans="2:28" hidden="1" x14ac:dyDescent="0.25">
      <c r="B125" s="9">
        <f t="shared" si="5"/>
        <v>41</v>
      </c>
      <c r="C125" s="9" t="str">
        <f t="shared" si="6"/>
        <v>Buildings - Space heating (PJ) - Coal</v>
      </c>
      <c r="Q125" s="35"/>
      <c r="R125" s="35"/>
      <c r="V125" s="9">
        <f>ROW(WORLD!E41)</f>
        <v>41</v>
      </c>
      <c r="W125" s="35" t="str">
        <f>WORLD!$D$40</f>
        <v>Buildings - Space heating (PJ)</v>
      </c>
      <c r="X125" s="9" t="str">
        <f>WORLD!E41</f>
        <v>Coal</v>
      </c>
      <c r="AA125" s="9" t="str">
        <f>OECD!$D$40</f>
        <v>Residential - Total final energy consumption (PJ)</v>
      </c>
      <c r="AB125" s="9" t="str">
        <f>OECD!E41</f>
        <v>Coal</v>
      </c>
    </row>
    <row r="126" spans="2:28" hidden="1" x14ac:dyDescent="0.25">
      <c r="B126" s="9">
        <f t="shared" si="5"/>
        <v>42</v>
      </c>
      <c r="C126" s="9" t="str">
        <f t="shared" si="6"/>
        <v>Buildings - Space heating (PJ) - Oil products</v>
      </c>
      <c r="Q126" s="35"/>
      <c r="R126" s="35"/>
      <c r="V126" s="9">
        <f>ROW(WORLD!E42)</f>
        <v>42</v>
      </c>
      <c r="W126" s="35" t="str">
        <f>WORLD!$D$40</f>
        <v>Buildings - Space heating (PJ)</v>
      </c>
      <c r="X126" s="9" t="str">
        <f>WORLD!E42</f>
        <v>Oil products</v>
      </c>
      <c r="AA126" s="9" t="str">
        <f>OECD!$D$40</f>
        <v>Residential - Total final energy consumption (PJ)</v>
      </c>
      <c r="AB126" s="9" t="str">
        <f>OECD!E42</f>
        <v>Oil products</v>
      </c>
    </row>
    <row r="127" spans="2:28" hidden="1" x14ac:dyDescent="0.25">
      <c r="B127" s="9">
        <f t="shared" si="5"/>
        <v>43</v>
      </c>
      <c r="C127" s="9" t="str">
        <f t="shared" si="6"/>
        <v>Buildings - Space heating (PJ) - Natural gas</v>
      </c>
      <c r="Q127" s="35"/>
      <c r="R127" s="35"/>
      <c r="V127" s="9">
        <f>ROW(WORLD!E43)</f>
        <v>43</v>
      </c>
      <c r="W127" s="35" t="str">
        <f>WORLD!$D$40</f>
        <v>Buildings - Space heating (PJ)</v>
      </c>
      <c r="X127" s="9" t="str">
        <f>WORLD!E43</f>
        <v>Natural gas</v>
      </c>
      <c r="AA127" s="9" t="str">
        <f>OECD!$D$40</f>
        <v>Residential - Total final energy consumption (PJ)</v>
      </c>
      <c r="AB127" s="9" t="str">
        <f>OECD!E43</f>
        <v>Natural gas</v>
      </c>
    </row>
    <row r="128" spans="2:28" hidden="1" x14ac:dyDescent="0.25">
      <c r="B128" s="9">
        <f t="shared" si="5"/>
        <v>44</v>
      </c>
      <c r="C128" s="9" t="str">
        <f t="shared" si="6"/>
        <v>Buildings - Space heating (PJ) - Electricity</v>
      </c>
      <c r="Q128" s="35"/>
      <c r="R128" s="35"/>
      <c r="V128" s="9">
        <f>ROW(WORLD!E44)</f>
        <v>44</v>
      </c>
      <c r="W128" s="35" t="str">
        <f>WORLD!$D$40</f>
        <v>Buildings - Space heating (PJ)</v>
      </c>
      <c r="X128" s="9" t="str">
        <f>WORLD!E44</f>
        <v>Electricity</v>
      </c>
      <c r="AA128" s="9" t="str">
        <f>OECD!$D$40</f>
        <v>Residential - Total final energy consumption (PJ)</v>
      </c>
      <c r="AB128" s="9" t="str">
        <f>OECD!E44</f>
        <v>Electricity</v>
      </c>
    </row>
    <row r="129" spans="2:28" hidden="1" x14ac:dyDescent="0.25">
      <c r="B129" s="9">
        <f t="shared" si="5"/>
        <v>45</v>
      </c>
      <c r="C129" s="9" t="str">
        <f t="shared" si="6"/>
        <v>Buildings - Space heating (PJ) - Biomass, waste and other renewables</v>
      </c>
      <c r="Q129" s="35"/>
      <c r="R129" s="35"/>
      <c r="V129" s="9">
        <f>ROW(WORLD!E45)</f>
        <v>45</v>
      </c>
      <c r="W129" s="35" t="str">
        <f>WORLD!$D$40</f>
        <v>Buildings - Space heating (PJ)</v>
      </c>
      <c r="X129" s="9" t="str">
        <f>WORLD!E45</f>
        <v>Biomass, waste and other renewables</v>
      </c>
      <c r="AA129" s="9" t="str">
        <f>OECD!$D$40</f>
        <v>Residential - Total final energy consumption (PJ)</v>
      </c>
      <c r="AB129" s="9" t="str">
        <f>OECD!E45</f>
        <v>Biomass, waste and other renewables</v>
      </c>
    </row>
    <row r="130" spans="2:28" hidden="1" x14ac:dyDescent="0.25">
      <c r="B130" s="9">
        <f t="shared" si="5"/>
        <v>46</v>
      </c>
      <c r="C130" s="9" t="str">
        <f t="shared" si="6"/>
        <v>Buildings - Space heating (PJ) - Commercial heat</v>
      </c>
      <c r="Q130" s="35"/>
      <c r="R130" s="35"/>
      <c r="V130" s="9">
        <f>ROW(WORLD!E46)</f>
        <v>46</v>
      </c>
      <c r="W130" s="35" t="str">
        <f>WORLD!$D$40</f>
        <v>Buildings - Space heating (PJ)</v>
      </c>
      <c r="X130" s="9" t="str">
        <f>WORLD!E46</f>
        <v>Commercial heat</v>
      </c>
      <c r="AA130" s="9" t="str">
        <f>OECD!$D$40</f>
        <v>Residential - Total final energy consumption (PJ)</v>
      </c>
      <c r="AB130" s="9" t="str">
        <f>OECD!E46</f>
        <v>Commercial heat</v>
      </c>
    </row>
    <row r="131" spans="2:28" hidden="1" x14ac:dyDescent="0.25">
      <c r="B131" s="9">
        <f t="shared" si="5"/>
        <v>47</v>
      </c>
      <c r="C131" s="9" t="str">
        <f t="shared" si="6"/>
        <v>Buildings - Space heating (PJ) - Total</v>
      </c>
      <c r="Q131" s="35"/>
      <c r="R131" s="35"/>
      <c r="V131" s="9">
        <f>ROW(WORLD!E47)</f>
        <v>47</v>
      </c>
      <c r="W131" s="35" t="str">
        <f>WORLD!$D$40</f>
        <v>Buildings - Space heating (PJ)</v>
      </c>
      <c r="X131" s="9" t="str">
        <f>WORLD!E47</f>
        <v>Total</v>
      </c>
      <c r="AA131" s="9" t="str">
        <f>OECD!$D$40</f>
        <v>Residential - Total final energy consumption (PJ)</v>
      </c>
      <c r="AB131" s="9" t="str">
        <f>OECD!E47</f>
        <v>Total</v>
      </c>
    </row>
    <row r="132" spans="2:28" hidden="1" x14ac:dyDescent="0.25">
      <c r="B132" s="9">
        <f t="shared" si="5"/>
        <v>50</v>
      </c>
      <c r="C132" s="9" t="str">
        <f t="shared" si="6"/>
        <v>Buildings - Water heating (PJ) - Coal</v>
      </c>
      <c r="Q132" s="35"/>
      <c r="R132" s="35"/>
      <c r="V132" s="9">
        <f>ROW(WORLD!E50)</f>
        <v>50</v>
      </c>
      <c r="W132" s="35" t="str">
        <f>WORLD!$D$49</f>
        <v>Buildings - Water heating (PJ)</v>
      </c>
      <c r="X132" s="9" t="str">
        <f>WORLD!E50</f>
        <v>Coal</v>
      </c>
      <c r="AA132" s="9" t="str">
        <f>OECD!$D$49</f>
        <v>Residential - Total final energy consumption by end-use (PJ)</v>
      </c>
      <c r="AB132" s="9" t="str">
        <f>OECD!E50</f>
        <v>Space heating</v>
      </c>
    </row>
    <row r="133" spans="2:28" hidden="1" x14ac:dyDescent="0.25">
      <c r="B133" s="9">
        <f t="shared" si="5"/>
        <v>51</v>
      </c>
      <c r="C133" s="9" t="str">
        <f t="shared" si="6"/>
        <v>Buildings - Water heating (PJ) - Oil products</v>
      </c>
      <c r="Q133" s="35"/>
      <c r="R133" s="35"/>
      <c r="V133" s="9">
        <f>ROW(WORLD!E51)</f>
        <v>51</v>
      </c>
      <c r="W133" s="35" t="str">
        <f>WORLD!$D$49</f>
        <v>Buildings - Water heating (PJ)</v>
      </c>
      <c r="X133" s="9" t="str">
        <f>WORLD!E51</f>
        <v>Oil products</v>
      </c>
      <c r="AA133" s="9" t="str">
        <f>OECD!$D$49</f>
        <v>Residential - Total final energy consumption by end-use (PJ)</v>
      </c>
      <c r="AB133" s="9" t="str">
        <f>OECD!E51</f>
        <v>Water heating</v>
      </c>
    </row>
    <row r="134" spans="2:28" hidden="1" x14ac:dyDescent="0.25">
      <c r="B134" s="9">
        <f t="shared" si="5"/>
        <v>52</v>
      </c>
      <c r="C134" s="9" t="str">
        <f t="shared" si="6"/>
        <v>Buildings - Water heating (PJ) - Natural gas</v>
      </c>
      <c r="Q134" s="35"/>
      <c r="R134" s="35"/>
      <c r="V134" s="9">
        <f>ROW(WORLD!E52)</f>
        <v>52</v>
      </c>
      <c r="W134" s="35" t="str">
        <f>WORLD!$D$49</f>
        <v>Buildings - Water heating (PJ)</v>
      </c>
      <c r="X134" s="9" t="str">
        <f>WORLD!E52</f>
        <v>Natural gas</v>
      </c>
      <c r="AA134" s="9" t="str">
        <f>OECD!$D$49</f>
        <v>Residential - Total final energy consumption by end-use (PJ)</v>
      </c>
      <c r="AB134" s="9" t="str">
        <f>OECD!E52</f>
        <v>Space cooling</v>
      </c>
    </row>
    <row r="135" spans="2:28" hidden="1" x14ac:dyDescent="0.25">
      <c r="B135" s="9">
        <f t="shared" si="5"/>
        <v>53</v>
      </c>
      <c r="C135" s="9" t="str">
        <f t="shared" si="6"/>
        <v>Buildings - Water heating (PJ) - Electricity</v>
      </c>
      <c r="Q135" s="35"/>
      <c r="R135" s="35"/>
      <c r="V135" s="9">
        <f>ROW(WORLD!E53)</f>
        <v>53</v>
      </c>
      <c r="W135" s="35" t="str">
        <f>WORLD!$D$49</f>
        <v>Buildings - Water heating (PJ)</v>
      </c>
      <c r="X135" s="9" t="str">
        <f>WORLD!E53</f>
        <v>Electricity</v>
      </c>
      <c r="AA135" s="9" t="str">
        <f>OECD!$D$49</f>
        <v>Residential - Total final energy consumption by end-use (PJ)</v>
      </c>
      <c r="AB135" s="9" t="str">
        <f>OECD!E53</f>
        <v>Lighting</v>
      </c>
    </row>
    <row r="136" spans="2:28" hidden="1" x14ac:dyDescent="0.25">
      <c r="B136" s="9">
        <f t="shared" si="5"/>
        <v>54</v>
      </c>
      <c r="C136" s="9" t="str">
        <f t="shared" si="6"/>
        <v>Buildings - Water heating (PJ) - Biomass, waste and other renewables</v>
      </c>
      <c r="V136" s="9">
        <f>ROW(WORLD!E54)</f>
        <v>54</v>
      </c>
      <c r="W136" s="35" t="str">
        <f>WORLD!$D$49</f>
        <v>Buildings - Water heating (PJ)</v>
      </c>
      <c r="X136" s="9" t="str">
        <f>WORLD!E54</f>
        <v>Biomass, waste and other renewables</v>
      </c>
      <c r="AA136" s="9" t="str">
        <f>OECD!$D$49</f>
        <v>Residential - Total final energy consumption by end-use (PJ)</v>
      </c>
      <c r="AB136" s="9" t="str">
        <f>OECD!E54</f>
        <v>Appliances and miscellaneous equipments</v>
      </c>
    </row>
    <row r="137" spans="2:28" hidden="1" x14ac:dyDescent="0.25">
      <c r="B137" s="9">
        <f t="shared" si="5"/>
        <v>55</v>
      </c>
      <c r="C137" s="9" t="str">
        <f t="shared" si="6"/>
        <v>Buildings - Water heating (PJ) - Commercial heat</v>
      </c>
      <c r="V137" s="9">
        <f>ROW(WORLD!E55)</f>
        <v>55</v>
      </c>
      <c r="W137" s="35" t="str">
        <f>WORLD!$D$49</f>
        <v>Buildings - Water heating (PJ)</v>
      </c>
      <c r="X137" s="9" t="str">
        <f>WORLD!E55</f>
        <v>Commercial heat</v>
      </c>
      <c r="AA137" s="9" t="str">
        <f>OECD!$D$49</f>
        <v>Residential - Total final energy consumption by end-use (PJ)</v>
      </c>
      <c r="AB137" s="9" t="str">
        <f>OECD!E55</f>
        <v>Cooking</v>
      </c>
    </row>
    <row r="138" spans="2:28" hidden="1" x14ac:dyDescent="0.25">
      <c r="B138" s="9">
        <f t="shared" si="5"/>
        <v>56</v>
      </c>
      <c r="C138" s="9" t="str">
        <f t="shared" si="6"/>
        <v>Buildings - Water heating (PJ) - Total</v>
      </c>
      <c r="V138" s="9">
        <f>ROW(WORLD!E56)</f>
        <v>56</v>
      </c>
      <c r="W138" s="35" t="str">
        <f>WORLD!$D$49</f>
        <v>Buildings - Water heating (PJ)</v>
      </c>
      <c r="X138" s="9" t="str">
        <f>WORLD!E56</f>
        <v>Total</v>
      </c>
      <c r="AA138" s="9" t="str">
        <f>OECD!$D$49</f>
        <v>Residential - Total final energy consumption by end-use (PJ)</v>
      </c>
      <c r="AB138" s="9" t="str">
        <f>OECD!E56</f>
        <v>Total</v>
      </c>
    </row>
    <row r="139" spans="2:28" hidden="1" x14ac:dyDescent="0.25">
      <c r="B139" s="9">
        <f t="shared" si="5"/>
        <v>59</v>
      </c>
      <c r="C139" s="9" t="str">
        <f t="shared" si="6"/>
        <v>Buildings - Space cooling (PJ) - Coal</v>
      </c>
      <c r="V139" s="9">
        <f>ROW(WORLD!E59)</f>
        <v>59</v>
      </c>
      <c r="W139" s="35" t="str">
        <f>WORLD!$D$58</f>
        <v>Buildings - Space cooling (PJ)</v>
      </c>
      <c r="X139" s="9" t="str">
        <f>WORLD!E59</f>
        <v>Coal</v>
      </c>
      <c r="AA139" s="9" t="str">
        <f>OECD!$D$58</f>
        <v>Residential - Total emissions by fuel (MtCO2)</v>
      </c>
      <c r="AB139" s="9" t="str">
        <f>OECD!E59</f>
        <v>Coal</v>
      </c>
    </row>
    <row r="140" spans="2:28" hidden="1" x14ac:dyDescent="0.25">
      <c r="B140" s="9">
        <f t="shared" si="5"/>
        <v>60</v>
      </c>
      <c r="C140" s="9" t="str">
        <f t="shared" si="6"/>
        <v>Buildings - Space cooling (PJ) - Oil products</v>
      </c>
      <c r="V140" s="9">
        <f>ROW(WORLD!E60)</f>
        <v>60</v>
      </c>
      <c r="W140" s="35" t="str">
        <f>WORLD!$D$58</f>
        <v>Buildings - Space cooling (PJ)</v>
      </c>
      <c r="X140" s="9" t="str">
        <f>WORLD!E60</f>
        <v>Oil products</v>
      </c>
      <c r="AA140" s="9" t="str">
        <f>OECD!$D$58</f>
        <v>Residential - Total emissions by fuel (MtCO2)</v>
      </c>
      <c r="AB140" s="9" t="str">
        <f>OECD!E60</f>
        <v>Oil products</v>
      </c>
    </row>
    <row r="141" spans="2:28" hidden="1" x14ac:dyDescent="0.25">
      <c r="B141" s="9">
        <f t="shared" si="5"/>
        <v>61</v>
      </c>
      <c r="C141" s="9" t="str">
        <f t="shared" si="6"/>
        <v>Buildings - Space cooling (PJ) - Natural gas</v>
      </c>
      <c r="V141" s="9">
        <f>ROW(WORLD!E61)</f>
        <v>61</v>
      </c>
      <c r="W141" s="35" t="str">
        <f>WORLD!$D$58</f>
        <v>Buildings - Space cooling (PJ)</v>
      </c>
      <c r="X141" s="9" t="str">
        <f>WORLD!E61</f>
        <v>Natural gas</v>
      </c>
      <c r="AA141" s="9" t="str">
        <f>OECD!$D$58</f>
        <v>Residential - Total emissions by fuel (MtCO2)</v>
      </c>
      <c r="AB141" s="9" t="str">
        <f>OECD!E61</f>
        <v>Natural gas</v>
      </c>
    </row>
    <row r="142" spans="2:28" hidden="1" x14ac:dyDescent="0.25">
      <c r="B142" s="9">
        <f t="shared" si="5"/>
        <v>62</v>
      </c>
      <c r="C142" s="9" t="str">
        <f t="shared" si="6"/>
        <v>Buildings - Space cooling (PJ) - Electricity</v>
      </c>
      <c r="V142" s="9">
        <f>ROW(WORLD!E62)</f>
        <v>62</v>
      </c>
      <c r="W142" s="35" t="str">
        <f>WORLD!$D$58</f>
        <v>Buildings - Space cooling (PJ)</v>
      </c>
      <c r="X142" s="9" t="str">
        <f>WORLD!E62</f>
        <v>Electricity</v>
      </c>
      <c r="AA142" s="9" t="str">
        <f>OECD!$D$58</f>
        <v>Residential - Total emissions by fuel (MtCO2)</v>
      </c>
      <c r="AB142" s="9" t="str">
        <f>OECD!E62</f>
        <v>Electricity</v>
      </c>
    </row>
    <row r="143" spans="2:28" hidden="1" x14ac:dyDescent="0.25">
      <c r="B143" s="9">
        <f t="shared" si="5"/>
        <v>63</v>
      </c>
      <c r="C143" s="9" t="str">
        <f t="shared" si="6"/>
        <v>Buildings - Space cooling (PJ) - Biomass, waste and other renewables</v>
      </c>
      <c r="V143" s="9">
        <f>ROW(WORLD!E63)</f>
        <v>63</v>
      </c>
      <c r="W143" s="35" t="str">
        <f>WORLD!$D$58</f>
        <v>Buildings - Space cooling (PJ)</v>
      </c>
      <c r="X143" s="9" t="str">
        <f>WORLD!E63</f>
        <v>Biomass, waste and other renewables</v>
      </c>
      <c r="AA143" s="9" t="str">
        <f>OECD!$D$58</f>
        <v>Residential - Total emissions by fuel (MtCO2)</v>
      </c>
      <c r="AB143" s="9" t="str">
        <f>OECD!E63</f>
        <v>Biomass, waste and other renewables</v>
      </c>
    </row>
    <row r="144" spans="2:28" hidden="1" x14ac:dyDescent="0.25">
      <c r="B144" s="9">
        <f t="shared" si="5"/>
        <v>64</v>
      </c>
      <c r="C144" s="9" t="str">
        <f t="shared" si="6"/>
        <v>Buildings - Space cooling (PJ) - Commercial heat</v>
      </c>
      <c r="V144" s="9">
        <f>ROW(WORLD!E64)</f>
        <v>64</v>
      </c>
      <c r="W144" s="35" t="str">
        <f>WORLD!$D$58</f>
        <v>Buildings - Space cooling (PJ)</v>
      </c>
      <c r="X144" s="9" t="str">
        <f>WORLD!E64</f>
        <v>Commercial heat</v>
      </c>
      <c r="AA144" s="9" t="str">
        <f>OECD!$D$58</f>
        <v>Residential - Total emissions by fuel (MtCO2)</v>
      </c>
      <c r="AB144" s="9" t="str">
        <f>OECD!E64</f>
        <v>Commercial heat</v>
      </c>
    </row>
    <row r="145" spans="2:28" hidden="1" x14ac:dyDescent="0.25">
      <c r="B145" s="9">
        <f t="shared" si="5"/>
        <v>65</v>
      </c>
      <c r="C145" s="9" t="str">
        <f t="shared" si="6"/>
        <v>Buildings - Space cooling (PJ) - Total</v>
      </c>
      <c r="V145" s="9">
        <f>ROW(WORLD!E65)</f>
        <v>65</v>
      </c>
      <c r="W145" s="35" t="str">
        <f>WORLD!$D$58</f>
        <v>Buildings - Space cooling (PJ)</v>
      </c>
      <c r="X145" s="9" t="str">
        <f>WORLD!E65</f>
        <v>Total</v>
      </c>
      <c r="AA145" s="9" t="str">
        <f>OECD!$D$58</f>
        <v>Residential - Total emissions by fuel (MtCO2)</v>
      </c>
      <c r="AB145" s="9" t="str">
        <f>OECD!E65</f>
        <v>Total</v>
      </c>
    </row>
    <row r="146" spans="2:28" hidden="1" x14ac:dyDescent="0.25">
      <c r="B146" s="9">
        <f t="shared" si="5"/>
        <v>68</v>
      </c>
      <c r="C146" s="9" t="str">
        <f t="shared" si="6"/>
        <v>Buildings - Lighting, appliances and other equipment (PJ) - Coal</v>
      </c>
      <c r="V146" s="9">
        <f>ROW(WORLD!E68)</f>
        <v>68</v>
      </c>
      <c r="W146" s="35" t="str">
        <f>WORLD!$D$67</f>
        <v>Buildings - Lighting, appliances and other equipment (PJ)</v>
      </c>
      <c r="X146" s="9" t="str">
        <f>WORLD!E68</f>
        <v>Coal</v>
      </c>
      <c r="AA146" s="9" t="str">
        <f>OECD!$D$67</f>
        <v>Residential - Total emissions by end-use (MtCO2)</v>
      </c>
      <c r="AB146" s="9" t="str">
        <f>OECD!E68</f>
        <v>Space heating</v>
      </c>
    </row>
    <row r="147" spans="2:28" hidden="1" x14ac:dyDescent="0.25">
      <c r="B147" s="9">
        <f t="shared" si="5"/>
        <v>69</v>
      </c>
      <c r="C147" s="9" t="str">
        <f t="shared" si="6"/>
        <v>Buildings - Lighting, appliances and other equipment (PJ) - Oil products</v>
      </c>
      <c r="V147" s="9">
        <f>ROW(WORLD!E69)</f>
        <v>69</v>
      </c>
      <c r="W147" s="35" t="str">
        <f>WORLD!$D$67</f>
        <v>Buildings - Lighting, appliances and other equipment (PJ)</v>
      </c>
      <c r="X147" s="9" t="str">
        <f>WORLD!E69</f>
        <v>Oil products</v>
      </c>
      <c r="AA147" s="9" t="str">
        <f>OECD!$D$67</f>
        <v>Residential - Total emissions by end-use (MtCO2)</v>
      </c>
      <c r="AB147" s="9" t="str">
        <f>OECD!E69</f>
        <v>Water heating</v>
      </c>
    </row>
    <row r="148" spans="2:28" hidden="1" x14ac:dyDescent="0.25">
      <c r="B148" s="9">
        <f t="shared" si="5"/>
        <v>70</v>
      </c>
      <c r="C148" s="9" t="str">
        <f t="shared" si="6"/>
        <v>Buildings - Lighting, appliances and other equipment (PJ) - Natural gas</v>
      </c>
      <c r="V148" s="9">
        <f>ROW(WORLD!E70)</f>
        <v>70</v>
      </c>
      <c r="W148" s="35" t="str">
        <f>WORLD!$D$67</f>
        <v>Buildings - Lighting, appliances and other equipment (PJ)</v>
      </c>
      <c r="X148" s="9" t="str">
        <f>WORLD!E70</f>
        <v>Natural gas</v>
      </c>
      <c r="AA148" s="9" t="str">
        <f>OECD!$D$67</f>
        <v>Residential - Total emissions by end-use (MtCO2)</v>
      </c>
      <c r="AB148" s="9" t="str">
        <f>OECD!E70</f>
        <v>Space cooling</v>
      </c>
    </row>
    <row r="149" spans="2:28" hidden="1" x14ac:dyDescent="0.25">
      <c r="B149" s="9">
        <f t="shared" si="5"/>
        <v>71</v>
      </c>
      <c r="C149" s="9" t="str">
        <f t="shared" si="6"/>
        <v>Buildings - Lighting, appliances and other equipment (PJ) - Electricity</v>
      </c>
      <c r="V149" s="9">
        <f>ROW(WORLD!E71)</f>
        <v>71</v>
      </c>
      <c r="W149" s="35" t="str">
        <f>WORLD!$D$67</f>
        <v>Buildings - Lighting, appliances and other equipment (PJ)</v>
      </c>
      <c r="X149" s="9" t="str">
        <f>WORLD!E71</f>
        <v>Electricity</v>
      </c>
      <c r="AA149" s="9" t="str">
        <f>OECD!$D$67</f>
        <v>Residential - Total emissions by end-use (MtCO2)</v>
      </c>
      <c r="AB149" s="9" t="str">
        <f>OECD!E71</f>
        <v>Lighting</v>
      </c>
    </row>
    <row r="150" spans="2:28" hidden="1" x14ac:dyDescent="0.25">
      <c r="B150" s="9">
        <f t="shared" si="5"/>
        <v>72</v>
      </c>
      <c r="C150" s="9" t="str">
        <f t="shared" si="6"/>
        <v>Buildings - Lighting, appliances and other equipment (PJ) - Biomass, waste and other renewables</v>
      </c>
      <c r="V150" s="9">
        <f>ROW(WORLD!E72)</f>
        <v>72</v>
      </c>
      <c r="W150" s="35" t="str">
        <f>WORLD!$D$67</f>
        <v>Buildings - Lighting, appliances and other equipment (PJ)</v>
      </c>
      <c r="X150" s="9" t="str">
        <f>WORLD!E72</f>
        <v>Biomass, waste and other renewables</v>
      </c>
      <c r="AA150" s="9" t="str">
        <f>OECD!$D$67</f>
        <v>Residential - Total emissions by end-use (MtCO2)</v>
      </c>
      <c r="AB150" s="9" t="str">
        <f>OECD!E72</f>
        <v>Appliances and miscellaneous equipments</v>
      </c>
    </row>
    <row r="151" spans="2:28" hidden="1" x14ac:dyDescent="0.25">
      <c r="B151" s="9">
        <f t="shared" si="5"/>
        <v>73</v>
      </c>
      <c r="C151" s="9" t="str">
        <f t="shared" si="6"/>
        <v>Buildings - Lighting, appliances and other equipment (PJ) - Commercial heat</v>
      </c>
      <c r="V151" s="9">
        <f>ROW(WORLD!E73)</f>
        <v>73</v>
      </c>
      <c r="W151" s="35" t="str">
        <f>WORLD!$D$67</f>
        <v>Buildings - Lighting, appliances and other equipment (PJ)</v>
      </c>
      <c r="X151" s="9" t="str">
        <f>WORLD!E73</f>
        <v>Commercial heat</v>
      </c>
      <c r="AA151" s="9" t="str">
        <f>OECD!$D$67</f>
        <v>Residential - Total emissions by end-use (MtCO2)</v>
      </c>
      <c r="AB151" s="9" t="str">
        <f>OECD!E73</f>
        <v>Cooking</v>
      </c>
    </row>
    <row r="152" spans="2:28" hidden="1" x14ac:dyDescent="0.25">
      <c r="B152" s="9">
        <f t="shared" si="5"/>
        <v>74</v>
      </c>
      <c r="C152" s="9" t="str">
        <f t="shared" si="6"/>
        <v>Buildings - Lighting, appliances and other equipment (PJ) - Total</v>
      </c>
      <c r="V152" s="9">
        <f>ROW(WORLD!E74)</f>
        <v>74</v>
      </c>
      <c r="W152" s="35" t="str">
        <f>WORLD!$D$67</f>
        <v>Buildings - Lighting, appliances and other equipment (PJ)</v>
      </c>
      <c r="X152" s="9" t="str">
        <f>WORLD!E74</f>
        <v>Total</v>
      </c>
      <c r="AA152" s="9" t="str">
        <f>OECD!$D$67</f>
        <v>Residential - Total emissions by end-use (MtCO2)</v>
      </c>
      <c r="AB152" s="9" t="str">
        <f>OECD!E74</f>
        <v>Total</v>
      </c>
    </row>
    <row r="153" spans="2:28" hidden="1" x14ac:dyDescent="0.25">
      <c r="B153" s="9">
        <f t="shared" si="5"/>
        <v>77</v>
      </c>
      <c r="C153" s="9" t="str">
        <f t="shared" si="6"/>
        <v>Buildings - Lighting (PJ) - Coal</v>
      </c>
      <c r="V153" s="9">
        <f>ROW(WORLD!E77)</f>
        <v>77</v>
      </c>
      <c r="W153" s="35" t="str">
        <f>WORLD!$D$76</f>
        <v>Buildings - Lighting (PJ)</v>
      </c>
      <c r="X153" s="9" t="str">
        <f>WORLD!E77</f>
        <v>Coal</v>
      </c>
      <c r="AA153" s="9" t="str">
        <f>OECD!$D$76</f>
        <v>Services - Total final energy consumption (PJ)</v>
      </c>
      <c r="AB153" s="9" t="str">
        <f>OECD!E77</f>
        <v>Coal</v>
      </c>
    </row>
    <row r="154" spans="2:28" hidden="1" x14ac:dyDescent="0.25">
      <c r="B154" s="9">
        <f t="shared" si="5"/>
        <v>78</v>
      </c>
      <c r="C154" s="9" t="str">
        <f t="shared" si="6"/>
        <v>Buildings - Lighting (PJ) - Oil products</v>
      </c>
      <c r="V154" s="9">
        <f>ROW(WORLD!E78)</f>
        <v>78</v>
      </c>
      <c r="W154" s="35" t="str">
        <f>WORLD!$D$76</f>
        <v>Buildings - Lighting (PJ)</v>
      </c>
      <c r="X154" s="9" t="str">
        <f>WORLD!E78</f>
        <v>Oil products</v>
      </c>
      <c r="AA154" s="9" t="str">
        <f>OECD!$D$76</f>
        <v>Services - Total final energy consumption (PJ)</v>
      </c>
      <c r="AB154" s="9" t="str">
        <f>OECD!E78</f>
        <v>Oil products</v>
      </c>
    </row>
    <row r="155" spans="2:28" hidden="1" x14ac:dyDescent="0.25">
      <c r="B155" s="9">
        <f t="shared" si="5"/>
        <v>79</v>
      </c>
      <c r="C155" s="9" t="str">
        <f t="shared" si="6"/>
        <v>Buildings - Lighting (PJ) - Natural gas</v>
      </c>
      <c r="V155" s="9">
        <f>ROW(WORLD!E79)</f>
        <v>79</v>
      </c>
      <c r="W155" s="35" t="str">
        <f>WORLD!$D$76</f>
        <v>Buildings - Lighting (PJ)</v>
      </c>
      <c r="X155" s="9" t="str">
        <f>WORLD!E79</f>
        <v>Natural gas</v>
      </c>
      <c r="AA155" s="9" t="str">
        <f>OECD!$D$76</f>
        <v>Services - Total final energy consumption (PJ)</v>
      </c>
      <c r="AB155" s="9" t="str">
        <f>OECD!E79</f>
        <v>Natural gas</v>
      </c>
    </row>
    <row r="156" spans="2:28" hidden="1" x14ac:dyDescent="0.25">
      <c r="B156" s="9">
        <f t="shared" si="5"/>
        <v>80</v>
      </c>
      <c r="C156" s="9" t="str">
        <f t="shared" si="6"/>
        <v>Buildings - Lighting (PJ) - Electricity</v>
      </c>
      <c r="V156" s="9">
        <f>ROW(WORLD!E80)</f>
        <v>80</v>
      </c>
      <c r="W156" s="35" t="str">
        <f>WORLD!$D$76</f>
        <v>Buildings - Lighting (PJ)</v>
      </c>
      <c r="X156" s="9" t="str">
        <f>WORLD!E80</f>
        <v>Electricity</v>
      </c>
      <c r="AA156" s="9" t="str">
        <f>OECD!$D$76</f>
        <v>Services - Total final energy consumption (PJ)</v>
      </c>
      <c r="AB156" s="9" t="str">
        <f>OECD!E80</f>
        <v>Electricity</v>
      </c>
    </row>
    <row r="157" spans="2:28" hidden="1" x14ac:dyDescent="0.25">
      <c r="B157" s="9">
        <f t="shared" si="5"/>
        <v>81</v>
      </c>
      <c r="C157" s="9" t="str">
        <f t="shared" si="6"/>
        <v>Buildings - Lighting (PJ) - Biomass, waste and other renewables</v>
      </c>
      <c r="V157" s="9">
        <f>ROW(WORLD!E81)</f>
        <v>81</v>
      </c>
      <c r="W157" s="35" t="str">
        <f>WORLD!$D$76</f>
        <v>Buildings - Lighting (PJ)</v>
      </c>
      <c r="X157" s="9" t="str">
        <f>WORLD!E81</f>
        <v>Biomass, waste and other renewables</v>
      </c>
      <c r="AA157" s="9" t="str">
        <f>OECD!$D$76</f>
        <v>Services - Total final energy consumption (PJ)</v>
      </c>
      <c r="AB157" s="9" t="str">
        <f>OECD!E81</f>
        <v>Biomass, waste and other renewables</v>
      </c>
    </row>
    <row r="158" spans="2:28" hidden="1" x14ac:dyDescent="0.25">
      <c r="B158" s="9">
        <f t="shared" si="5"/>
        <v>82</v>
      </c>
      <c r="C158" s="9" t="str">
        <f t="shared" si="6"/>
        <v>Buildings - Lighting (PJ) - Commercial heat</v>
      </c>
      <c r="V158" s="9">
        <f>ROW(WORLD!E82)</f>
        <v>82</v>
      </c>
      <c r="W158" s="35" t="str">
        <f>WORLD!$D$76</f>
        <v>Buildings - Lighting (PJ)</v>
      </c>
      <c r="X158" s="9" t="str">
        <f>WORLD!E82</f>
        <v>Commercial heat</v>
      </c>
      <c r="AA158" s="9" t="str">
        <f>OECD!$D$76</f>
        <v>Services - Total final energy consumption (PJ)</v>
      </c>
      <c r="AB158" s="9" t="str">
        <f>OECD!E82</f>
        <v>Commercial heat</v>
      </c>
    </row>
    <row r="159" spans="2:28" hidden="1" x14ac:dyDescent="0.25">
      <c r="B159" s="9">
        <f t="shared" si="5"/>
        <v>83</v>
      </c>
      <c r="C159" s="9" t="str">
        <f t="shared" si="6"/>
        <v>Buildings - Lighting (PJ) - Total</v>
      </c>
      <c r="V159" s="9">
        <f>ROW(WORLD!E83)</f>
        <v>83</v>
      </c>
      <c r="W159" s="35" t="str">
        <f>WORLD!$D$76</f>
        <v>Buildings - Lighting (PJ)</v>
      </c>
      <c r="X159" s="9" t="str">
        <f>WORLD!E83</f>
        <v>Total</v>
      </c>
      <c r="AA159" s="9" t="str">
        <f>OECD!$D$76</f>
        <v>Services - Total final energy consumption (PJ)</v>
      </c>
      <c r="AB159" s="9" t="str">
        <f>OECD!E83</f>
        <v>Total</v>
      </c>
    </row>
    <row r="160" spans="2:28" hidden="1" x14ac:dyDescent="0.25">
      <c r="B160" s="9">
        <f t="shared" si="5"/>
        <v>86</v>
      </c>
      <c r="C160" s="9" t="str">
        <f t="shared" si="6"/>
        <v>Buildings - Appliances and miscellaneous equipments (PJ) - Coal</v>
      </c>
      <c r="V160" s="9">
        <f>ROW(WORLD!E86)</f>
        <v>86</v>
      </c>
      <c r="W160" s="35" t="str">
        <f>WORLD!$D$85</f>
        <v>Buildings - Appliances and miscellaneous equipments (PJ)</v>
      </c>
      <c r="X160" s="9" t="str">
        <f>WORLD!E86</f>
        <v>Coal</v>
      </c>
      <c r="AA160" s="9" t="str">
        <f>OECD!$D$85</f>
        <v>Services - Total final energy consumption by end-use (PJ)</v>
      </c>
      <c r="AB160" s="9" t="str">
        <f>OECD!E86</f>
        <v>Space heating</v>
      </c>
    </row>
    <row r="161" spans="2:28" hidden="1" x14ac:dyDescent="0.25">
      <c r="B161" s="9">
        <f t="shared" si="5"/>
        <v>87</v>
      </c>
      <c r="C161" s="9" t="str">
        <f t="shared" si="6"/>
        <v>Buildings - Appliances and miscellaneous equipments (PJ) - Oil products</v>
      </c>
      <c r="V161" s="9">
        <f>ROW(WORLD!E87)</f>
        <v>87</v>
      </c>
      <c r="W161" s="35" t="str">
        <f>WORLD!$D$85</f>
        <v>Buildings - Appliances and miscellaneous equipments (PJ)</v>
      </c>
      <c r="X161" s="9" t="str">
        <f>WORLD!E87</f>
        <v>Oil products</v>
      </c>
      <c r="AA161" s="9" t="str">
        <f>OECD!$D$85</f>
        <v>Services - Total final energy consumption by end-use (PJ)</v>
      </c>
      <c r="AB161" s="9" t="str">
        <f>OECD!E87</f>
        <v>Water heating</v>
      </c>
    </row>
    <row r="162" spans="2:28" hidden="1" x14ac:dyDescent="0.25">
      <c r="B162" s="9">
        <f t="shared" ref="B162:B225" si="7">V162</f>
        <v>88</v>
      </c>
      <c r="C162" s="9" t="str">
        <f t="shared" ref="C162:C225" si="8">IF($A$71=1,CONCATENATE(W162," - ",X162),CONCATENATE(AA162," - ",AB162))</f>
        <v>Buildings - Appliances and miscellaneous equipments (PJ) - Natural gas</v>
      </c>
      <c r="V162" s="9">
        <f>ROW(WORLD!E88)</f>
        <v>88</v>
      </c>
      <c r="W162" s="35" t="str">
        <f>WORLD!$D$85</f>
        <v>Buildings - Appliances and miscellaneous equipments (PJ)</v>
      </c>
      <c r="X162" s="9" t="str">
        <f>WORLD!E88</f>
        <v>Natural gas</v>
      </c>
      <c r="AA162" s="9" t="str">
        <f>OECD!$D$85</f>
        <v>Services - Total final energy consumption by end-use (PJ)</v>
      </c>
      <c r="AB162" s="9" t="str">
        <f>OECD!E88</f>
        <v>Space cooling</v>
      </c>
    </row>
    <row r="163" spans="2:28" hidden="1" x14ac:dyDescent="0.25">
      <c r="B163" s="9">
        <f t="shared" si="7"/>
        <v>89</v>
      </c>
      <c r="C163" s="9" t="str">
        <f t="shared" si="8"/>
        <v>Buildings - Appliances and miscellaneous equipments (PJ) - Electricity</v>
      </c>
      <c r="V163" s="9">
        <f>ROW(WORLD!E89)</f>
        <v>89</v>
      </c>
      <c r="W163" s="35" t="str">
        <f>WORLD!$D$85</f>
        <v>Buildings - Appliances and miscellaneous equipments (PJ)</v>
      </c>
      <c r="X163" s="9" t="str">
        <f>WORLD!E89</f>
        <v>Electricity</v>
      </c>
      <c r="AA163" s="9" t="str">
        <f>OECD!$D$85</f>
        <v>Services - Total final energy consumption by end-use (PJ)</v>
      </c>
      <c r="AB163" s="9" t="str">
        <f>OECD!E89</f>
        <v>Lighting</v>
      </c>
    </row>
    <row r="164" spans="2:28" hidden="1" x14ac:dyDescent="0.25">
      <c r="B164" s="9">
        <f t="shared" si="7"/>
        <v>90</v>
      </c>
      <c r="C164" s="9" t="str">
        <f t="shared" si="8"/>
        <v>Buildings - Appliances and miscellaneous equipments (PJ) - Biomass, waste and other renewables</v>
      </c>
      <c r="V164" s="9">
        <f>ROW(WORLD!E90)</f>
        <v>90</v>
      </c>
      <c r="W164" s="35" t="str">
        <f>WORLD!$D$85</f>
        <v>Buildings - Appliances and miscellaneous equipments (PJ)</v>
      </c>
      <c r="X164" s="9" t="str">
        <f>WORLD!E90</f>
        <v>Biomass, waste and other renewables</v>
      </c>
      <c r="AA164" s="9" t="str">
        <f>OECD!$D$85</f>
        <v>Services - Total final energy consumption by end-use (PJ)</v>
      </c>
      <c r="AB164" s="9" t="str">
        <f>OECD!E90</f>
        <v>Appliances and miscellaneous equipments</v>
      </c>
    </row>
    <row r="165" spans="2:28" hidden="1" x14ac:dyDescent="0.25">
      <c r="B165" s="9">
        <f t="shared" si="7"/>
        <v>91</v>
      </c>
      <c r="C165" s="9" t="str">
        <f t="shared" si="8"/>
        <v>Buildings - Appliances and miscellaneous equipments (PJ) - Commercial heat</v>
      </c>
      <c r="V165" s="9">
        <f>ROW(WORLD!E91)</f>
        <v>91</v>
      </c>
      <c r="W165" s="35" t="str">
        <f>WORLD!$D$85</f>
        <v>Buildings - Appliances and miscellaneous equipments (PJ)</v>
      </c>
      <c r="X165" s="9" t="str">
        <f>WORLD!E91</f>
        <v>Commercial heat</v>
      </c>
      <c r="AA165" s="9" t="str">
        <f>OECD!$D$85</f>
        <v>Services - Total final energy consumption by end-use (PJ)</v>
      </c>
      <c r="AB165" s="9" t="str">
        <f>OECD!E91</f>
        <v>Cooking</v>
      </c>
    </row>
    <row r="166" spans="2:28" hidden="1" x14ac:dyDescent="0.25">
      <c r="B166" s="9">
        <f t="shared" si="7"/>
        <v>92</v>
      </c>
      <c r="C166" s="9" t="str">
        <f t="shared" si="8"/>
        <v>Buildings - Appliances and miscellaneous equipments (PJ) - Total</v>
      </c>
      <c r="V166" s="9">
        <f>ROW(WORLD!E92)</f>
        <v>92</v>
      </c>
      <c r="W166" s="35" t="str">
        <f>WORLD!$D$85</f>
        <v>Buildings - Appliances and miscellaneous equipments (PJ)</v>
      </c>
      <c r="X166" s="9" t="str">
        <f>WORLD!E92</f>
        <v>Total</v>
      </c>
      <c r="AA166" s="9" t="str">
        <f>OECD!$D$85</f>
        <v>Services - Total final energy consumption by end-use (PJ)</v>
      </c>
      <c r="AB166" s="9" t="str">
        <f>OECD!E92</f>
        <v>Total</v>
      </c>
    </row>
    <row r="167" spans="2:28" hidden="1" x14ac:dyDescent="0.25">
      <c r="B167" s="9">
        <f t="shared" si="7"/>
        <v>95</v>
      </c>
      <c r="C167" s="9" t="str">
        <f t="shared" si="8"/>
        <v>Buildings - Cooking (PJ) - Coal</v>
      </c>
      <c r="V167" s="9">
        <f>ROW(WORLD!E95)</f>
        <v>95</v>
      </c>
      <c r="W167" s="35" t="str">
        <f>WORLD!$D$94</f>
        <v>Buildings - Cooking (PJ)</v>
      </c>
      <c r="X167" s="9" t="str">
        <f>WORLD!E95</f>
        <v>Coal</v>
      </c>
      <c r="AA167" s="9" t="str">
        <f>OECD!$D$94</f>
        <v>Services - Total emissions by fuel (MtCO2)</v>
      </c>
      <c r="AB167" s="9" t="str">
        <f>OECD!E95</f>
        <v>Coal</v>
      </c>
    </row>
    <row r="168" spans="2:28" hidden="1" x14ac:dyDescent="0.25">
      <c r="B168" s="9">
        <f t="shared" si="7"/>
        <v>96</v>
      </c>
      <c r="C168" s="9" t="str">
        <f t="shared" si="8"/>
        <v>Buildings - Cooking (PJ) - Oil products</v>
      </c>
      <c r="V168" s="9">
        <f>ROW(WORLD!E96)</f>
        <v>96</v>
      </c>
      <c r="W168" s="35" t="str">
        <f>WORLD!$D$94</f>
        <v>Buildings - Cooking (PJ)</v>
      </c>
      <c r="X168" s="9" t="str">
        <f>WORLD!E96</f>
        <v>Oil products</v>
      </c>
      <c r="AA168" s="9" t="str">
        <f>OECD!$D$94</f>
        <v>Services - Total emissions by fuel (MtCO2)</v>
      </c>
      <c r="AB168" s="9" t="str">
        <f>OECD!E96</f>
        <v>Oil products</v>
      </c>
    </row>
    <row r="169" spans="2:28" hidden="1" x14ac:dyDescent="0.25">
      <c r="B169" s="9">
        <f t="shared" si="7"/>
        <v>97</v>
      </c>
      <c r="C169" s="9" t="str">
        <f t="shared" si="8"/>
        <v>Buildings - Cooking (PJ) - Natural gas</v>
      </c>
      <c r="V169" s="9">
        <f>ROW(WORLD!E97)</f>
        <v>97</v>
      </c>
      <c r="W169" s="35" t="str">
        <f>WORLD!$D$94</f>
        <v>Buildings - Cooking (PJ)</v>
      </c>
      <c r="X169" s="9" t="str">
        <f>WORLD!E97</f>
        <v>Natural gas</v>
      </c>
      <c r="AA169" s="9" t="str">
        <f>OECD!$D$94</f>
        <v>Services - Total emissions by fuel (MtCO2)</v>
      </c>
      <c r="AB169" s="9" t="str">
        <f>OECD!E97</f>
        <v>Natural gas</v>
      </c>
    </row>
    <row r="170" spans="2:28" hidden="1" x14ac:dyDescent="0.25">
      <c r="B170" s="9">
        <f t="shared" si="7"/>
        <v>98</v>
      </c>
      <c r="C170" s="9" t="str">
        <f t="shared" si="8"/>
        <v>Buildings - Cooking (PJ) - Electricity</v>
      </c>
      <c r="V170" s="9">
        <f>ROW(WORLD!E98)</f>
        <v>98</v>
      </c>
      <c r="W170" s="35" t="str">
        <f>WORLD!$D$94</f>
        <v>Buildings - Cooking (PJ)</v>
      </c>
      <c r="X170" s="9" t="str">
        <f>WORLD!E98</f>
        <v>Electricity</v>
      </c>
      <c r="AA170" s="9" t="str">
        <f>OECD!$D$94</f>
        <v>Services - Total emissions by fuel (MtCO2)</v>
      </c>
      <c r="AB170" s="9" t="str">
        <f>OECD!E98</f>
        <v>Electricity</v>
      </c>
    </row>
    <row r="171" spans="2:28" hidden="1" x14ac:dyDescent="0.25">
      <c r="B171" s="9">
        <f t="shared" si="7"/>
        <v>99</v>
      </c>
      <c r="C171" s="9" t="str">
        <f t="shared" si="8"/>
        <v>Buildings - Cooking (PJ) - Biomass, waste and other renewables</v>
      </c>
      <c r="V171" s="9">
        <f>ROW(WORLD!E99)</f>
        <v>99</v>
      </c>
      <c r="W171" s="35" t="str">
        <f>WORLD!$D$94</f>
        <v>Buildings - Cooking (PJ)</v>
      </c>
      <c r="X171" s="9" t="str">
        <f>WORLD!E99</f>
        <v>Biomass, waste and other renewables</v>
      </c>
      <c r="AA171" s="9" t="str">
        <f>OECD!$D$94</f>
        <v>Services - Total emissions by fuel (MtCO2)</v>
      </c>
      <c r="AB171" s="9" t="str">
        <f>OECD!E99</f>
        <v>Biomass, waste and other renewables</v>
      </c>
    </row>
    <row r="172" spans="2:28" hidden="1" x14ac:dyDescent="0.25">
      <c r="B172" s="9">
        <f t="shared" si="7"/>
        <v>100</v>
      </c>
      <c r="C172" s="9" t="str">
        <f t="shared" si="8"/>
        <v>Buildings - Cooking (PJ) - Commercial heat</v>
      </c>
      <c r="V172" s="9">
        <f>ROW(WORLD!E100)</f>
        <v>100</v>
      </c>
      <c r="W172" s="35" t="str">
        <f>WORLD!$D$94</f>
        <v>Buildings - Cooking (PJ)</v>
      </c>
      <c r="X172" s="9" t="str">
        <f>WORLD!E100</f>
        <v>Commercial heat</v>
      </c>
      <c r="AA172" s="9" t="str">
        <f>OECD!$D$94</f>
        <v>Services - Total emissions by fuel (MtCO2)</v>
      </c>
      <c r="AB172" s="9" t="str">
        <f>OECD!E100</f>
        <v>Commercial heat</v>
      </c>
    </row>
    <row r="173" spans="2:28" hidden="1" x14ac:dyDescent="0.25">
      <c r="B173" s="9">
        <f t="shared" si="7"/>
        <v>101</v>
      </c>
      <c r="C173" s="9" t="str">
        <f t="shared" si="8"/>
        <v>Buildings - Cooking (PJ) - Total</v>
      </c>
      <c r="V173" s="9">
        <f>ROW(WORLD!E101)</f>
        <v>101</v>
      </c>
      <c r="W173" s="35" t="str">
        <f>WORLD!$D$94</f>
        <v>Buildings - Cooking (PJ)</v>
      </c>
      <c r="X173" s="9" t="str">
        <f>WORLD!E101</f>
        <v>Total</v>
      </c>
      <c r="AA173" s="9" t="str">
        <f>OECD!$D$94</f>
        <v>Services - Total emissions by fuel (MtCO2)</v>
      </c>
      <c r="AB173" s="9" t="str">
        <f>OECD!E101</f>
        <v>Total</v>
      </c>
    </row>
    <row r="174" spans="2:28" hidden="1" x14ac:dyDescent="0.25">
      <c r="B174" s="9">
        <f t="shared" si="7"/>
        <v>104</v>
      </c>
      <c r="C174" s="9" t="str">
        <f t="shared" si="8"/>
        <v>Residential - Total final energy consumption (PJ) - Coal</v>
      </c>
      <c r="V174" s="9">
        <f>ROW(WORLD!E104)</f>
        <v>104</v>
      </c>
      <c r="W174" s="35" t="str">
        <f>WORLD!$D$103</f>
        <v>Residential - Total final energy consumption (PJ)</v>
      </c>
      <c r="X174" s="9" t="str">
        <f>WORLD!E104</f>
        <v>Coal</v>
      </c>
      <c r="AA174" s="9" t="str">
        <f>OECD!$D$103</f>
        <v>Services - Total emissions by end-use (MtCO2)</v>
      </c>
      <c r="AB174" s="9" t="str">
        <f>OECD!E104</f>
        <v>Space heating</v>
      </c>
    </row>
    <row r="175" spans="2:28" hidden="1" x14ac:dyDescent="0.25">
      <c r="B175" s="9">
        <f t="shared" si="7"/>
        <v>105</v>
      </c>
      <c r="C175" s="9" t="str">
        <f t="shared" si="8"/>
        <v>Residential - Total final energy consumption (PJ) - Oil products</v>
      </c>
      <c r="V175" s="9">
        <f>ROW(WORLD!E105)</f>
        <v>105</v>
      </c>
      <c r="W175" s="35" t="str">
        <f>WORLD!$D$103</f>
        <v>Residential - Total final energy consumption (PJ)</v>
      </c>
      <c r="X175" s="9" t="str">
        <f>WORLD!E105</f>
        <v>Oil products</v>
      </c>
      <c r="AA175" s="9" t="str">
        <f>OECD!$D$103</f>
        <v>Services - Total emissions by end-use (MtCO2)</v>
      </c>
      <c r="AB175" s="9" t="str">
        <f>OECD!E105</f>
        <v>Water heating</v>
      </c>
    </row>
    <row r="176" spans="2:28" hidden="1" x14ac:dyDescent="0.25">
      <c r="B176" s="9">
        <f t="shared" si="7"/>
        <v>106</v>
      </c>
      <c r="C176" s="9" t="str">
        <f t="shared" si="8"/>
        <v>Residential - Total final energy consumption (PJ) - Natural gas</v>
      </c>
      <c r="V176" s="9">
        <f>ROW(WORLD!E106)</f>
        <v>106</v>
      </c>
      <c r="W176" s="35" t="str">
        <f>WORLD!$D$103</f>
        <v>Residential - Total final energy consumption (PJ)</v>
      </c>
      <c r="X176" s="9" t="str">
        <f>WORLD!E106</f>
        <v>Natural gas</v>
      </c>
      <c r="AA176" s="9" t="str">
        <f>OECD!$D$103</f>
        <v>Services - Total emissions by end-use (MtCO2)</v>
      </c>
      <c r="AB176" s="9" t="str">
        <f>OECD!E106</f>
        <v>Space cooling</v>
      </c>
    </row>
    <row r="177" spans="2:28" hidden="1" x14ac:dyDescent="0.25">
      <c r="B177" s="9">
        <f t="shared" si="7"/>
        <v>107</v>
      </c>
      <c r="C177" s="9" t="str">
        <f t="shared" si="8"/>
        <v>Residential - Total final energy consumption (PJ) - Electricity</v>
      </c>
      <c r="V177" s="9">
        <f>ROW(WORLD!E107)</f>
        <v>107</v>
      </c>
      <c r="W177" s="35" t="str">
        <f>WORLD!$D$103</f>
        <v>Residential - Total final energy consumption (PJ)</v>
      </c>
      <c r="X177" s="9" t="str">
        <f>WORLD!E107</f>
        <v>Electricity</v>
      </c>
      <c r="AA177" s="9" t="str">
        <f>OECD!$D$103</f>
        <v>Services - Total emissions by end-use (MtCO2)</v>
      </c>
      <c r="AB177" s="9" t="str">
        <f>OECD!E107</f>
        <v>Lighting</v>
      </c>
    </row>
    <row r="178" spans="2:28" hidden="1" x14ac:dyDescent="0.25">
      <c r="B178" s="9">
        <f t="shared" si="7"/>
        <v>108</v>
      </c>
      <c r="C178" s="9" t="str">
        <f t="shared" si="8"/>
        <v>Residential - Total final energy consumption (PJ) - Biomass, waste and other renewables</v>
      </c>
      <c r="V178" s="9">
        <f>ROW(WORLD!E108)</f>
        <v>108</v>
      </c>
      <c r="W178" s="35" t="str">
        <f>WORLD!$D$103</f>
        <v>Residential - Total final energy consumption (PJ)</v>
      </c>
      <c r="X178" s="9" t="str">
        <f>WORLD!E108</f>
        <v>Biomass, waste and other renewables</v>
      </c>
      <c r="AA178" s="9" t="str">
        <f>OECD!$D$103</f>
        <v>Services - Total emissions by end-use (MtCO2)</v>
      </c>
      <c r="AB178" s="9" t="str">
        <f>OECD!E108</f>
        <v>Appliances and miscellaneous equipments</v>
      </c>
    </row>
    <row r="179" spans="2:28" hidden="1" x14ac:dyDescent="0.25">
      <c r="B179" s="9">
        <f t="shared" si="7"/>
        <v>109</v>
      </c>
      <c r="C179" s="9" t="str">
        <f t="shared" si="8"/>
        <v>Residential - Total final energy consumption (PJ) - Commercial heat</v>
      </c>
      <c r="V179" s="9">
        <f>ROW(WORLD!E109)</f>
        <v>109</v>
      </c>
      <c r="W179" s="35" t="str">
        <f>WORLD!$D$103</f>
        <v>Residential - Total final energy consumption (PJ)</v>
      </c>
      <c r="X179" s="9" t="str">
        <f>WORLD!E109</f>
        <v>Commercial heat</v>
      </c>
      <c r="AA179" s="9" t="str">
        <f>OECD!$D$103</f>
        <v>Services - Total emissions by end-use (MtCO2)</v>
      </c>
      <c r="AB179" s="9" t="str">
        <f>OECD!E109</f>
        <v>Total</v>
      </c>
    </row>
    <row r="180" spans="2:28" hidden="1" x14ac:dyDescent="0.25">
      <c r="B180" s="9">
        <f t="shared" si="7"/>
        <v>110</v>
      </c>
      <c r="C180" s="9" t="str">
        <f t="shared" si="8"/>
        <v>Residential - Total final energy consumption (PJ) - Total</v>
      </c>
      <c r="V180" s="9">
        <f>ROW(WORLD!E110)</f>
        <v>110</v>
      </c>
      <c r="W180" s="35" t="str">
        <f>WORLD!$D$103</f>
        <v>Residential - Total final energy consumption (PJ)</v>
      </c>
      <c r="X180" s="9" t="str">
        <f>WORLD!E110</f>
        <v>Total</v>
      </c>
    </row>
    <row r="181" spans="2:28" hidden="1" x14ac:dyDescent="0.25">
      <c r="B181" s="9">
        <f t="shared" si="7"/>
        <v>113</v>
      </c>
      <c r="C181" s="9" t="str">
        <f t="shared" si="8"/>
        <v>Residential - Total final energy consumption by end-use (PJ) - Space heating</v>
      </c>
      <c r="V181" s="9">
        <f>ROW(WORLD!E113)</f>
        <v>113</v>
      </c>
      <c r="W181" s="35" t="str">
        <f>WORLD!$D$112</f>
        <v>Residential - Total final energy consumption by end-use (PJ)</v>
      </c>
      <c r="X181" s="9" t="str">
        <f>WORLD!E113</f>
        <v>Space heating</v>
      </c>
    </row>
    <row r="182" spans="2:28" hidden="1" x14ac:dyDescent="0.25">
      <c r="B182" s="9">
        <f t="shared" si="7"/>
        <v>114</v>
      </c>
      <c r="C182" s="9" t="str">
        <f t="shared" si="8"/>
        <v>Residential - Total final energy consumption by end-use (PJ) - Water heating</v>
      </c>
      <c r="V182" s="9">
        <f>ROW(WORLD!E114)</f>
        <v>114</v>
      </c>
      <c r="W182" s="35" t="str">
        <f>WORLD!$D$112</f>
        <v>Residential - Total final energy consumption by end-use (PJ)</v>
      </c>
      <c r="X182" s="9" t="str">
        <f>WORLD!E114</f>
        <v>Water heating</v>
      </c>
    </row>
    <row r="183" spans="2:28" hidden="1" x14ac:dyDescent="0.25">
      <c r="B183" s="9">
        <f t="shared" si="7"/>
        <v>115</v>
      </c>
      <c r="C183" s="9" t="str">
        <f t="shared" si="8"/>
        <v>Residential - Total final energy consumption by end-use (PJ) - Space cooling</v>
      </c>
      <c r="V183" s="9">
        <f>ROW(WORLD!E115)</f>
        <v>115</v>
      </c>
      <c r="W183" s="35" t="str">
        <f>WORLD!$D$112</f>
        <v>Residential - Total final energy consumption by end-use (PJ)</v>
      </c>
      <c r="X183" s="9" t="str">
        <f>WORLD!E115</f>
        <v>Space cooling</v>
      </c>
    </row>
    <row r="184" spans="2:28" hidden="1" x14ac:dyDescent="0.25">
      <c r="B184" s="9">
        <f t="shared" si="7"/>
        <v>116</v>
      </c>
      <c r="C184" s="9" t="str">
        <f t="shared" si="8"/>
        <v>Residential - Total final energy consumption by end-use (PJ) - Lighting</v>
      </c>
      <c r="V184" s="9">
        <f>ROW(WORLD!E116)</f>
        <v>116</v>
      </c>
      <c r="W184" s="35" t="str">
        <f>WORLD!$D$112</f>
        <v>Residential - Total final energy consumption by end-use (PJ)</v>
      </c>
      <c r="X184" s="9" t="str">
        <f>WORLD!E116</f>
        <v>Lighting</v>
      </c>
    </row>
    <row r="185" spans="2:28" hidden="1" x14ac:dyDescent="0.25">
      <c r="B185" s="9">
        <f t="shared" si="7"/>
        <v>117</v>
      </c>
      <c r="C185" s="9" t="str">
        <f t="shared" si="8"/>
        <v>Residential - Total final energy consumption by end-use (PJ) - Appliances and miscellaneous equipments</v>
      </c>
      <c r="V185" s="9">
        <f>ROW(WORLD!E117)</f>
        <v>117</v>
      </c>
      <c r="W185" s="35" t="str">
        <f>WORLD!$D$112</f>
        <v>Residential - Total final energy consumption by end-use (PJ)</v>
      </c>
      <c r="X185" s="9" t="str">
        <f>WORLD!E117</f>
        <v>Appliances and miscellaneous equipments</v>
      </c>
    </row>
    <row r="186" spans="2:28" hidden="1" x14ac:dyDescent="0.25">
      <c r="B186" s="9">
        <f t="shared" si="7"/>
        <v>118</v>
      </c>
      <c r="C186" s="9" t="str">
        <f t="shared" si="8"/>
        <v>Residential - Total final energy consumption by end-use (PJ) - Cooking</v>
      </c>
      <c r="V186" s="9">
        <f>ROW(WORLD!E118)</f>
        <v>118</v>
      </c>
      <c r="W186" s="35" t="str">
        <f>WORLD!$D$112</f>
        <v>Residential - Total final energy consumption by end-use (PJ)</v>
      </c>
      <c r="X186" s="9" t="str">
        <f>WORLD!E118</f>
        <v>Cooking</v>
      </c>
    </row>
    <row r="187" spans="2:28" hidden="1" x14ac:dyDescent="0.25">
      <c r="B187" s="9">
        <f t="shared" si="7"/>
        <v>119</v>
      </c>
      <c r="C187" s="9" t="str">
        <f t="shared" si="8"/>
        <v>Residential - Total final energy consumption by end-use (PJ) - Total</v>
      </c>
      <c r="V187" s="9">
        <f>ROW(WORLD!E119)</f>
        <v>119</v>
      </c>
      <c r="W187" s="35" t="str">
        <f>WORLD!$D$112</f>
        <v>Residential - Total final energy consumption by end-use (PJ)</v>
      </c>
      <c r="X187" s="9" t="str">
        <f>WORLD!E119</f>
        <v>Total</v>
      </c>
    </row>
    <row r="188" spans="2:28" hidden="1" x14ac:dyDescent="0.25">
      <c r="B188" s="9">
        <f t="shared" si="7"/>
        <v>122</v>
      </c>
      <c r="C188" s="9" t="str">
        <f t="shared" si="8"/>
        <v>Residential - Total emissions by fuel (MtCO2) - Coal</v>
      </c>
      <c r="V188" s="9">
        <f>ROW(WORLD!E122)</f>
        <v>122</v>
      </c>
      <c r="W188" s="35" t="str">
        <f>WORLD!$D$121</f>
        <v>Residential - Total emissions by fuel (MtCO2)</v>
      </c>
      <c r="X188" s="9" t="str">
        <f>WORLD!E122</f>
        <v>Coal</v>
      </c>
    </row>
    <row r="189" spans="2:28" hidden="1" x14ac:dyDescent="0.25">
      <c r="B189" s="9">
        <f t="shared" si="7"/>
        <v>123</v>
      </c>
      <c r="C189" s="9" t="str">
        <f t="shared" si="8"/>
        <v>Residential - Total emissions by fuel (MtCO2) - Oil products</v>
      </c>
      <c r="V189" s="9">
        <f>ROW(WORLD!E123)</f>
        <v>123</v>
      </c>
      <c r="W189" s="35" t="str">
        <f>WORLD!$D$121</f>
        <v>Residential - Total emissions by fuel (MtCO2)</v>
      </c>
      <c r="X189" s="9" t="str">
        <f>WORLD!E123</f>
        <v>Oil products</v>
      </c>
    </row>
    <row r="190" spans="2:28" hidden="1" x14ac:dyDescent="0.25">
      <c r="B190" s="9">
        <f t="shared" si="7"/>
        <v>124</v>
      </c>
      <c r="C190" s="9" t="str">
        <f t="shared" si="8"/>
        <v>Residential - Total emissions by fuel (MtCO2) - Natural gas</v>
      </c>
      <c r="V190" s="9">
        <f>ROW(WORLD!E124)</f>
        <v>124</v>
      </c>
      <c r="W190" s="35" t="str">
        <f>WORLD!$D$121</f>
        <v>Residential - Total emissions by fuel (MtCO2)</v>
      </c>
      <c r="X190" s="9" t="str">
        <f>WORLD!E124</f>
        <v>Natural gas</v>
      </c>
    </row>
    <row r="191" spans="2:28" hidden="1" x14ac:dyDescent="0.25">
      <c r="B191" s="9">
        <f t="shared" si="7"/>
        <v>125</v>
      </c>
      <c r="C191" s="9" t="str">
        <f t="shared" si="8"/>
        <v>Residential - Total emissions by fuel (MtCO2) - Electricity</v>
      </c>
      <c r="V191" s="9">
        <f>ROW(WORLD!E125)</f>
        <v>125</v>
      </c>
      <c r="W191" s="35" t="str">
        <f>WORLD!$D$121</f>
        <v>Residential - Total emissions by fuel (MtCO2)</v>
      </c>
      <c r="X191" s="9" t="str">
        <f>WORLD!E125</f>
        <v>Electricity</v>
      </c>
    </row>
    <row r="192" spans="2:28" hidden="1" x14ac:dyDescent="0.25">
      <c r="B192" s="9">
        <f t="shared" si="7"/>
        <v>126</v>
      </c>
      <c r="C192" s="9" t="str">
        <f t="shared" si="8"/>
        <v>Residential - Total emissions by fuel (MtCO2) - Biomass, waste and other renewables</v>
      </c>
      <c r="V192" s="9">
        <f>ROW(WORLD!E126)</f>
        <v>126</v>
      </c>
      <c r="W192" s="35" t="str">
        <f>WORLD!$D$121</f>
        <v>Residential - Total emissions by fuel (MtCO2)</v>
      </c>
      <c r="X192" s="9" t="str">
        <f>WORLD!E126</f>
        <v>Biomass, waste and other renewables</v>
      </c>
    </row>
    <row r="193" spans="2:24" hidden="1" x14ac:dyDescent="0.25">
      <c r="B193" s="9">
        <f t="shared" si="7"/>
        <v>127</v>
      </c>
      <c r="C193" s="9" t="str">
        <f t="shared" si="8"/>
        <v>Residential - Total emissions by fuel (MtCO2) - Commercial heat</v>
      </c>
      <c r="V193" s="9">
        <f>ROW(WORLD!E127)</f>
        <v>127</v>
      </c>
      <c r="W193" s="35" t="str">
        <f>WORLD!$D$121</f>
        <v>Residential - Total emissions by fuel (MtCO2)</v>
      </c>
      <c r="X193" s="9" t="str">
        <f>WORLD!E127</f>
        <v>Commercial heat</v>
      </c>
    </row>
    <row r="194" spans="2:24" hidden="1" x14ac:dyDescent="0.25">
      <c r="B194" s="9">
        <f t="shared" si="7"/>
        <v>128</v>
      </c>
      <c r="C194" s="9" t="str">
        <f t="shared" si="8"/>
        <v>Residential - Total emissions by fuel (MtCO2) - Total</v>
      </c>
      <c r="V194" s="9">
        <f>ROW(WORLD!E128)</f>
        <v>128</v>
      </c>
      <c r="W194" s="35" t="str">
        <f>WORLD!$D$121</f>
        <v>Residential - Total emissions by fuel (MtCO2)</v>
      </c>
      <c r="X194" s="9" t="str">
        <f>WORLD!E128</f>
        <v>Total</v>
      </c>
    </row>
    <row r="195" spans="2:24" hidden="1" x14ac:dyDescent="0.25">
      <c r="B195" s="9">
        <f t="shared" si="7"/>
        <v>131</v>
      </c>
      <c r="C195" s="9" t="str">
        <f t="shared" si="8"/>
        <v>Residential - Total emissions by end-use (MtCO2) - Space heating</v>
      </c>
      <c r="V195" s="9">
        <f>ROW(WORLD!E131)</f>
        <v>131</v>
      </c>
      <c r="W195" s="35" t="str">
        <f>WORLD!$D$130</f>
        <v>Residential - Total emissions by end-use (MtCO2)</v>
      </c>
      <c r="X195" s="9" t="str">
        <f>WORLD!E131</f>
        <v>Space heating</v>
      </c>
    </row>
    <row r="196" spans="2:24" hidden="1" x14ac:dyDescent="0.25">
      <c r="B196" s="9">
        <f t="shared" si="7"/>
        <v>132</v>
      </c>
      <c r="C196" s="9" t="str">
        <f t="shared" si="8"/>
        <v>Residential - Total emissions by end-use (MtCO2) - Water heating</v>
      </c>
      <c r="V196" s="9">
        <f>ROW(WORLD!E132)</f>
        <v>132</v>
      </c>
      <c r="W196" s="35" t="str">
        <f>WORLD!$D$130</f>
        <v>Residential - Total emissions by end-use (MtCO2)</v>
      </c>
      <c r="X196" s="9" t="str">
        <f>WORLD!E132</f>
        <v>Water heating</v>
      </c>
    </row>
    <row r="197" spans="2:24" hidden="1" x14ac:dyDescent="0.25">
      <c r="B197" s="9">
        <f t="shared" si="7"/>
        <v>133</v>
      </c>
      <c r="C197" s="9" t="str">
        <f t="shared" si="8"/>
        <v>Residential - Total emissions by end-use (MtCO2) - Space cooling</v>
      </c>
      <c r="V197" s="9">
        <f>ROW(WORLD!E133)</f>
        <v>133</v>
      </c>
      <c r="W197" s="35" t="str">
        <f>WORLD!$D$130</f>
        <v>Residential - Total emissions by end-use (MtCO2)</v>
      </c>
      <c r="X197" s="9" t="str">
        <f>WORLD!E133</f>
        <v>Space cooling</v>
      </c>
    </row>
    <row r="198" spans="2:24" hidden="1" x14ac:dyDescent="0.25">
      <c r="B198" s="9">
        <f t="shared" si="7"/>
        <v>134</v>
      </c>
      <c r="C198" s="9" t="str">
        <f t="shared" si="8"/>
        <v>Residential - Total emissions by end-use (MtCO2) - Lighting</v>
      </c>
      <c r="V198" s="9">
        <f>ROW(WORLD!E134)</f>
        <v>134</v>
      </c>
      <c r="W198" s="35" t="str">
        <f>WORLD!$D$130</f>
        <v>Residential - Total emissions by end-use (MtCO2)</v>
      </c>
      <c r="X198" s="9" t="str">
        <f>WORLD!E134</f>
        <v>Lighting</v>
      </c>
    </row>
    <row r="199" spans="2:24" hidden="1" x14ac:dyDescent="0.25">
      <c r="B199" s="9">
        <f t="shared" si="7"/>
        <v>135</v>
      </c>
      <c r="C199" s="9" t="str">
        <f t="shared" si="8"/>
        <v>Residential - Total emissions by end-use (MtCO2) - Appliances and miscellaneous equipments</v>
      </c>
      <c r="V199" s="9">
        <f>ROW(WORLD!E135)</f>
        <v>135</v>
      </c>
      <c r="W199" s="35" t="str">
        <f>WORLD!$D$130</f>
        <v>Residential - Total emissions by end-use (MtCO2)</v>
      </c>
      <c r="X199" s="9" t="str">
        <f>WORLD!E135</f>
        <v>Appliances and miscellaneous equipments</v>
      </c>
    </row>
    <row r="200" spans="2:24" hidden="1" x14ac:dyDescent="0.25">
      <c r="B200" s="9">
        <f t="shared" si="7"/>
        <v>136</v>
      </c>
      <c r="C200" s="9" t="str">
        <f t="shared" si="8"/>
        <v>Residential - Total emissions by end-use (MtCO2) - Cooking</v>
      </c>
      <c r="V200" s="9">
        <f>ROW(WORLD!E136)</f>
        <v>136</v>
      </c>
      <c r="W200" s="35" t="str">
        <f>WORLD!$D$130</f>
        <v>Residential - Total emissions by end-use (MtCO2)</v>
      </c>
      <c r="X200" s="9" t="str">
        <f>WORLD!E136</f>
        <v>Cooking</v>
      </c>
    </row>
    <row r="201" spans="2:24" hidden="1" x14ac:dyDescent="0.25">
      <c r="B201" s="9">
        <f t="shared" si="7"/>
        <v>137</v>
      </c>
      <c r="C201" s="9" t="str">
        <f t="shared" si="8"/>
        <v>Residential - Total emissions by end-use (MtCO2) - Total</v>
      </c>
      <c r="V201" s="9">
        <f>ROW(WORLD!E137)</f>
        <v>137</v>
      </c>
      <c r="W201" s="35" t="str">
        <f>WORLD!$D$130</f>
        <v>Residential - Total emissions by end-use (MtCO2)</v>
      </c>
      <c r="X201" s="9" t="str">
        <f>WORLD!E137</f>
        <v>Total</v>
      </c>
    </row>
    <row r="202" spans="2:24" hidden="1" x14ac:dyDescent="0.25">
      <c r="B202" s="9">
        <f t="shared" si="7"/>
        <v>140</v>
      </c>
      <c r="C202" s="9" t="str">
        <f t="shared" si="8"/>
        <v>Residential - Space heating (PJ) - Coal</v>
      </c>
      <c r="V202" s="9">
        <f>ROW(WORLD!E140)</f>
        <v>140</v>
      </c>
      <c r="W202" s="35" t="str">
        <f>WORLD!$D$139</f>
        <v>Residential - Space heating (PJ)</v>
      </c>
      <c r="X202" s="9" t="str">
        <f>WORLD!E140</f>
        <v>Coal</v>
      </c>
    </row>
    <row r="203" spans="2:24" hidden="1" x14ac:dyDescent="0.25">
      <c r="B203" s="9">
        <f t="shared" si="7"/>
        <v>141</v>
      </c>
      <c r="C203" s="9" t="str">
        <f t="shared" si="8"/>
        <v>Residential - Space heating (PJ) - Oil products</v>
      </c>
      <c r="V203" s="9">
        <f>ROW(WORLD!E141)</f>
        <v>141</v>
      </c>
      <c r="W203" s="35" t="str">
        <f>WORLD!$D$139</f>
        <v>Residential - Space heating (PJ)</v>
      </c>
      <c r="X203" s="9" t="str">
        <f>WORLD!E141</f>
        <v>Oil products</v>
      </c>
    </row>
    <row r="204" spans="2:24" hidden="1" x14ac:dyDescent="0.25">
      <c r="B204" s="9">
        <f t="shared" si="7"/>
        <v>142</v>
      </c>
      <c r="C204" s="9" t="str">
        <f t="shared" si="8"/>
        <v>Residential - Space heating (PJ) - Natural gas</v>
      </c>
      <c r="V204" s="9">
        <f>ROW(WORLD!E142)</f>
        <v>142</v>
      </c>
      <c r="W204" s="35" t="str">
        <f>WORLD!$D$139</f>
        <v>Residential - Space heating (PJ)</v>
      </c>
      <c r="X204" s="9" t="str">
        <f>WORLD!E142</f>
        <v>Natural gas</v>
      </c>
    </row>
    <row r="205" spans="2:24" hidden="1" x14ac:dyDescent="0.25">
      <c r="B205" s="9">
        <f t="shared" si="7"/>
        <v>143</v>
      </c>
      <c r="C205" s="9" t="str">
        <f t="shared" si="8"/>
        <v>Residential - Space heating (PJ) - Electricity</v>
      </c>
      <c r="V205" s="9">
        <f>ROW(WORLD!E143)</f>
        <v>143</v>
      </c>
      <c r="W205" s="35" t="str">
        <f>WORLD!$D$139</f>
        <v>Residential - Space heating (PJ)</v>
      </c>
      <c r="X205" s="9" t="str">
        <f>WORLD!E143</f>
        <v>Electricity</v>
      </c>
    </row>
    <row r="206" spans="2:24" hidden="1" x14ac:dyDescent="0.25">
      <c r="B206" s="9">
        <f t="shared" si="7"/>
        <v>144</v>
      </c>
      <c r="C206" s="9" t="str">
        <f t="shared" si="8"/>
        <v>Residential - Space heating (PJ) - Biomass, waste and other renewables</v>
      </c>
      <c r="V206" s="9">
        <f>ROW(WORLD!E144)</f>
        <v>144</v>
      </c>
      <c r="W206" s="35" t="str">
        <f>WORLD!$D$139</f>
        <v>Residential - Space heating (PJ)</v>
      </c>
      <c r="X206" s="9" t="str">
        <f>WORLD!E144</f>
        <v>Biomass, waste and other renewables</v>
      </c>
    </row>
    <row r="207" spans="2:24" hidden="1" x14ac:dyDescent="0.25">
      <c r="B207" s="9">
        <f t="shared" si="7"/>
        <v>145</v>
      </c>
      <c r="C207" s="9" t="str">
        <f t="shared" si="8"/>
        <v>Residential - Space heating (PJ) - Commercial heat</v>
      </c>
      <c r="V207" s="9">
        <f>ROW(WORLD!E145)</f>
        <v>145</v>
      </c>
      <c r="W207" s="35" t="str">
        <f>WORLD!$D$139</f>
        <v>Residential - Space heating (PJ)</v>
      </c>
      <c r="X207" s="9" t="str">
        <f>WORLD!E145</f>
        <v>Commercial heat</v>
      </c>
    </row>
    <row r="208" spans="2:24" hidden="1" x14ac:dyDescent="0.25">
      <c r="B208" s="9">
        <f t="shared" si="7"/>
        <v>146</v>
      </c>
      <c r="C208" s="9" t="str">
        <f t="shared" si="8"/>
        <v>Residential - Space heating (PJ) - Total</v>
      </c>
      <c r="V208" s="9">
        <f>ROW(WORLD!E146)</f>
        <v>146</v>
      </c>
      <c r="W208" s="35" t="str">
        <f>WORLD!$D$139</f>
        <v>Residential - Space heating (PJ)</v>
      </c>
      <c r="X208" s="9" t="str">
        <f>WORLD!E146</f>
        <v>Total</v>
      </c>
    </row>
    <row r="209" spans="2:24" hidden="1" x14ac:dyDescent="0.25">
      <c r="B209" s="9">
        <f t="shared" si="7"/>
        <v>149</v>
      </c>
      <c r="C209" s="9" t="str">
        <f t="shared" si="8"/>
        <v>Residential - Water heating (PJ) - Coal</v>
      </c>
      <c r="V209" s="9">
        <f>ROW(WORLD!E149)</f>
        <v>149</v>
      </c>
      <c r="W209" s="35" t="str">
        <f>WORLD!$D$148</f>
        <v>Residential - Water heating (PJ)</v>
      </c>
      <c r="X209" s="9" t="str">
        <f>WORLD!E149</f>
        <v>Coal</v>
      </c>
    </row>
    <row r="210" spans="2:24" hidden="1" x14ac:dyDescent="0.25">
      <c r="B210" s="9">
        <f t="shared" si="7"/>
        <v>150</v>
      </c>
      <c r="C210" s="9" t="str">
        <f t="shared" si="8"/>
        <v>Residential - Water heating (PJ) - Oil products</v>
      </c>
      <c r="V210" s="9">
        <f>ROW(WORLD!E150)</f>
        <v>150</v>
      </c>
      <c r="W210" s="35" t="str">
        <f>WORLD!$D$148</f>
        <v>Residential - Water heating (PJ)</v>
      </c>
      <c r="X210" s="9" t="str">
        <f>WORLD!E150</f>
        <v>Oil products</v>
      </c>
    </row>
    <row r="211" spans="2:24" hidden="1" x14ac:dyDescent="0.25">
      <c r="B211" s="9">
        <f t="shared" si="7"/>
        <v>151</v>
      </c>
      <c r="C211" s="9" t="str">
        <f t="shared" si="8"/>
        <v>Residential - Water heating (PJ) - Natural gas</v>
      </c>
      <c r="V211" s="9">
        <f>ROW(WORLD!E151)</f>
        <v>151</v>
      </c>
      <c r="W211" s="35" t="str">
        <f>WORLD!$D$148</f>
        <v>Residential - Water heating (PJ)</v>
      </c>
      <c r="X211" s="9" t="str">
        <f>WORLD!E151</f>
        <v>Natural gas</v>
      </c>
    </row>
    <row r="212" spans="2:24" hidden="1" x14ac:dyDescent="0.25">
      <c r="B212" s="9">
        <f t="shared" si="7"/>
        <v>152</v>
      </c>
      <c r="C212" s="9" t="str">
        <f t="shared" si="8"/>
        <v>Residential - Water heating (PJ) - Electricity</v>
      </c>
      <c r="V212" s="9">
        <f>ROW(WORLD!E152)</f>
        <v>152</v>
      </c>
      <c r="W212" s="35" t="str">
        <f>WORLD!$D$148</f>
        <v>Residential - Water heating (PJ)</v>
      </c>
      <c r="X212" s="9" t="str">
        <f>WORLD!E152</f>
        <v>Electricity</v>
      </c>
    </row>
    <row r="213" spans="2:24" hidden="1" x14ac:dyDescent="0.25">
      <c r="B213" s="9">
        <f t="shared" si="7"/>
        <v>153</v>
      </c>
      <c r="C213" s="9" t="str">
        <f t="shared" si="8"/>
        <v>Residential - Water heating (PJ) - Biomass, waste and other renewables</v>
      </c>
      <c r="V213" s="9">
        <f>ROW(WORLD!E153)</f>
        <v>153</v>
      </c>
      <c r="W213" s="35" t="str">
        <f>WORLD!$D$148</f>
        <v>Residential - Water heating (PJ)</v>
      </c>
      <c r="X213" s="9" t="str">
        <f>WORLD!E153</f>
        <v>Biomass, waste and other renewables</v>
      </c>
    </row>
    <row r="214" spans="2:24" hidden="1" x14ac:dyDescent="0.25">
      <c r="B214" s="9">
        <f t="shared" si="7"/>
        <v>154</v>
      </c>
      <c r="C214" s="9" t="str">
        <f t="shared" si="8"/>
        <v>Residential - Water heating (PJ) - Commercial heat</v>
      </c>
      <c r="V214" s="9">
        <f>ROW(WORLD!E154)</f>
        <v>154</v>
      </c>
      <c r="W214" s="35" t="str">
        <f>WORLD!$D$148</f>
        <v>Residential - Water heating (PJ)</v>
      </c>
      <c r="X214" s="9" t="str">
        <f>WORLD!E154</f>
        <v>Commercial heat</v>
      </c>
    </row>
    <row r="215" spans="2:24" hidden="1" x14ac:dyDescent="0.25">
      <c r="B215" s="9">
        <f t="shared" si="7"/>
        <v>155</v>
      </c>
      <c r="C215" s="9" t="str">
        <f t="shared" si="8"/>
        <v>Residential - Water heating (PJ) - Total</v>
      </c>
      <c r="V215" s="9">
        <f>ROW(WORLD!E155)</f>
        <v>155</v>
      </c>
      <c r="W215" s="35" t="str">
        <f>WORLD!$D$148</f>
        <v>Residential - Water heating (PJ)</v>
      </c>
      <c r="X215" s="9" t="str">
        <f>WORLD!E155</f>
        <v>Total</v>
      </c>
    </row>
    <row r="216" spans="2:24" hidden="1" x14ac:dyDescent="0.25">
      <c r="B216" s="9">
        <f t="shared" si="7"/>
        <v>158</v>
      </c>
      <c r="C216" s="9" t="str">
        <f t="shared" si="8"/>
        <v>Residential - Space cooling (PJ) - Coal</v>
      </c>
      <c r="V216" s="9">
        <f>ROW(WORLD!E158)</f>
        <v>158</v>
      </c>
      <c r="W216" s="35" t="str">
        <f>WORLD!$D$157</f>
        <v>Residential - Space cooling (PJ)</v>
      </c>
      <c r="X216" s="9" t="str">
        <f>WORLD!E158</f>
        <v>Coal</v>
      </c>
    </row>
    <row r="217" spans="2:24" hidden="1" x14ac:dyDescent="0.25">
      <c r="B217" s="9">
        <f t="shared" si="7"/>
        <v>159</v>
      </c>
      <c r="C217" s="9" t="str">
        <f t="shared" si="8"/>
        <v>Residential - Space cooling (PJ) - Oil products</v>
      </c>
      <c r="V217" s="9">
        <f>ROW(WORLD!E159)</f>
        <v>159</v>
      </c>
      <c r="W217" s="35" t="str">
        <f>WORLD!$D$157</f>
        <v>Residential - Space cooling (PJ)</v>
      </c>
      <c r="X217" s="9" t="str">
        <f>WORLD!E159</f>
        <v>Oil products</v>
      </c>
    </row>
    <row r="218" spans="2:24" hidden="1" x14ac:dyDescent="0.25">
      <c r="B218" s="9">
        <f t="shared" si="7"/>
        <v>160</v>
      </c>
      <c r="C218" s="9" t="str">
        <f t="shared" si="8"/>
        <v>Residential - Space cooling (PJ) - Natural gas</v>
      </c>
      <c r="V218" s="9">
        <f>ROW(WORLD!E160)</f>
        <v>160</v>
      </c>
      <c r="W218" s="35" t="str">
        <f>WORLD!$D$157</f>
        <v>Residential - Space cooling (PJ)</v>
      </c>
      <c r="X218" s="9" t="str">
        <f>WORLD!E160</f>
        <v>Natural gas</v>
      </c>
    </row>
    <row r="219" spans="2:24" hidden="1" x14ac:dyDescent="0.25">
      <c r="B219" s="9">
        <f t="shared" si="7"/>
        <v>161</v>
      </c>
      <c r="C219" s="9" t="str">
        <f t="shared" si="8"/>
        <v>Residential - Space cooling (PJ) - Electricity</v>
      </c>
      <c r="V219" s="9">
        <f>ROW(WORLD!E161)</f>
        <v>161</v>
      </c>
      <c r="W219" s="35" t="str">
        <f>WORLD!$D$157</f>
        <v>Residential - Space cooling (PJ)</v>
      </c>
      <c r="X219" s="9" t="str">
        <f>WORLD!E161</f>
        <v>Electricity</v>
      </c>
    </row>
    <row r="220" spans="2:24" hidden="1" x14ac:dyDescent="0.25">
      <c r="B220" s="9">
        <f t="shared" si="7"/>
        <v>162</v>
      </c>
      <c r="C220" s="9" t="str">
        <f t="shared" si="8"/>
        <v>Residential - Space cooling (PJ) - Biomass, waste and other renewables</v>
      </c>
      <c r="V220" s="9">
        <f>ROW(WORLD!E162)</f>
        <v>162</v>
      </c>
      <c r="W220" s="35" t="str">
        <f>WORLD!$D$157</f>
        <v>Residential - Space cooling (PJ)</v>
      </c>
      <c r="X220" s="9" t="str">
        <f>WORLD!E162</f>
        <v>Biomass, waste and other renewables</v>
      </c>
    </row>
    <row r="221" spans="2:24" hidden="1" x14ac:dyDescent="0.25">
      <c r="B221" s="9">
        <f t="shared" si="7"/>
        <v>163</v>
      </c>
      <c r="C221" s="9" t="str">
        <f t="shared" si="8"/>
        <v>Residential - Space cooling (PJ) - Commercial heat</v>
      </c>
      <c r="V221" s="9">
        <f>ROW(WORLD!E163)</f>
        <v>163</v>
      </c>
      <c r="W221" s="35" t="str">
        <f>WORLD!$D$157</f>
        <v>Residential - Space cooling (PJ)</v>
      </c>
      <c r="X221" s="9" t="str">
        <f>WORLD!E163</f>
        <v>Commercial heat</v>
      </c>
    </row>
    <row r="222" spans="2:24" hidden="1" x14ac:dyDescent="0.25">
      <c r="B222" s="9">
        <f t="shared" si="7"/>
        <v>164</v>
      </c>
      <c r="C222" s="9" t="str">
        <f t="shared" si="8"/>
        <v>Residential - Space cooling (PJ) - Total</v>
      </c>
      <c r="V222" s="9">
        <f>ROW(WORLD!E164)</f>
        <v>164</v>
      </c>
      <c r="W222" s="35" t="str">
        <f>WORLD!$D$157</f>
        <v>Residential - Space cooling (PJ)</v>
      </c>
      <c r="X222" s="9" t="str">
        <f>WORLD!E164</f>
        <v>Total</v>
      </c>
    </row>
    <row r="223" spans="2:24" hidden="1" x14ac:dyDescent="0.25">
      <c r="B223" s="9">
        <f t="shared" si="7"/>
        <v>167</v>
      </c>
      <c r="C223" s="9" t="str">
        <f t="shared" si="8"/>
        <v>Residential - Lighting, appliances and other equipment (PJ) - Coal</v>
      </c>
      <c r="V223" s="9">
        <f>ROW(WORLD!E167)</f>
        <v>167</v>
      </c>
      <c r="W223" s="35" t="str">
        <f>WORLD!$D$166</f>
        <v>Residential - Lighting, appliances and other equipment (PJ)</v>
      </c>
      <c r="X223" s="9" t="str">
        <f>WORLD!E167</f>
        <v>Coal</v>
      </c>
    </row>
    <row r="224" spans="2:24" hidden="1" x14ac:dyDescent="0.25">
      <c r="B224" s="9">
        <f t="shared" si="7"/>
        <v>168</v>
      </c>
      <c r="C224" s="9" t="str">
        <f t="shared" si="8"/>
        <v>Residential - Lighting, appliances and other equipment (PJ) - Oil products</v>
      </c>
      <c r="V224" s="9">
        <f>ROW(WORLD!E168)</f>
        <v>168</v>
      </c>
      <c r="W224" s="35" t="str">
        <f>WORLD!$D$166</f>
        <v>Residential - Lighting, appliances and other equipment (PJ)</v>
      </c>
      <c r="X224" s="9" t="str">
        <f>WORLD!E168</f>
        <v>Oil products</v>
      </c>
    </row>
    <row r="225" spans="2:24" hidden="1" x14ac:dyDescent="0.25">
      <c r="B225" s="9">
        <f t="shared" si="7"/>
        <v>169</v>
      </c>
      <c r="C225" s="9" t="str">
        <f t="shared" si="8"/>
        <v>Residential - Lighting, appliances and other equipment (PJ) - Natural gas</v>
      </c>
      <c r="V225" s="9">
        <f>ROW(WORLD!E169)</f>
        <v>169</v>
      </c>
      <c r="W225" s="35" t="str">
        <f>WORLD!$D$166</f>
        <v>Residential - Lighting, appliances and other equipment (PJ)</v>
      </c>
      <c r="X225" s="9" t="str">
        <f>WORLD!E169</f>
        <v>Natural gas</v>
      </c>
    </row>
    <row r="226" spans="2:24" hidden="1" x14ac:dyDescent="0.25">
      <c r="B226" s="9">
        <f t="shared" ref="B226:B289" si="9">V226</f>
        <v>170</v>
      </c>
      <c r="C226" s="9" t="str">
        <f t="shared" ref="C226:C289" si="10">IF($A$71=1,CONCATENATE(W226," - ",X226),CONCATENATE(AA226," - ",AB226))</f>
        <v>Residential - Lighting, appliances and other equipment (PJ) - Electricity</v>
      </c>
      <c r="V226" s="9">
        <f>ROW(WORLD!E170)</f>
        <v>170</v>
      </c>
      <c r="W226" s="35" t="str">
        <f>WORLD!$D$166</f>
        <v>Residential - Lighting, appliances and other equipment (PJ)</v>
      </c>
      <c r="X226" s="9" t="str">
        <f>WORLD!E170</f>
        <v>Electricity</v>
      </c>
    </row>
    <row r="227" spans="2:24" hidden="1" x14ac:dyDescent="0.25">
      <c r="B227" s="9">
        <f t="shared" si="9"/>
        <v>171</v>
      </c>
      <c r="C227" s="9" t="str">
        <f t="shared" si="10"/>
        <v>Residential - Lighting, appliances and other equipment (PJ) - Biomass, waste and other renewables</v>
      </c>
      <c r="V227" s="9">
        <f>ROW(WORLD!E171)</f>
        <v>171</v>
      </c>
      <c r="W227" s="35" t="str">
        <f>WORLD!$D$166</f>
        <v>Residential - Lighting, appliances and other equipment (PJ)</v>
      </c>
      <c r="X227" s="9" t="str">
        <f>WORLD!E171</f>
        <v>Biomass, waste and other renewables</v>
      </c>
    </row>
    <row r="228" spans="2:24" hidden="1" x14ac:dyDescent="0.25">
      <c r="B228" s="9">
        <f t="shared" si="9"/>
        <v>172</v>
      </c>
      <c r="C228" s="9" t="str">
        <f t="shared" si="10"/>
        <v>Residential - Lighting, appliances and other equipment (PJ) - Commercial heat</v>
      </c>
      <c r="V228" s="9">
        <f>ROW(WORLD!E172)</f>
        <v>172</v>
      </c>
      <c r="W228" s="35" t="str">
        <f>WORLD!$D$166</f>
        <v>Residential - Lighting, appliances and other equipment (PJ)</v>
      </c>
      <c r="X228" s="9" t="str">
        <f>WORLD!E172</f>
        <v>Commercial heat</v>
      </c>
    </row>
    <row r="229" spans="2:24" hidden="1" x14ac:dyDescent="0.25">
      <c r="B229" s="9">
        <f t="shared" si="9"/>
        <v>173</v>
      </c>
      <c r="C229" s="9" t="str">
        <f t="shared" si="10"/>
        <v>Residential - Lighting, appliances and other equipment (PJ) - Total</v>
      </c>
      <c r="V229" s="9">
        <f>ROW(WORLD!E173)</f>
        <v>173</v>
      </c>
      <c r="W229" s="35" t="str">
        <f>WORLD!$D$166</f>
        <v>Residential - Lighting, appliances and other equipment (PJ)</v>
      </c>
      <c r="X229" s="9" t="str">
        <f>WORLD!E173</f>
        <v>Total</v>
      </c>
    </row>
    <row r="230" spans="2:24" hidden="1" x14ac:dyDescent="0.25">
      <c r="B230" s="9">
        <f t="shared" si="9"/>
        <v>176</v>
      </c>
      <c r="C230" s="9" t="str">
        <f t="shared" si="10"/>
        <v>Residential - Lighting (PJ) - Coal</v>
      </c>
      <c r="V230" s="9">
        <f>ROW(WORLD!E176)</f>
        <v>176</v>
      </c>
      <c r="W230" s="35" t="str">
        <f>WORLD!$D$175</f>
        <v>Residential - Lighting (PJ)</v>
      </c>
      <c r="X230" s="9" t="str">
        <f>WORLD!E176</f>
        <v>Coal</v>
      </c>
    </row>
    <row r="231" spans="2:24" hidden="1" x14ac:dyDescent="0.25">
      <c r="B231" s="9">
        <f t="shared" si="9"/>
        <v>177</v>
      </c>
      <c r="C231" s="9" t="str">
        <f t="shared" si="10"/>
        <v>Residential - Lighting (PJ) - Oil products</v>
      </c>
      <c r="V231" s="9">
        <f>ROW(WORLD!E177)</f>
        <v>177</v>
      </c>
      <c r="W231" s="35" t="str">
        <f>WORLD!$D$175</f>
        <v>Residential - Lighting (PJ)</v>
      </c>
      <c r="X231" s="9" t="str">
        <f>WORLD!E177</f>
        <v>Oil products</v>
      </c>
    </row>
    <row r="232" spans="2:24" hidden="1" x14ac:dyDescent="0.25">
      <c r="B232" s="9">
        <f t="shared" si="9"/>
        <v>178</v>
      </c>
      <c r="C232" s="9" t="str">
        <f t="shared" si="10"/>
        <v>Residential - Lighting (PJ) - Natural gas</v>
      </c>
      <c r="V232" s="9">
        <f>ROW(WORLD!E178)</f>
        <v>178</v>
      </c>
      <c r="W232" s="35" t="str">
        <f>WORLD!$D$175</f>
        <v>Residential - Lighting (PJ)</v>
      </c>
      <c r="X232" s="9" t="str">
        <f>WORLD!E178</f>
        <v>Natural gas</v>
      </c>
    </row>
    <row r="233" spans="2:24" hidden="1" x14ac:dyDescent="0.25">
      <c r="B233" s="9">
        <f t="shared" si="9"/>
        <v>179</v>
      </c>
      <c r="C233" s="9" t="str">
        <f t="shared" si="10"/>
        <v>Residential - Lighting (PJ) - Electricity</v>
      </c>
      <c r="V233" s="9">
        <f>ROW(WORLD!E179)</f>
        <v>179</v>
      </c>
      <c r="W233" s="35" t="str">
        <f>WORLD!$D$175</f>
        <v>Residential - Lighting (PJ)</v>
      </c>
      <c r="X233" s="9" t="str">
        <f>WORLD!E179</f>
        <v>Electricity</v>
      </c>
    </row>
    <row r="234" spans="2:24" hidden="1" x14ac:dyDescent="0.25">
      <c r="B234" s="9">
        <f t="shared" si="9"/>
        <v>180</v>
      </c>
      <c r="C234" s="9" t="str">
        <f t="shared" si="10"/>
        <v>Residential - Lighting (PJ) - Biomass, waste and other renewables</v>
      </c>
      <c r="V234" s="9">
        <f>ROW(WORLD!E180)</f>
        <v>180</v>
      </c>
      <c r="W234" s="35" t="str">
        <f>WORLD!$D$175</f>
        <v>Residential - Lighting (PJ)</v>
      </c>
      <c r="X234" s="9" t="str">
        <f>WORLD!E180</f>
        <v>Biomass, waste and other renewables</v>
      </c>
    </row>
    <row r="235" spans="2:24" hidden="1" x14ac:dyDescent="0.25">
      <c r="B235" s="9">
        <f t="shared" si="9"/>
        <v>181</v>
      </c>
      <c r="C235" s="9" t="str">
        <f t="shared" si="10"/>
        <v>Residential - Lighting (PJ) - Commercial heat</v>
      </c>
      <c r="V235" s="9">
        <f>ROW(WORLD!E181)</f>
        <v>181</v>
      </c>
      <c r="W235" s="35" t="str">
        <f>WORLD!$D$175</f>
        <v>Residential - Lighting (PJ)</v>
      </c>
      <c r="X235" s="9" t="str">
        <f>WORLD!E181</f>
        <v>Commercial heat</v>
      </c>
    </row>
    <row r="236" spans="2:24" hidden="1" x14ac:dyDescent="0.25">
      <c r="B236" s="9">
        <f t="shared" si="9"/>
        <v>182</v>
      </c>
      <c r="C236" s="9" t="str">
        <f t="shared" si="10"/>
        <v>Residential - Lighting (PJ) - Total</v>
      </c>
      <c r="V236" s="9">
        <f>ROW(WORLD!E182)</f>
        <v>182</v>
      </c>
      <c r="W236" s="35" t="str">
        <f>WORLD!$D$175</f>
        <v>Residential - Lighting (PJ)</v>
      </c>
      <c r="X236" s="9" t="str">
        <f>WORLD!E182</f>
        <v>Total</v>
      </c>
    </row>
    <row r="237" spans="2:24" hidden="1" x14ac:dyDescent="0.25">
      <c r="B237" s="9">
        <f t="shared" si="9"/>
        <v>185</v>
      </c>
      <c r="C237" s="9" t="str">
        <f t="shared" si="10"/>
        <v>Residential - Appliances and miscellaneous equipments (PJ) - Coal</v>
      </c>
      <c r="V237" s="9">
        <f>ROW(WORLD!E185)</f>
        <v>185</v>
      </c>
      <c r="W237" s="35" t="str">
        <f>WORLD!$D$184</f>
        <v>Residential - Appliances and miscellaneous equipments (PJ)</v>
      </c>
      <c r="X237" s="9" t="str">
        <f>WORLD!E185</f>
        <v>Coal</v>
      </c>
    </row>
    <row r="238" spans="2:24" hidden="1" x14ac:dyDescent="0.25">
      <c r="B238" s="9">
        <f t="shared" si="9"/>
        <v>186</v>
      </c>
      <c r="C238" s="9" t="str">
        <f t="shared" si="10"/>
        <v>Residential - Appliances and miscellaneous equipments (PJ) - Oil products</v>
      </c>
      <c r="V238" s="9">
        <f>ROW(WORLD!E186)</f>
        <v>186</v>
      </c>
      <c r="W238" s="35" t="str">
        <f>WORLD!$D$184</f>
        <v>Residential - Appliances and miscellaneous equipments (PJ)</v>
      </c>
      <c r="X238" s="9" t="str">
        <f>WORLD!E186</f>
        <v>Oil products</v>
      </c>
    </row>
    <row r="239" spans="2:24" hidden="1" x14ac:dyDescent="0.25">
      <c r="B239" s="9">
        <f t="shared" si="9"/>
        <v>187</v>
      </c>
      <c r="C239" s="9" t="str">
        <f t="shared" si="10"/>
        <v>Residential - Appliances and miscellaneous equipments (PJ) - Natural gas</v>
      </c>
      <c r="V239" s="9">
        <f>ROW(WORLD!E187)</f>
        <v>187</v>
      </c>
      <c r="W239" s="35" t="str">
        <f>WORLD!$D$184</f>
        <v>Residential - Appliances and miscellaneous equipments (PJ)</v>
      </c>
      <c r="X239" s="9" t="str">
        <f>WORLD!E187</f>
        <v>Natural gas</v>
      </c>
    </row>
    <row r="240" spans="2:24" hidden="1" x14ac:dyDescent="0.25">
      <c r="B240" s="9">
        <f t="shared" si="9"/>
        <v>188</v>
      </c>
      <c r="C240" s="9" t="str">
        <f t="shared" si="10"/>
        <v>Residential - Appliances and miscellaneous equipments (PJ) - Electricity</v>
      </c>
      <c r="V240" s="9">
        <f>ROW(WORLD!E188)</f>
        <v>188</v>
      </c>
      <c r="W240" s="35" t="str">
        <f>WORLD!$D$184</f>
        <v>Residential - Appliances and miscellaneous equipments (PJ)</v>
      </c>
      <c r="X240" s="9" t="str">
        <f>WORLD!E188</f>
        <v>Electricity</v>
      </c>
    </row>
    <row r="241" spans="2:24" hidden="1" x14ac:dyDescent="0.25">
      <c r="B241" s="9">
        <f t="shared" si="9"/>
        <v>189</v>
      </c>
      <c r="C241" s="9" t="str">
        <f t="shared" si="10"/>
        <v>Residential - Appliances and miscellaneous equipments (PJ) - Biomass, waste and other renewables</v>
      </c>
      <c r="V241" s="9">
        <f>ROW(WORLD!E189)</f>
        <v>189</v>
      </c>
      <c r="W241" s="35" t="str">
        <f>WORLD!$D$184</f>
        <v>Residential - Appliances and miscellaneous equipments (PJ)</v>
      </c>
      <c r="X241" s="9" t="str">
        <f>WORLD!E189</f>
        <v>Biomass, waste and other renewables</v>
      </c>
    </row>
    <row r="242" spans="2:24" hidden="1" x14ac:dyDescent="0.25">
      <c r="B242" s="9">
        <f t="shared" si="9"/>
        <v>190</v>
      </c>
      <c r="C242" s="9" t="str">
        <f t="shared" si="10"/>
        <v>Residential - Appliances and miscellaneous equipments (PJ) - Commercial heat</v>
      </c>
      <c r="V242" s="9">
        <f>ROW(WORLD!E190)</f>
        <v>190</v>
      </c>
      <c r="W242" s="35" t="str">
        <f>WORLD!$D$184</f>
        <v>Residential - Appliances and miscellaneous equipments (PJ)</v>
      </c>
      <c r="X242" s="9" t="str">
        <f>WORLD!E190</f>
        <v>Commercial heat</v>
      </c>
    </row>
    <row r="243" spans="2:24" hidden="1" x14ac:dyDescent="0.25">
      <c r="B243" s="9">
        <f t="shared" si="9"/>
        <v>191</v>
      </c>
      <c r="C243" s="9" t="str">
        <f t="shared" si="10"/>
        <v>Residential - Appliances and miscellaneous equipments (PJ) - Total</v>
      </c>
      <c r="V243" s="9">
        <f>ROW(WORLD!E191)</f>
        <v>191</v>
      </c>
      <c r="W243" s="35" t="str">
        <f>WORLD!$D$184</f>
        <v>Residential - Appliances and miscellaneous equipments (PJ)</v>
      </c>
      <c r="X243" s="9" t="str">
        <f>WORLD!E191</f>
        <v>Total</v>
      </c>
    </row>
    <row r="244" spans="2:24" hidden="1" x14ac:dyDescent="0.25">
      <c r="B244" s="9">
        <f t="shared" si="9"/>
        <v>194</v>
      </c>
      <c r="C244" s="9" t="str">
        <f t="shared" si="10"/>
        <v>Residential - Cooking (PJ) - Coal</v>
      </c>
      <c r="V244" s="9">
        <f>ROW(WORLD!E194)</f>
        <v>194</v>
      </c>
      <c r="W244" s="35" t="str">
        <f>WORLD!$D$193</f>
        <v>Residential - Cooking (PJ)</v>
      </c>
      <c r="X244" s="9" t="str">
        <f>WORLD!E194</f>
        <v>Coal</v>
      </c>
    </row>
    <row r="245" spans="2:24" hidden="1" x14ac:dyDescent="0.25">
      <c r="B245" s="9">
        <f t="shared" si="9"/>
        <v>195</v>
      </c>
      <c r="C245" s="9" t="str">
        <f t="shared" si="10"/>
        <v>Residential - Cooking (PJ) - Oil products</v>
      </c>
      <c r="V245" s="9">
        <f>ROW(WORLD!E195)</f>
        <v>195</v>
      </c>
      <c r="W245" s="35" t="str">
        <f>WORLD!$D$193</f>
        <v>Residential - Cooking (PJ)</v>
      </c>
      <c r="X245" s="9" t="str">
        <f>WORLD!E195</f>
        <v>Oil products</v>
      </c>
    </row>
    <row r="246" spans="2:24" hidden="1" x14ac:dyDescent="0.25">
      <c r="B246" s="9">
        <f t="shared" si="9"/>
        <v>196</v>
      </c>
      <c r="C246" s="9" t="str">
        <f t="shared" si="10"/>
        <v>Residential - Cooking (PJ) - Natural gas</v>
      </c>
      <c r="V246" s="9">
        <f>ROW(WORLD!E196)</f>
        <v>196</v>
      </c>
      <c r="W246" s="35" t="str">
        <f>WORLD!$D$193</f>
        <v>Residential - Cooking (PJ)</v>
      </c>
      <c r="X246" s="9" t="str">
        <f>WORLD!E196</f>
        <v>Natural gas</v>
      </c>
    </row>
    <row r="247" spans="2:24" hidden="1" x14ac:dyDescent="0.25">
      <c r="B247" s="9">
        <f t="shared" si="9"/>
        <v>197</v>
      </c>
      <c r="C247" s="9" t="str">
        <f t="shared" si="10"/>
        <v>Residential - Cooking (PJ) - Electricity</v>
      </c>
      <c r="V247" s="9">
        <f>ROW(WORLD!E197)</f>
        <v>197</v>
      </c>
      <c r="W247" s="35" t="str">
        <f>WORLD!$D$193</f>
        <v>Residential - Cooking (PJ)</v>
      </c>
      <c r="X247" s="9" t="str">
        <f>WORLD!E197</f>
        <v>Electricity</v>
      </c>
    </row>
    <row r="248" spans="2:24" hidden="1" x14ac:dyDescent="0.25">
      <c r="B248" s="9">
        <f t="shared" si="9"/>
        <v>198</v>
      </c>
      <c r="C248" s="9" t="str">
        <f t="shared" si="10"/>
        <v>Residential - Cooking (PJ) - Biomass, waste and other renewables</v>
      </c>
      <c r="V248" s="9">
        <f>ROW(WORLD!E198)</f>
        <v>198</v>
      </c>
      <c r="W248" s="35" t="str">
        <f>WORLD!$D$193</f>
        <v>Residential - Cooking (PJ)</v>
      </c>
      <c r="X248" s="9" t="str">
        <f>WORLD!E198</f>
        <v>Biomass, waste and other renewables</v>
      </c>
    </row>
    <row r="249" spans="2:24" hidden="1" x14ac:dyDescent="0.25">
      <c r="B249" s="9">
        <f t="shared" si="9"/>
        <v>199</v>
      </c>
      <c r="C249" s="9" t="str">
        <f t="shared" si="10"/>
        <v>Residential - Cooking (PJ) - Commercial heat</v>
      </c>
      <c r="V249" s="9">
        <f>ROW(WORLD!E199)</f>
        <v>199</v>
      </c>
      <c r="W249" s="35" t="str">
        <f>WORLD!$D$193</f>
        <v>Residential - Cooking (PJ)</v>
      </c>
      <c r="X249" s="9" t="str">
        <f>WORLD!E199</f>
        <v>Commercial heat</v>
      </c>
    </row>
    <row r="250" spans="2:24" hidden="1" x14ac:dyDescent="0.25">
      <c r="B250" s="9">
        <f t="shared" si="9"/>
        <v>200</v>
      </c>
      <c r="C250" s="9" t="str">
        <f t="shared" si="10"/>
        <v>Residential - Cooking (PJ) - Total</v>
      </c>
      <c r="V250" s="9">
        <f>ROW(WORLD!E200)</f>
        <v>200</v>
      </c>
      <c r="W250" s="35" t="str">
        <f>WORLD!$D$193</f>
        <v>Residential - Cooking (PJ)</v>
      </c>
      <c r="X250" s="9" t="str">
        <f>WORLD!E200</f>
        <v>Total</v>
      </c>
    </row>
    <row r="251" spans="2:24" hidden="1" x14ac:dyDescent="0.25">
      <c r="B251" s="9">
        <f t="shared" si="9"/>
        <v>203</v>
      </c>
      <c r="C251" s="9" t="str">
        <f t="shared" si="10"/>
        <v>Services - Total final energy consumption (PJ) - Coal</v>
      </c>
      <c r="V251" s="9">
        <f>ROW(WORLD!E203)</f>
        <v>203</v>
      </c>
      <c r="W251" s="35" t="str">
        <f>WORLD!$D$202</f>
        <v>Services - Total final energy consumption (PJ)</v>
      </c>
      <c r="X251" s="9" t="str">
        <f>WORLD!E203</f>
        <v>Coal</v>
      </c>
    </row>
    <row r="252" spans="2:24" hidden="1" x14ac:dyDescent="0.25">
      <c r="B252" s="9">
        <f t="shared" si="9"/>
        <v>204</v>
      </c>
      <c r="C252" s="9" t="str">
        <f t="shared" si="10"/>
        <v>Services - Total final energy consumption (PJ) - Oil products</v>
      </c>
      <c r="V252" s="9">
        <f>ROW(WORLD!E204)</f>
        <v>204</v>
      </c>
      <c r="W252" s="35" t="str">
        <f>WORLD!$D$202</f>
        <v>Services - Total final energy consumption (PJ)</v>
      </c>
      <c r="X252" s="9" t="str">
        <f>WORLD!E204</f>
        <v>Oil products</v>
      </c>
    </row>
    <row r="253" spans="2:24" hidden="1" x14ac:dyDescent="0.25">
      <c r="B253" s="9">
        <f t="shared" si="9"/>
        <v>205</v>
      </c>
      <c r="C253" s="9" t="str">
        <f t="shared" si="10"/>
        <v>Services - Total final energy consumption (PJ) - Natural gas</v>
      </c>
      <c r="V253" s="9">
        <f>ROW(WORLD!E205)</f>
        <v>205</v>
      </c>
      <c r="W253" s="35" t="str">
        <f>WORLD!$D$202</f>
        <v>Services - Total final energy consumption (PJ)</v>
      </c>
      <c r="X253" s="9" t="str">
        <f>WORLD!E205</f>
        <v>Natural gas</v>
      </c>
    </row>
    <row r="254" spans="2:24" hidden="1" x14ac:dyDescent="0.25">
      <c r="B254" s="9">
        <f t="shared" si="9"/>
        <v>206</v>
      </c>
      <c r="C254" s="9" t="str">
        <f t="shared" si="10"/>
        <v>Services - Total final energy consumption (PJ) - Electricity</v>
      </c>
      <c r="V254" s="9">
        <f>ROW(WORLD!E206)</f>
        <v>206</v>
      </c>
      <c r="W254" s="35" t="str">
        <f>WORLD!$D$202</f>
        <v>Services - Total final energy consumption (PJ)</v>
      </c>
      <c r="X254" s="9" t="str">
        <f>WORLD!E206</f>
        <v>Electricity</v>
      </c>
    </row>
    <row r="255" spans="2:24" hidden="1" x14ac:dyDescent="0.25">
      <c r="B255" s="9">
        <f t="shared" si="9"/>
        <v>207</v>
      </c>
      <c r="C255" s="9" t="str">
        <f t="shared" si="10"/>
        <v>Services - Total final energy consumption (PJ) - Biomass, waste and other renewables</v>
      </c>
      <c r="V255" s="9">
        <f>ROW(WORLD!E207)</f>
        <v>207</v>
      </c>
      <c r="W255" s="35" t="str">
        <f>WORLD!$D$202</f>
        <v>Services - Total final energy consumption (PJ)</v>
      </c>
      <c r="X255" s="9" t="str">
        <f>WORLD!E207</f>
        <v>Biomass, waste and other renewables</v>
      </c>
    </row>
    <row r="256" spans="2:24" hidden="1" x14ac:dyDescent="0.25">
      <c r="B256" s="9">
        <f t="shared" si="9"/>
        <v>208</v>
      </c>
      <c r="C256" s="9" t="str">
        <f t="shared" si="10"/>
        <v>Services - Total final energy consumption (PJ) - Commercial heat</v>
      </c>
      <c r="V256" s="9">
        <f>ROW(WORLD!E208)</f>
        <v>208</v>
      </c>
      <c r="W256" s="35" t="str">
        <f>WORLD!$D$202</f>
        <v>Services - Total final energy consumption (PJ)</v>
      </c>
      <c r="X256" s="9" t="str">
        <f>WORLD!E208</f>
        <v>Commercial heat</v>
      </c>
    </row>
    <row r="257" spans="2:24" hidden="1" x14ac:dyDescent="0.25">
      <c r="B257" s="9">
        <f t="shared" si="9"/>
        <v>209</v>
      </c>
      <c r="C257" s="9" t="str">
        <f t="shared" si="10"/>
        <v>Services - Total final energy consumption (PJ) - Total</v>
      </c>
      <c r="V257" s="9">
        <f>ROW(WORLD!E209)</f>
        <v>209</v>
      </c>
      <c r="W257" s="35" t="str">
        <f>WORLD!$D$202</f>
        <v>Services - Total final energy consumption (PJ)</v>
      </c>
      <c r="X257" s="9" t="str">
        <f>WORLD!E209</f>
        <v>Total</v>
      </c>
    </row>
    <row r="258" spans="2:24" hidden="1" x14ac:dyDescent="0.25">
      <c r="B258" s="9">
        <f t="shared" si="9"/>
        <v>212</v>
      </c>
      <c r="C258" s="9" t="str">
        <f t="shared" si="10"/>
        <v>Services - Total final energy consumption by end-use (PJ) - Space heating</v>
      </c>
      <c r="V258" s="9">
        <f>ROW(WORLD!E212)</f>
        <v>212</v>
      </c>
      <c r="W258" s="35" t="str">
        <f>WORLD!$D$211</f>
        <v>Services - Total final energy consumption by end-use (PJ)</v>
      </c>
      <c r="X258" s="9" t="str">
        <f>WORLD!E212</f>
        <v>Space heating</v>
      </c>
    </row>
    <row r="259" spans="2:24" hidden="1" x14ac:dyDescent="0.25">
      <c r="B259" s="9">
        <f t="shared" si="9"/>
        <v>213</v>
      </c>
      <c r="C259" s="9" t="str">
        <f t="shared" si="10"/>
        <v>Services - Total final energy consumption by end-use (PJ) - Water heating</v>
      </c>
      <c r="V259" s="9">
        <f>ROW(WORLD!E213)</f>
        <v>213</v>
      </c>
      <c r="W259" s="35" t="str">
        <f>WORLD!$D$211</f>
        <v>Services - Total final energy consumption by end-use (PJ)</v>
      </c>
      <c r="X259" s="9" t="str">
        <f>WORLD!E213</f>
        <v>Water heating</v>
      </c>
    </row>
    <row r="260" spans="2:24" hidden="1" x14ac:dyDescent="0.25">
      <c r="B260" s="9">
        <f t="shared" si="9"/>
        <v>214</v>
      </c>
      <c r="C260" s="9" t="str">
        <f t="shared" si="10"/>
        <v>Services - Total final energy consumption by end-use (PJ) - Space cooling</v>
      </c>
      <c r="V260" s="9">
        <f>ROW(WORLD!E214)</f>
        <v>214</v>
      </c>
      <c r="W260" s="35" t="str">
        <f>WORLD!$D$211</f>
        <v>Services - Total final energy consumption by end-use (PJ)</v>
      </c>
      <c r="X260" s="9" t="str">
        <f>WORLD!E214</f>
        <v>Space cooling</v>
      </c>
    </row>
    <row r="261" spans="2:24" hidden="1" x14ac:dyDescent="0.25">
      <c r="B261" s="9">
        <f t="shared" si="9"/>
        <v>215</v>
      </c>
      <c r="C261" s="9" t="str">
        <f t="shared" si="10"/>
        <v>Services - Total final energy consumption by end-use (PJ) - Lighting</v>
      </c>
      <c r="V261" s="9">
        <f>ROW(WORLD!E215)</f>
        <v>215</v>
      </c>
      <c r="W261" s="35" t="str">
        <f>WORLD!$D$211</f>
        <v>Services - Total final energy consumption by end-use (PJ)</v>
      </c>
      <c r="X261" s="9" t="str">
        <f>WORLD!E215</f>
        <v>Lighting</v>
      </c>
    </row>
    <row r="262" spans="2:24" hidden="1" x14ac:dyDescent="0.25">
      <c r="B262" s="9">
        <f t="shared" si="9"/>
        <v>216</v>
      </c>
      <c r="C262" s="9" t="str">
        <f t="shared" si="10"/>
        <v>Services - Total final energy consumption by end-use (PJ) - Appliances and miscellaneous equipments</v>
      </c>
      <c r="V262" s="9">
        <f>ROW(WORLD!E216)</f>
        <v>216</v>
      </c>
      <c r="W262" s="35" t="str">
        <f>WORLD!$D$211</f>
        <v>Services - Total final energy consumption by end-use (PJ)</v>
      </c>
      <c r="X262" s="9" t="str">
        <f>WORLD!E216</f>
        <v>Appliances and miscellaneous equipments</v>
      </c>
    </row>
    <row r="263" spans="2:24" hidden="1" x14ac:dyDescent="0.25">
      <c r="B263" s="9">
        <f t="shared" si="9"/>
        <v>217</v>
      </c>
      <c r="C263" s="9" t="str">
        <f t="shared" si="10"/>
        <v>Services - Total final energy consumption by end-use (PJ) - Cooking</v>
      </c>
      <c r="V263" s="9">
        <f>ROW(WORLD!E217)</f>
        <v>217</v>
      </c>
      <c r="W263" s="35" t="str">
        <f>WORLD!$D$211</f>
        <v>Services - Total final energy consumption by end-use (PJ)</v>
      </c>
      <c r="X263" s="9" t="str">
        <f>WORLD!E217</f>
        <v>Cooking</v>
      </c>
    </row>
    <row r="264" spans="2:24" hidden="1" x14ac:dyDescent="0.25">
      <c r="B264" s="9">
        <f t="shared" si="9"/>
        <v>218</v>
      </c>
      <c r="C264" s="9" t="str">
        <f t="shared" si="10"/>
        <v>Services - Total final energy consumption by end-use (PJ) - Total</v>
      </c>
      <c r="V264" s="9">
        <f>ROW(WORLD!E218)</f>
        <v>218</v>
      </c>
      <c r="W264" s="35" t="str">
        <f>WORLD!$D$211</f>
        <v>Services - Total final energy consumption by end-use (PJ)</v>
      </c>
      <c r="X264" s="9" t="str">
        <f>WORLD!E218</f>
        <v>Total</v>
      </c>
    </row>
    <row r="265" spans="2:24" hidden="1" x14ac:dyDescent="0.25">
      <c r="B265" s="9">
        <f t="shared" si="9"/>
        <v>221</v>
      </c>
      <c r="C265" s="9" t="str">
        <f t="shared" si="10"/>
        <v>Services - Total emissions by fuel (MtCO2) - Coal</v>
      </c>
      <c r="V265" s="9">
        <f>ROW(WORLD!E221)</f>
        <v>221</v>
      </c>
      <c r="W265" s="35" t="str">
        <f>WORLD!$D$220</f>
        <v>Services - Total emissions by fuel (MtCO2)</v>
      </c>
      <c r="X265" s="9" t="str">
        <f>WORLD!E221</f>
        <v>Coal</v>
      </c>
    </row>
    <row r="266" spans="2:24" hidden="1" x14ac:dyDescent="0.25">
      <c r="B266" s="9">
        <f t="shared" si="9"/>
        <v>222</v>
      </c>
      <c r="C266" s="9" t="str">
        <f t="shared" si="10"/>
        <v>Services - Total emissions by fuel (MtCO2) - Oil products</v>
      </c>
      <c r="V266" s="9">
        <f>ROW(WORLD!E222)</f>
        <v>222</v>
      </c>
      <c r="W266" s="35" t="str">
        <f>WORLD!$D$220</f>
        <v>Services - Total emissions by fuel (MtCO2)</v>
      </c>
      <c r="X266" s="9" t="str">
        <f>WORLD!E222</f>
        <v>Oil products</v>
      </c>
    </row>
    <row r="267" spans="2:24" hidden="1" x14ac:dyDescent="0.25">
      <c r="B267" s="9">
        <f t="shared" si="9"/>
        <v>223</v>
      </c>
      <c r="C267" s="9" t="str">
        <f t="shared" si="10"/>
        <v>Services - Total emissions by fuel (MtCO2) - Natural gas</v>
      </c>
      <c r="V267" s="9">
        <f>ROW(WORLD!E223)</f>
        <v>223</v>
      </c>
      <c r="W267" s="35" t="str">
        <f>WORLD!$D$220</f>
        <v>Services - Total emissions by fuel (MtCO2)</v>
      </c>
      <c r="X267" s="9" t="str">
        <f>WORLD!E223</f>
        <v>Natural gas</v>
      </c>
    </row>
    <row r="268" spans="2:24" hidden="1" x14ac:dyDescent="0.25">
      <c r="B268" s="9">
        <f t="shared" si="9"/>
        <v>224</v>
      </c>
      <c r="C268" s="9" t="str">
        <f t="shared" si="10"/>
        <v>Services - Total emissions by fuel (MtCO2) - Electricity</v>
      </c>
      <c r="V268" s="9">
        <f>ROW(WORLD!E224)</f>
        <v>224</v>
      </c>
      <c r="W268" s="35" t="str">
        <f>WORLD!$D$220</f>
        <v>Services - Total emissions by fuel (MtCO2)</v>
      </c>
      <c r="X268" s="9" t="str">
        <f>WORLD!E224</f>
        <v>Electricity</v>
      </c>
    </row>
    <row r="269" spans="2:24" hidden="1" x14ac:dyDescent="0.25">
      <c r="B269" s="9">
        <f t="shared" si="9"/>
        <v>225</v>
      </c>
      <c r="C269" s="9" t="str">
        <f t="shared" si="10"/>
        <v>Services - Total emissions by fuel (MtCO2) - Biomass, waste and other renewables</v>
      </c>
      <c r="V269" s="9">
        <f>ROW(WORLD!E225)</f>
        <v>225</v>
      </c>
      <c r="W269" s="35" t="str">
        <f>WORLD!$D$220</f>
        <v>Services - Total emissions by fuel (MtCO2)</v>
      </c>
      <c r="X269" s="9" t="str">
        <f>WORLD!E225</f>
        <v>Biomass, waste and other renewables</v>
      </c>
    </row>
    <row r="270" spans="2:24" hidden="1" x14ac:dyDescent="0.25">
      <c r="B270" s="9">
        <f t="shared" si="9"/>
        <v>226</v>
      </c>
      <c r="C270" s="9" t="str">
        <f t="shared" si="10"/>
        <v>Services - Total emissions by fuel (MtCO2) - Commercial heat</v>
      </c>
      <c r="V270" s="9">
        <f>ROW(WORLD!E226)</f>
        <v>226</v>
      </c>
      <c r="W270" s="35" t="str">
        <f>WORLD!$D$220</f>
        <v>Services - Total emissions by fuel (MtCO2)</v>
      </c>
      <c r="X270" s="9" t="str">
        <f>WORLD!E226</f>
        <v>Commercial heat</v>
      </c>
    </row>
    <row r="271" spans="2:24" hidden="1" x14ac:dyDescent="0.25">
      <c r="B271" s="9">
        <f t="shared" si="9"/>
        <v>227</v>
      </c>
      <c r="C271" s="9" t="str">
        <f t="shared" si="10"/>
        <v>Services - Total emissions by fuel (MtCO2) - Total</v>
      </c>
      <c r="V271" s="9">
        <f>ROW(WORLD!E227)</f>
        <v>227</v>
      </c>
      <c r="W271" s="35" t="str">
        <f>WORLD!$D$220</f>
        <v>Services - Total emissions by fuel (MtCO2)</v>
      </c>
      <c r="X271" s="9" t="str">
        <f>WORLD!E227</f>
        <v>Total</v>
      </c>
    </row>
    <row r="272" spans="2:24" hidden="1" x14ac:dyDescent="0.25">
      <c r="B272" s="9">
        <f t="shared" si="9"/>
        <v>230</v>
      </c>
      <c r="C272" s="9" t="str">
        <f t="shared" si="10"/>
        <v>Services - Total emissions by end-use (MtCO2) - Space heating</v>
      </c>
      <c r="V272" s="9">
        <f>ROW(WORLD!E230)</f>
        <v>230</v>
      </c>
      <c r="W272" s="35" t="str">
        <f>WORLD!$D$229</f>
        <v>Services - Total emissions by end-use (MtCO2)</v>
      </c>
      <c r="X272" s="9" t="str">
        <f>WORLD!E230</f>
        <v>Space heating</v>
      </c>
    </row>
    <row r="273" spans="2:24" hidden="1" x14ac:dyDescent="0.25">
      <c r="B273" s="9">
        <f t="shared" si="9"/>
        <v>231</v>
      </c>
      <c r="C273" s="9" t="str">
        <f t="shared" si="10"/>
        <v>Services - Total emissions by end-use (MtCO2) - Water heating</v>
      </c>
      <c r="V273" s="9">
        <f>ROW(WORLD!E231)</f>
        <v>231</v>
      </c>
      <c r="W273" s="35" t="str">
        <f>WORLD!$D$229</f>
        <v>Services - Total emissions by end-use (MtCO2)</v>
      </c>
      <c r="X273" s="9" t="str">
        <f>WORLD!E231</f>
        <v>Water heating</v>
      </c>
    </row>
    <row r="274" spans="2:24" hidden="1" x14ac:dyDescent="0.25">
      <c r="B274" s="9">
        <f t="shared" si="9"/>
        <v>232</v>
      </c>
      <c r="C274" s="9" t="str">
        <f t="shared" si="10"/>
        <v>Services - Total emissions by end-use (MtCO2) - Space cooling</v>
      </c>
      <c r="V274" s="9">
        <f>ROW(WORLD!E232)</f>
        <v>232</v>
      </c>
      <c r="W274" s="35" t="str">
        <f>WORLD!$D$229</f>
        <v>Services - Total emissions by end-use (MtCO2)</v>
      </c>
      <c r="X274" s="9" t="str">
        <f>WORLD!E232</f>
        <v>Space cooling</v>
      </c>
    </row>
    <row r="275" spans="2:24" hidden="1" x14ac:dyDescent="0.25">
      <c r="B275" s="9">
        <f t="shared" si="9"/>
        <v>233</v>
      </c>
      <c r="C275" s="9" t="str">
        <f t="shared" si="10"/>
        <v>Services - Total emissions by end-use (MtCO2) - Lighting</v>
      </c>
      <c r="V275" s="9">
        <f>ROW(WORLD!E233)</f>
        <v>233</v>
      </c>
      <c r="W275" s="35" t="str">
        <f>WORLD!$D$229</f>
        <v>Services - Total emissions by end-use (MtCO2)</v>
      </c>
      <c r="X275" s="9" t="str">
        <f>WORLD!E233</f>
        <v>Lighting</v>
      </c>
    </row>
    <row r="276" spans="2:24" hidden="1" x14ac:dyDescent="0.25">
      <c r="B276" s="9">
        <f t="shared" si="9"/>
        <v>234</v>
      </c>
      <c r="C276" s="9" t="str">
        <f t="shared" si="10"/>
        <v>Services - Total emissions by end-use (MtCO2) - Appliances and miscellaneous equipments</v>
      </c>
      <c r="V276" s="9">
        <f>ROW(WORLD!E234)</f>
        <v>234</v>
      </c>
      <c r="W276" s="35" t="str">
        <f>WORLD!$D$229</f>
        <v>Services - Total emissions by end-use (MtCO2)</v>
      </c>
      <c r="X276" s="9" t="str">
        <f>WORLD!E234</f>
        <v>Appliances and miscellaneous equipments</v>
      </c>
    </row>
    <row r="277" spans="2:24" hidden="1" x14ac:dyDescent="0.25">
      <c r="B277" s="9">
        <f t="shared" si="9"/>
        <v>235</v>
      </c>
      <c r="C277" s="9" t="str">
        <f t="shared" si="10"/>
        <v>Services - Total emissions by end-use (MtCO2) - Total</v>
      </c>
      <c r="V277" s="9">
        <f>ROW(WORLD!E235)</f>
        <v>235</v>
      </c>
      <c r="W277" s="35" t="str">
        <f>WORLD!$D$229</f>
        <v>Services - Total emissions by end-use (MtCO2)</v>
      </c>
      <c r="X277" s="9" t="str">
        <f>WORLD!E235</f>
        <v>Total</v>
      </c>
    </row>
    <row r="278" spans="2:24" hidden="1" x14ac:dyDescent="0.25">
      <c r="B278" s="9">
        <f t="shared" si="9"/>
        <v>238</v>
      </c>
      <c r="C278" s="9" t="str">
        <f t="shared" si="10"/>
        <v>Services - Space heating (PJ) - Coal</v>
      </c>
      <c r="V278" s="9">
        <f>ROW(WORLD!E238)</f>
        <v>238</v>
      </c>
      <c r="W278" s="35" t="str">
        <f>WORLD!$D$237</f>
        <v>Services - Space heating (PJ)</v>
      </c>
      <c r="X278" s="9" t="str">
        <f>WORLD!E238</f>
        <v>Coal</v>
      </c>
    </row>
    <row r="279" spans="2:24" hidden="1" x14ac:dyDescent="0.25">
      <c r="B279" s="9">
        <f t="shared" si="9"/>
        <v>239</v>
      </c>
      <c r="C279" s="9" t="str">
        <f t="shared" si="10"/>
        <v>Services - Space heating (PJ) - Oil products</v>
      </c>
      <c r="V279" s="9">
        <f>ROW(WORLD!E239)</f>
        <v>239</v>
      </c>
      <c r="W279" s="35" t="str">
        <f>WORLD!$D$237</f>
        <v>Services - Space heating (PJ)</v>
      </c>
      <c r="X279" s="9" t="str">
        <f>WORLD!E239</f>
        <v>Oil products</v>
      </c>
    </row>
    <row r="280" spans="2:24" hidden="1" x14ac:dyDescent="0.25">
      <c r="B280" s="9">
        <f t="shared" si="9"/>
        <v>240</v>
      </c>
      <c r="C280" s="9" t="str">
        <f t="shared" si="10"/>
        <v>Services - Space heating (PJ) - Natural gas</v>
      </c>
      <c r="V280" s="9">
        <f>ROW(WORLD!E240)</f>
        <v>240</v>
      </c>
      <c r="W280" s="35" t="str">
        <f>WORLD!$D$237</f>
        <v>Services - Space heating (PJ)</v>
      </c>
      <c r="X280" s="9" t="str">
        <f>WORLD!E240</f>
        <v>Natural gas</v>
      </c>
    </row>
    <row r="281" spans="2:24" hidden="1" x14ac:dyDescent="0.25">
      <c r="B281" s="9">
        <f t="shared" si="9"/>
        <v>241</v>
      </c>
      <c r="C281" s="9" t="str">
        <f t="shared" si="10"/>
        <v>Services - Space heating (PJ) - Electricity</v>
      </c>
      <c r="V281" s="9">
        <f>ROW(WORLD!E241)</f>
        <v>241</v>
      </c>
      <c r="W281" s="35" t="str">
        <f>WORLD!$D$237</f>
        <v>Services - Space heating (PJ)</v>
      </c>
      <c r="X281" s="9" t="str">
        <f>WORLD!E241</f>
        <v>Electricity</v>
      </c>
    </row>
    <row r="282" spans="2:24" hidden="1" x14ac:dyDescent="0.25">
      <c r="B282" s="9">
        <f t="shared" si="9"/>
        <v>242</v>
      </c>
      <c r="C282" s="9" t="str">
        <f t="shared" si="10"/>
        <v>Services - Space heating (PJ) - Biomass, waste and other renewables</v>
      </c>
      <c r="V282" s="9">
        <f>ROW(WORLD!E242)</f>
        <v>242</v>
      </c>
      <c r="W282" s="35" t="str">
        <f>WORLD!$D$237</f>
        <v>Services - Space heating (PJ)</v>
      </c>
      <c r="X282" s="9" t="str">
        <f>WORLD!E242</f>
        <v>Biomass, waste and other renewables</v>
      </c>
    </row>
    <row r="283" spans="2:24" hidden="1" x14ac:dyDescent="0.25">
      <c r="B283" s="9">
        <f t="shared" si="9"/>
        <v>243</v>
      </c>
      <c r="C283" s="9" t="str">
        <f t="shared" si="10"/>
        <v>Services - Space heating (PJ) - Commercial heat</v>
      </c>
      <c r="V283" s="9">
        <f>ROW(WORLD!E243)</f>
        <v>243</v>
      </c>
      <c r="W283" s="35" t="str">
        <f>WORLD!$D$237</f>
        <v>Services - Space heating (PJ)</v>
      </c>
      <c r="X283" s="9" t="str">
        <f>WORLD!E243</f>
        <v>Commercial heat</v>
      </c>
    </row>
    <row r="284" spans="2:24" hidden="1" x14ac:dyDescent="0.25">
      <c r="B284" s="9">
        <f t="shared" si="9"/>
        <v>244</v>
      </c>
      <c r="C284" s="9" t="str">
        <f t="shared" si="10"/>
        <v>Services - Space heating (PJ) - Total</v>
      </c>
      <c r="V284" s="9">
        <f>ROW(WORLD!E244)</f>
        <v>244</v>
      </c>
      <c r="W284" s="35" t="str">
        <f>WORLD!$D$237</f>
        <v>Services - Space heating (PJ)</v>
      </c>
      <c r="X284" s="9" t="str">
        <f>WORLD!E244</f>
        <v>Total</v>
      </c>
    </row>
    <row r="285" spans="2:24" hidden="1" x14ac:dyDescent="0.25">
      <c r="B285" s="9">
        <f t="shared" si="9"/>
        <v>247</v>
      </c>
      <c r="C285" s="9" t="str">
        <f t="shared" si="10"/>
        <v>Services - Water heating (PJ) - Coal</v>
      </c>
      <c r="V285" s="9">
        <f>ROW(WORLD!E247)</f>
        <v>247</v>
      </c>
      <c r="W285" s="35" t="str">
        <f>WORLD!$D$246</f>
        <v>Services - Water heating (PJ)</v>
      </c>
      <c r="X285" s="9" t="str">
        <f>WORLD!E247</f>
        <v>Coal</v>
      </c>
    </row>
    <row r="286" spans="2:24" hidden="1" x14ac:dyDescent="0.25">
      <c r="B286" s="9">
        <f t="shared" si="9"/>
        <v>248</v>
      </c>
      <c r="C286" s="9" t="str">
        <f t="shared" si="10"/>
        <v>Services - Water heating (PJ) - Oil products</v>
      </c>
      <c r="V286" s="9">
        <f>ROW(WORLD!E248)</f>
        <v>248</v>
      </c>
      <c r="W286" s="35" t="str">
        <f>WORLD!$D$246</f>
        <v>Services - Water heating (PJ)</v>
      </c>
      <c r="X286" s="9" t="str">
        <f>WORLD!E248</f>
        <v>Oil products</v>
      </c>
    </row>
    <row r="287" spans="2:24" hidden="1" x14ac:dyDescent="0.25">
      <c r="B287" s="9">
        <f t="shared" si="9"/>
        <v>249</v>
      </c>
      <c r="C287" s="9" t="str">
        <f t="shared" si="10"/>
        <v>Services - Water heating (PJ) - Natural gas</v>
      </c>
      <c r="V287" s="9">
        <f>ROW(WORLD!E249)</f>
        <v>249</v>
      </c>
      <c r="W287" s="35" t="str">
        <f>WORLD!$D$246</f>
        <v>Services - Water heating (PJ)</v>
      </c>
      <c r="X287" s="9" t="str">
        <f>WORLD!E249</f>
        <v>Natural gas</v>
      </c>
    </row>
    <row r="288" spans="2:24" hidden="1" x14ac:dyDescent="0.25">
      <c r="B288" s="9">
        <f t="shared" si="9"/>
        <v>250</v>
      </c>
      <c r="C288" s="9" t="str">
        <f t="shared" si="10"/>
        <v>Services - Water heating (PJ) - Electricity</v>
      </c>
      <c r="V288" s="9">
        <f>ROW(WORLD!E250)</f>
        <v>250</v>
      </c>
      <c r="W288" s="35" t="str">
        <f>WORLD!$D$246</f>
        <v>Services - Water heating (PJ)</v>
      </c>
      <c r="X288" s="9" t="str">
        <f>WORLD!E250</f>
        <v>Electricity</v>
      </c>
    </row>
    <row r="289" spans="2:24" hidden="1" x14ac:dyDescent="0.25">
      <c r="B289" s="9">
        <f t="shared" si="9"/>
        <v>251</v>
      </c>
      <c r="C289" s="9" t="str">
        <f t="shared" si="10"/>
        <v>Services - Water heating (PJ) - Biomass, waste and other renewables</v>
      </c>
      <c r="V289" s="9">
        <f>ROW(WORLD!E251)</f>
        <v>251</v>
      </c>
      <c r="W289" s="35" t="str">
        <f>WORLD!$D$246</f>
        <v>Services - Water heating (PJ)</v>
      </c>
      <c r="X289" s="9" t="str">
        <f>WORLD!E251</f>
        <v>Biomass, waste and other renewables</v>
      </c>
    </row>
    <row r="290" spans="2:24" hidden="1" x14ac:dyDescent="0.25">
      <c r="B290" s="9">
        <f t="shared" ref="B290:B319" si="11">V290</f>
        <v>252</v>
      </c>
      <c r="C290" s="9" t="str">
        <f t="shared" ref="C290:C319" si="12">IF($A$71=1,CONCATENATE(W290," - ",X290),CONCATENATE(AA290," - ",AB290))</f>
        <v>Services - Water heating (PJ) - Commercial heat</v>
      </c>
      <c r="V290" s="9">
        <f>ROW(WORLD!E252)</f>
        <v>252</v>
      </c>
      <c r="W290" s="35" t="str">
        <f>WORLD!$D$246</f>
        <v>Services - Water heating (PJ)</v>
      </c>
      <c r="X290" s="9" t="str">
        <f>WORLD!E252</f>
        <v>Commercial heat</v>
      </c>
    </row>
    <row r="291" spans="2:24" hidden="1" x14ac:dyDescent="0.25">
      <c r="B291" s="9">
        <f t="shared" si="11"/>
        <v>253</v>
      </c>
      <c r="C291" s="9" t="str">
        <f t="shared" si="12"/>
        <v>Services - Water heating (PJ) - Total</v>
      </c>
      <c r="V291" s="9">
        <f>ROW(WORLD!E253)</f>
        <v>253</v>
      </c>
      <c r="W291" s="35" t="str">
        <f>WORLD!$D$246</f>
        <v>Services - Water heating (PJ)</v>
      </c>
      <c r="X291" s="9" t="str">
        <f>WORLD!E253</f>
        <v>Total</v>
      </c>
    </row>
    <row r="292" spans="2:24" hidden="1" x14ac:dyDescent="0.25">
      <c r="B292" s="9">
        <f t="shared" si="11"/>
        <v>256</v>
      </c>
      <c r="C292" s="9" t="str">
        <f t="shared" si="12"/>
        <v>Services - Space cooling (PJ) - Coal</v>
      </c>
      <c r="V292" s="9">
        <f>ROW(WORLD!E256)</f>
        <v>256</v>
      </c>
      <c r="W292" s="35" t="str">
        <f>WORLD!$D$255</f>
        <v>Services - Space cooling (PJ)</v>
      </c>
      <c r="X292" s="9" t="str">
        <f>WORLD!E256</f>
        <v>Coal</v>
      </c>
    </row>
    <row r="293" spans="2:24" hidden="1" x14ac:dyDescent="0.25">
      <c r="B293" s="9">
        <f t="shared" si="11"/>
        <v>257</v>
      </c>
      <c r="C293" s="9" t="str">
        <f t="shared" si="12"/>
        <v>Services - Space cooling (PJ) - Oil products</v>
      </c>
      <c r="V293" s="9">
        <f>ROW(WORLD!E257)</f>
        <v>257</v>
      </c>
      <c r="W293" s="35" t="str">
        <f>WORLD!$D$255</f>
        <v>Services - Space cooling (PJ)</v>
      </c>
      <c r="X293" s="9" t="str">
        <f>WORLD!E257</f>
        <v>Oil products</v>
      </c>
    </row>
    <row r="294" spans="2:24" hidden="1" x14ac:dyDescent="0.25">
      <c r="B294" s="9">
        <f t="shared" si="11"/>
        <v>258</v>
      </c>
      <c r="C294" s="9" t="str">
        <f t="shared" si="12"/>
        <v>Services - Space cooling (PJ) - Natural gas</v>
      </c>
      <c r="V294" s="9">
        <f>ROW(WORLD!E258)</f>
        <v>258</v>
      </c>
      <c r="W294" s="35" t="str">
        <f>WORLD!$D$255</f>
        <v>Services - Space cooling (PJ)</v>
      </c>
      <c r="X294" s="9" t="str">
        <f>WORLD!E258</f>
        <v>Natural gas</v>
      </c>
    </row>
    <row r="295" spans="2:24" hidden="1" x14ac:dyDescent="0.25">
      <c r="B295" s="9">
        <f t="shared" si="11"/>
        <v>259</v>
      </c>
      <c r="C295" s="9" t="str">
        <f t="shared" si="12"/>
        <v>Services - Space cooling (PJ) - Electricity</v>
      </c>
      <c r="V295" s="9">
        <f>ROW(WORLD!E259)</f>
        <v>259</v>
      </c>
      <c r="W295" s="35" t="str">
        <f>WORLD!$D$255</f>
        <v>Services - Space cooling (PJ)</v>
      </c>
      <c r="X295" s="9" t="str">
        <f>WORLD!E259</f>
        <v>Electricity</v>
      </c>
    </row>
    <row r="296" spans="2:24" hidden="1" x14ac:dyDescent="0.25">
      <c r="B296" s="9">
        <f t="shared" si="11"/>
        <v>260</v>
      </c>
      <c r="C296" s="9" t="str">
        <f t="shared" si="12"/>
        <v>Services - Space cooling (PJ) - Biomass, waste and other renewables</v>
      </c>
      <c r="V296" s="9">
        <f>ROW(WORLD!E260)</f>
        <v>260</v>
      </c>
      <c r="W296" s="35" t="str">
        <f>WORLD!$D$255</f>
        <v>Services - Space cooling (PJ)</v>
      </c>
      <c r="X296" s="9" t="str">
        <f>WORLD!E260</f>
        <v>Biomass, waste and other renewables</v>
      </c>
    </row>
    <row r="297" spans="2:24" hidden="1" x14ac:dyDescent="0.25">
      <c r="B297" s="9">
        <f t="shared" si="11"/>
        <v>261</v>
      </c>
      <c r="C297" s="9" t="str">
        <f t="shared" si="12"/>
        <v>Services - Space cooling (PJ) - Commercial heat</v>
      </c>
      <c r="V297" s="9">
        <f>ROW(WORLD!E261)</f>
        <v>261</v>
      </c>
      <c r="W297" s="35" t="str">
        <f>WORLD!$D$255</f>
        <v>Services - Space cooling (PJ)</v>
      </c>
      <c r="X297" s="9" t="str">
        <f>WORLD!E261</f>
        <v>Commercial heat</v>
      </c>
    </row>
    <row r="298" spans="2:24" hidden="1" x14ac:dyDescent="0.25">
      <c r="B298" s="9">
        <f t="shared" si="11"/>
        <v>262</v>
      </c>
      <c r="C298" s="9" t="str">
        <f t="shared" si="12"/>
        <v>Services - Space cooling (PJ) - Total</v>
      </c>
      <c r="V298" s="9">
        <f>ROW(WORLD!E262)</f>
        <v>262</v>
      </c>
      <c r="W298" s="35" t="str">
        <f>WORLD!$D$255</f>
        <v>Services - Space cooling (PJ)</v>
      </c>
      <c r="X298" s="9" t="str">
        <f>WORLD!E262</f>
        <v>Total</v>
      </c>
    </row>
    <row r="299" spans="2:24" hidden="1" x14ac:dyDescent="0.25">
      <c r="B299" s="9">
        <f t="shared" si="11"/>
        <v>265</v>
      </c>
      <c r="C299" s="9" t="str">
        <f t="shared" si="12"/>
        <v>Services - Lighting, appliances and other equipment (PJ) - Coal</v>
      </c>
      <c r="V299" s="9">
        <f>ROW(WORLD!E265)</f>
        <v>265</v>
      </c>
      <c r="W299" s="35" t="str">
        <f>WORLD!$D$264</f>
        <v>Services - Lighting, appliances and other equipment (PJ)</v>
      </c>
      <c r="X299" s="9" t="str">
        <f>WORLD!E265</f>
        <v>Coal</v>
      </c>
    </row>
    <row r="300" spans="2:24" hidden="1" x14ac:dyDescent="0.25">
      <c r="B300" s="9">
        <f t="shared" si="11"/>
        <v>266</v>
      </c>
      <c r="C300" s="9" t="str">
        <f t="shared" si="12"/>
        <v>Services - Lighting, appliances and other equipment (PJ) - Oil products</v>
      </c>
      <c r="V300" s="9">
        <f>ROW(WORLD!E266)</f>
        <v>266</v>
      </c>
      <c r="W300" s="35" t="str">
        <f>WORLD!$D$264</f>
        <v>Services - Lighting, appliances and other equipment (PJ)</v>
      </c>
      <c r="X300" s="9" t="str">
        <f>WORLD!E266</f>
        <v>Oil products</v>
      </c>
    </row>
    <row r="301" spans="2:24" hidden="1" x14ac:dyDescent="0.25">
      <c r="B301" s="9">
        <f t="shared" si="11"/>
        <v>267</v>
      </c>
      <c r="C301" s="9" t="str">
        <f t="shared" si="12"/>
        <v>Services - Lighting, appliances and other equipment (PJ) - Natural gas</v>
      </c>
      <c r="V301" s="9">
        <f>ROW(WORLD!E267)</f>
        <v>267</v>
      </c>
      <c r="W301" s="35" t="str">
        <f>WORLD!$D$264</f>
        <v>Services - Lighting, appliances and other equipment (PJ)</v>
      </c>
      <c r="X301" s="9" t="str">
        <f>WORLD!E267</f>
        <v>Natural gas</v>
      </c>
    </row>
    <row r="302" spans="2:24" hidden="1" x14ac:dyDescent="0.25">
      <c r="B302" s="9">
        <f t="shared" si="11"/>
        <v>268</v>
      </c>
      <c r="C302" s="9" t="str">
        <f t="shared" si="12"/>
        <v>Services - Lighting, appliances and other equipment (PJ) - Electricity</v>
      </c>
      <c r="V302" s="9">
        <f>ROW(WORLD!E268)</f>
        <v>268</v>
      </c>
      <c r="W302" s="35" t="str">
        <f>WORLD!$D$264</f>
        <v>Services - Lighting, appliances and other equipment (PJ)</v>
      </c>
      <c r="X302" s="9" t="str">
        <f>WORLD!E268</f>
        <v>Electricity</v>
      </c>
    </row>
    <row r="303" spans="2:24" hidden="1" x14ac:dyDescent="0.25">
      <c r="B303" s="9">
        <f t="shared" si="11"/>
        <v>269</v>
      </c>
      <c r="C303" s="9" t="str">
        <f t="shared" si="12"/>
        <v>Services - Lighting, appliances and other equipment (PJ) - Biomass, waste and other renewables</v>
      </c>
      <c r="V303" s="9">
        <f>ROW(WORLD!E269)</f>
        <v>269</v>
      </c>
      <c r="W303" s="35" t="str">
        <f>WORLD!$D$264</f>
        <v>Services - Lighting, appliances and other equipment (PJ)</v>
      </c>
      <c r="X303" s="9" t="str">
        <f>WORLD!E269</f>
        <v>Biomass, waste and other renewables</v>
      </c>
    </row>
    <row r="304" spans="2:24" hidden="1" x14ac:dyDescent="0.25">
      <c r="B304" s="9">
        <f t="shared" si="11"/>
        <v>270</v>
      </c>
      <c r="C304" s="9" t="str">
        <f t="shared" si="12"/>
        <v>Services - Lighting, appliances and other equipment (PJ) - Commercial heat</v>
      </c>
      <c r="V304" s="9">
        <f>ROW(WORLD!E270)</f>
        <v>270</v>
      </c>
      <c r="W304" s="35" t="str">
        <f>WORLD!$D$264</f>
        <v>Services - Lighting, appliances and other equipment (PJ)</v>
      </c>
      <c r="X304" s="9" t="str">
        <f>WORLD!E270</f>
        <v>Commercial heat</v>
      </c>
    </row>
    <row r="305" spans="2:24" hidden="1" x14ac:dyDescent="0.25">
      <c r="B305" s="9">
        <f t="shared" si="11"/>
        <v>271</v>
      </c>
      <c r="C305" s="9" t="str">
        <f t="shared" si="12"/>
        <v>Services - Lighting, appliances and other equipment (PJ) - Total</v>
      </c>
      <c r="V305" s="9">
        <f>ROW(WORLD!E271)</f>
        <v>271</v>
      </c>
      <c r="W305" s="35" t="str">
        <f>WORLD!$D$264</f>
        <v>Services - Lighting, appliances and other equipment (PJ)</v>
      </c>
      <c r="X305" s="9" t="str">
        <f>WORLD!E271</f>
        <v>Total</v>
      </c>
    </row>
    <row r="306" spans="2:24" hidden="1" x14ac:dyDescent="0.25">
      <c r="B306" s="9">
        <f t="shared" si="11"/>
        <v>274</v>
      </c>
      <c r="C306" s="9" t="str">
        <f t="shared" si="12"/>
        <v>Services - Lighting (PJ) - Coal</v>
      </c>
      <c r="V306" s="9">
        <f>ROW(WORLD!E274)</f>
        <v>274</v>
      </c>
      <c r="W306" s="35" t="str">
        <f>WORLD!$D$273</f>
        <v>Services - Lighting (PJ)</v>
      </c>
      <c r="X306" s="9" t="str">
        <f>WORLD!E274</f>
        <v>Coal</v>
      </c>
    </row>
    <row r="307" spans="2:24" hidden="1" x14ac:dyDescent="0.25">
      <c r="B307" s="9">
        <f t="shared" si="11"/>
        <v>275</v>
      </c>
      <c r="C307" s="9" t="str">
        <f t="shared" si="12"/>
        <v>Services - Lighting (PJ) - Oil products</v>
      </c>
      <c r="V307" s="9">
        <f>ROW(WORLD!E275)</f>
        <v>275</v>
      </c>
      <c r="W307" s="35" t="str">
        <f>WORLD!$D$273</f>
        <v>Services - Lighting (PJ)</v>
      </c>
      <c r="X307" s="9" t="str">
        <f>WORLD!E275</f>
        <v>Oil products</v>
      </c>
    </row>
    <row r="308" spans="2:24" hidden="1" x14ac:dyDescent="0.25">
      <c r="B308" s="9">
        <f t="shared" si="11"/>
        <v>276</v>
      </c>
      <c r="C308" s="9" t="str">
        <f t="shared" si="12"/>
        <v>Services - Lighting (PJ) - Natural gas</v>
      </c>
      <c r="V308" s="9">
        <f>ROW(WORLD!E276)</f>
        <v>276</v>
      </c>
      <c r="W308" s="35" t="str">
        <f>WORLD!$D$273</f>
        <v>Services - Lighting (PJ)</v>
      </c>
      <c r="X308" s="9" t="str">
        <f>WORLD!E276</f>
        <v>Natural gas</v>
      </c>
    </row>
    <row r="309" spans="2:24" hidden="1" x14ac:dyDescent="0.25">
      <c r="B309" s="9">
        <f t="shared" si="11"/>
        <v>277</v>
      </c>
      <c r="C309" s="9" t="str">
        <f t="shared" si="12"/>
        <v>Services - Lighting (PJ) - Electricity</v>
      </c>
      <c r="V309" s="9">
        <f>ROW(WORLD!E277)</f>
        <v>277</v>
      </c>
      <c r="W309" s="35" t="str">
        <f>WORLD!$D$273</f>
        <v>Services - Lighting (PJ)</v>
      </c>
      <c r="X309" s="9" t="str">
        <f>WORLD!E277</f>
        <v>Electricity</v>
      </c>
    </row>
    <row r="310" spans="2:24" hidden="1" x14ac:dyDescent="0.25">
      <c r="B310" s="9">
        <f t="shared" si="11"/>
        <v>278</v>
      </c>
      <c r="C310" s="9" t="str">
        <f t="shared" si="12"/>
        <v>Services - Lighting (PJ) - Biomass, waste and other renewables</v>
      </c>
      <c r="V310" s="9">
        <f>ROW(WORLD!E278)</f>
        <v>278</v>
      </c>
      <c r="W310" s="35" t="str">
        <f>WORLD!$D$273</f>
        <v>Services - Lighting (PJ)</v>
      </c>
      <c r="X310" s="9" t="str">
        <f>WORLD!E278</f>
        <v>Biomass, waste and other renewables</v>
      </c>
    </row>
    <row r="311" spans="2:24" hidden="1" x14ac:dyDescent="0.25">
      <c r="B311" s="9">
        <f t="shared" si="11"/>
        <v>279</v>
      </c>
      <c r="C311" s="9" t="str">
        <f t="shared" si="12"/>
        <v>Services - Lighting (PJ) - Commercial heat</v>
      </c>
      <c r="V311" s="9">
        <f>ROW(WORLD!E279)</f>
        <v>279</v>
      </c>
      <c r="W311" s="35" t="str">
        <f>WORLD!$D$273</f>
        <v>Services - Lighting (PJ)</v>
      </c>
      <c r="X311" s="9" t="str">
        <f>WORLD!E279</f>
        <v>Commercial heat</v>
      </c>
    </row>
    <row r="312" spans="2:24" hidden="1" x14ac:dyDescent="0.25">
      <c r="B312" s="9">
        <f t="shared" si="11"/>
        <v>280</v>
      </c>
      <c r="C312" s="9" t="str">
        <f t="shared" si="12"/>
        <v>Services - Lighting (PJ) - Total</v>
      </c>
      <c r="V312" s="9">
        <f>ROW(WORLD!E280)</f>
        <v>280</v>
      </c>
      <c r="W312" s="35" t="str">
        <f>WORLD!$D$273</f>
        <v>Services - Lighting (PJ)</v>
      </c>
      <c r="X312" s="9" t="str">
        <f>WORLD!E280</f>
        <v>Total</v>
      </c>
    </row>
    <row r="313" spans="2:24" hidden="1" x14ac:dyDescent="0.25">
      <c r="B313" s="9">
        <f t="shared" si="11"/>
        <v>283</v>
      </c>
      <c r="C313" s="9" t="str">
        <f t="shared" si="12"/>
        <v>Services - Appliances and miscellaneous equipments (PJ) - Coal</v>
      </c>
      <c r="V313" s="9">
        <f>ROW(WORLD!E283)</f>
        <v>283</v>
      </c>
      <c r="W313" s="35" t="str">
        <f>WORLD!$D$282</f>
        <v>Services - Appliances and miscellaneous equipments (PJ)</v>
      </c>
      <c r="X313" s="9" t="str">
        <f>WORLD!E283</f>
        <v>Coal</v>
      </c>
    </row>
    <row r="314" spans="2:24" hidden="1" x14ac:dyDescent="0.25">
      <c r="B314" s="9">
        <f t="shared" si="11"/>
        <v>284</v>
      </c>
      <c r="C314" s="9" t="str">
        <f t="shared" si="12"/>
        <v>Services - Appliances and miscellaneous equipments (PJ) - Oil products</v>
      </c>
      <c r="V314" s="9">
        <f>ROW(WORLD!E284)</f>
        <v>284</v>
      </c>
      <c r="W314" s="35" t="str">
        <f>WORLD!$D$282</f>
        <v>Services - Appliances and miscellaneous equipments (PJ)</v>
      </c>
      <c r="X314" s="9" t="str">
        <f>WORLD!E284</f>
        <v>Oil products</v>
      </c>
    </row>
    <row r="315" spans="2:24" hidden="1" x14ac:dyDescent="0.25">
      <c r="B315" s="9">
        <f t="shared" si="11"/>
        <v>285</v>
      </c>
      <c r="C315" s="9" t="str">
        <f t="shared" si="12"/>
        <v>Services - Appliances and miscellaneous equipments (PJ) - Natural gas</v>
      </c>
      <c r="V315" s="9">
        <f>ROW(WORLD!E285)</f>
        <v>285</v>
      </c>
      <c r="W315" s="35" t="str">
        <f>WORLD!$D$282</f>
        <v>Services - Appliances and miscellaneous equipments (PJ)</v>
      </c>
      <c r="X315" s="9" t="str">
        <f>WORLD!E285</f>
        <v>Natural gas</v>
      </c>
    </row>
    <row r="316" spans="2:24" hidden="1" x14ac:dyDescent="0.25">
      <c r="B316" s="9">
        <f t="shared" si="11"/>
        <v>286</v>
      </c>
      <c r="C316" s="9" t="str">
        <f t="shared" si="12"/>
        <v>Services - Appliances and miscellaneous equipments (PJ) - Electricity</v>
      </c>
      <c r="V316" s="9">
        <f>ROW(WORLD!E286)</f>
        <v>286</v>
      </c>
      <c r="W316" s="35" t="str">
        <f>WORLD!$D$282</f>
        <v>Services - Appliances and miscellaneous equipments (PJ)</v>
      </c>
      <c r="X316" s="9" t="str">
        <f>WORLD!E286</f>
        <v>Electricity</v>
      </c>
    </row>
    <row r="317" spans="2:24" hidden="1" x14ac:dyDescent="0.25">
      <c r="B317" s="9">
        <f t="shared" si="11"/>
        <v>287</v>
      </c>
      <c r="C317" s="9" t="str">
        <f t="shared" si="12"/>
        <v>Services - Appliances and miscellaneous equipments (PJ) - Biomass, waste and other renewables</v>
      </c>
      <c r="V317" s="9">
        <f>ROW(WORLD!E287)</f>
        <v>287</v>
      </c>
      <c r="W317" s="35" t="str">
        <f>WORLD!$D$282</f>
        <v>Services - Appliances and miscellaneous equipments (PJ)</v>
      </c>
      <c r="X317" s="9" t="str">
        <f>WORLD!E287</f>
        <v>Biomass, waste and other renewables</v>
      </c>
    </row>
    <row r="318" spans="2:24" hidden="1" x14ac:dyDescent="0.25">
      <c r="B318" s="9">
        <f t="shared" si="11"/>
        <v>288</v>
      </c>
      <c r="C318" s="9" t="str">
        <f t="shared" si="12"/>
        <v>Services - Appliances and miscellaneous equipments (PJ) - Commercial heat</v>
      </c>
      <c r="V318" s="9">
        <f>ROW(WORLD!E288)</f>
        <v>288</v>
      </c>
      <c r="W318" s="35" t="str">
        <f>WORLD!$D$282</f>
        <v>Services - Appliances and miscellaneous equipments (PJ)</v>
      </c>
      <c r="X318" s="9" t="str">
        <f>WORLD!E288</f>
        <v>Commercial heat</v>
      </c>
    </row>
    <row r="319" spans="2:24" hidden="1" x14ac:dyDescent="0.25">
      <c r="B319" s="9">
        <f t="shared" si="11"/>
        <v>289</v>
      </c>
      <c r="C319" s="9" t="str">
        <f t="shared" si="12"/>
        <v>Services - Appliances and miscellaneous equipments (PJ) - Total</v>
      </c>
      <c r="V319" s="9">
        <f>ROW(WORLD!E289)</f>
        <v>289</v>
      </c>
      <c r="W319" s="35" t="str">
        <f>WORLD!$D$282</f>
        <v>Services - Appliances and miscellaneous equipments (PJ)</v>
      </c>
      <c r="X319" s="9" t="str">
        <f>WORLD!E289</f>
        <v>Total</v>
      </c>
    </row>
    <row r="320" spans="2:24" hidden="1" x14ac:dyDescent="0.25">
      <c r="W320" s="35"/>
    </row>
  </sheetData>
  <mergeCells count="1">
    <mergeCell ref="B10:O10"/>
  </mergeCells>
  <pageMargins left="0.7" right="0.7" top="0.75" bottom="0.75" header="0.3" footer="0.3"/>
  <pageSetup orientation="portrait" horizontalDpi="200"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1</xdr:col>
                    <xdr:colOff>38100</xdr:colOff>
                    <xdr:row>3</xdr:row>
                    <xdr:rowOff>85725</xdr:rowOff>
                  </from>
                  <to>
                    <xdr:col>2</xdr:col>
                    <xdr:colOff>561975</xdr:colOff>
                    <xdr:row>4</xdr:row>
                    <xdr:rowOff>95250</xdr:rowOff>
                  </to>
                </anchor>
              </controlPr>
            </control>
          </mc:Choice>
        </mc:AlternateContent>
        <mc:AlternateContent xmlns:mc="http://schemas.openxmlformats.org/markup-compatibility/2006">
          <mc:Choice Requires="x14">
            <control shapeId="1031" r:id="rId5" name="Spinner 7">
              <controlPr defaultSize="0" autoPict="0">
                <anchor moveWithCells="1" sizeWithCells="1">
                  <from>
                    <xdr:col>9</xdr:col>
                    <xdr:colOff>114300</xdr:colOff>
                    <xdr:row>6</xdr:row>
                    <xdr:rowOff>85725</xdr:rowOff>
                  </from>
                  <to>
                    <xdr:col>9</xdr:col>
                    <xdr:colOff>333375</xdr:colOff>
                    <xdr:row>8</xdr:row>
                    <xdr:rowOff>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1</xdr:col>
                    <xdr:colOff>28575</xdr:colOff>
                    <xdr:row>6</xdr:row>
                    <xdr:rowOff>114300</xdr:rowOff>
                  </from>
                  <to>
                    <xdr:col>9</xdr:col>
                    <xdr:colOff>28575</xdr:colOff>
                    <xdr:row>7</xdr:row>
                    <xdr:rowOff>123825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AO289"/>
  <sheetViews>
    <sheetView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64</v>
      </c>
      <c r="T1" s="3" t="s">
        <v>65</v>
      </c>
      <c r="AG1" s="3" t="s">
        <v>66</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45" customFormat="1" x14ac:dyDescent="0.25">
      <c r="B3" s="45" t="s">
        <v>16</v>
      </c>
      <c r="F3" s="46" t="s">
        <v>21</v>
      </c>
      <c r="G3" s="46" t="s">
        <v>21</v>
      </c>
      <c r="H3" s="46" t="s">
        <v>21</v>
      </c>
      <c r="I3" s="46" t="s">
        <v>21</v>
      </c>
      <c r="J3" s="46" t="s">
        <v>21</v>
      </c>
      <c r="K3" s="46" t="s">
        <v>21</v>
      </c>
      <c r="L3" s="46" t="s">
        <v>21</v>
      </c>
      <c r="M3" s="46" t="s">
        <v>21</v>
      </c>
      <c r="N3" s="46" t="s">
        <v>21</v>
      </c>
      <c r="S3" s="46" t="s">
        <v>22</v>
      </c>
      <c r="T3" s="46" t="s">
        <v>22</v>
      </c>
      <c r="U3" s="46" t="s">
        <v>22</v>
      </c>
      <c r="V3" s="46" t="s">
        <v>22</v>
      </c>
      <c r="W3" s="46" t="s">
        <v>22</v>
      </c>
      <c r="X3" s="46" t="s">
        <v>22</v>
      </c>
      <c r="Y3" s="46" t="s">
        <v>22</v>
      </c>
      <c r="Z3" s="46" t="s">
        <v>22</v>
      </c>
      <c r="AA3" s="46" t="s">
        <v>22</v>
      </c>
      <c r="AF3" s="46" t="s">
        <v>57</v>
      </c>
      <c r="AG3" s="46" t="s">
        <v>57</v>
      </c>
      <c r="AH3" s="46" t="s">
        <v>57</v>
      </c>
      <c r="AI3" s="46" t="s">
        <v>57</v>
      </c>
      <c r="AJ3" s="46" t="s">
        <v>57</v>
      </c>
      <c r="AK3" s="46" t="s">
        <v>57</v>
      </c>
      <c r="AL3" s="46" t="s">
        <v>57</v>
      </c>
      <c r="AM3" s="46" t="s">
        <v>57</v>
      </c>
      <c r="AN3" s="46"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5732.9740746457464</v>
      </c>
      <c r="G5" s="1">
        <v>3934.9976172242668</v>
      </c>
      <c r="H5" s="1">
        <v>3254.8759015394262</v>
      </c>
      <c r="I5" s="1">
        <v>2731.5081021258325</v>
      </c>
      <c r="J5" s="1">
        <v>2271.8765904796915</v>
      </c>
      <c r="K5" s="1">
        <v>1864.7651060025769</v>
      </c>
      <c r="L5" s="1">
        <v>1423.8087829525973</v>
      </c>
      <c r="M5" s="1">
        <v>1164.097839941749</v>
      </c>
      <c r="N5" s="1">
        <v>904.64185921913781</v>
      </c>
      <c r="R5" s="1" t="s">
        <v>0</v>
      </c>
      <c r="S5" s="1">
        <v>5732.9740746457464</v>
      </c>
      <c r="T5" s="1">
        <v>3244.181869305562</v>
      </c>
      <c r="U5" s="1">
        <v>2209.2006262689806</v>
      </c>
      <c r="V5" s="1">
        <v>1730.2625321274725</v>
      </c>
      <c r="W5" s="1">
        <v>1309.0910994277542</v>
      </c>
      <c r="X5" s="1">
        <v>932.41176468409503</v>
      </c>
      <c r="Y5" s="1">
        <v>561.82820489225287</v>
      </c>
      <c r="Z5" s="1">
        <v>379.25426678577253</v>
      </c>
      <c r="AA5" s="1">
        <v>257.124002408585</v>
      </c>
      <c r="AE5" s="1" t="s">
        <v>0</v>
      </c>
      <c r="AF5" s="1">
        <v>5732.9740746457464</v>
      </c>
      <c r="AG5" s="1">
        <v>2719.8347640362413</v>
      </c>
      <c r="AH5" s="1">
        <v>1278.3365420384359</v>
      </c>
      <c r="AI5" s="1">
        <v>702.59832882082299</v>
      </c>
      <c r="AJ5" s="1">
        <v>335.91239774360469</v>
      </c>
      <c r="AK5" s="1">
        <v>191.53702322493763</v>
      </c>
      <c r="AL5" s="1">
        <v>61.811917064687648</v>
      </c>
      <c r="AM5" s="1">
        <v>33.065313972374852</v>
      </c>
      <c r="AN5" s="1">
        <v>24.079621212623248</v>
      </c>
    </row>
    <row r="6" spans="1:41" x14ac:dyDescent="0.25">
      <c r="A6" s="22"/>
      <c r="B6" s="22" t="s">
        <v>6</v>
      </c>
      <c r="C6" s="27" t="s">
        <v>34</v>
      </c>
      <c r="E6" s="9" t="s">
        <v>34</v>
      </c>
      <c r="F6" s="1">
        <v>13201.363486431212</v>
      </c>
      <c r="G6" s="1">
        <v>11746.464623669686</v>
      </c>
      <c r="H6" s="1">
        <v>10506.474835621135</v>
      </c>
      <c r="I6" s="1">
        <v>9705.244100706157</v>
      </c>
      <c r="J6" s="1">
        <v>9167.2909246034214</v>
      </c>
      <c r="K6" s="1">
        <v>8625.8027389079434</v>
      </c>
      <c r="L6" s="1">
        <v>7969.9480675267514</v>
      </c>
      <c r="M6" s="1">
        <v>7409.7332617811662</v>
      </c>
      <c r="N6" s="1">
        <v>6786.2916017171628</v>
      </c>
      <c r="R6" s="1" t="s">
        <v>34</v>
      </c>
      <c r="S6" s="1">
        <v>13201.363486431212</v>
      </c>
      <c r="T6" s="1">
        <v>10480.398224377097</v>
      </c>
      <c r="U6" s="1">
        <v>8554.849618058428</v>
      </c>
      <c r="V6" s="1">
        <v>7366.0739933052209</v>
      </c>
      <c r="W6" s="1">
        <v>6510.7185618154781</v>
      </c>
      <c r="X6" s="1">
        <v>5738.0373526454496</v>
      </c>
      <c r="Y6" s="1">
        <v>4907.943661498156</v>
      </c>
      <c r="Z6" s="1">
        <v>4277.6888763602528</v>
      </c>
      <c r="AA6" s="1">
        <v>3707.2640069069917</v>
      </c>
      <c r="AE6" s="1" t="s">
        <v>34</v>
      </c>
      <c r="AF6" s="1">
        <v>13201.363486431212</v>
      </c>
      <c r="AG6" s="1">
        <v>8263.4069001882162</v>
      </c>
      <c r="AH6" s="1">
        <v>4686.468264224517</v>
      </c>
      <c r="AI6" s="1">
        <v>2948.6484754843732</v>
      </c>
      <c r="AJ6" s="1">
        <v>1950.5785221439955</v>
      </c>
      <c r="AK6" s="1">
        <v>1358.2352285906532</v>
      </c>
      <c r="AL6" s="1">
        <v>856.26828061781578</v>
      </c>
      <c r="AM6" s="1">
        <v>612.015075955459</v>
      </c>
      <c r="AN6" s="1">
        <v>409.11830989471974</v>
      </c>
    </row>
    <row r="7" spans="1:41" x14ac:dyDescent="0.25">
      <c r="A7" s="22"/>
      <c r="B7" s="22" t="s">
        <v>6</v>
      </c>
      <c r="C7" s="27" t="s">
        <v>2</v>
      </c>
      <c r="E7" s="9" t="s">
        <v>2</v>
      </c>
      <c r="F7" s="1">
        <v>25829.907192627004</v>
      </c>
      <c r="G7" s="1">
        <v>28231.8242794953</v>
      </c>
      <c r="H7" s="1">
        <v>29581.67918233473</v>
      </c>
      <c r="I7" s="1">
        <v>29906.343635445584</v>
      </c>
      <c r="J7" s="1">
        <v>30242.581037782766</v>
      </c>
      <c r="K7" s="1">
        <v>30515.967590284534</v>
      </c>
      <c r="L7" s="1">
        <v>30491.807264486761</v>
      </c>
      <c r="M7" s="1">
        <v>29995.666358282077</v>
      </c>
      <c r="N7" s="1">
        <v>29140.243482523241</v>
      </c>
      <c r="R7" s="1" t="s">
        <v>2</v>
      </c>
      <c r="S7" s="1">
        <v>25829.907192627004</v>
      </c>
      <c r="T7" s="1">
        <v>25367.954797198767</v>
      </c>
      <c r="U7" s="1">
        <v>24921.550576140929</v>
      </c>
      <c r="V7" s="1">
        <v>23590.481028730675</v>
      </c>
      <c r="W7" s="1">
        <v>22443.40356904213</v>
      </c>
      <c r="X7" s="1">
        <v>21393.007309659919</v>
      </c>
      <c r="Y7" s="1">
        <v>20193.113483410034</v>
      </c>
      <c r="Z7" s="1">
        <v>18803.307422636008</v>
      </c>
      <c r="AA7" s="1">
        <v>17204.503424893683</v>
      </c>
      <c r="AE7" s="1" t="s">
        <v>2</v>
      </c>
      <c r="AF7" s="1">
        <v>25829.907192627004</v>
      </c>
      <c r="AG7" s="1">
        <v>22151.219805273722</v>
      </c>
      <c r="AH7" s="1">
        <v>19080.72080161158</v>
      </c>
      <c r="AI7" s="1">
        <v>15680.278467218672</v>
      </c>
      <c r="AJ7" s="1">
        <v>12826.655731771027</v>
      </c>
      <c r="AK7" s="1">
        <v>10285.225044296418</v>
      </c>
      <c r="AL7" s="1">
        <v>7813.8940764773342</v>
      </c>
      <c r="AM7" s="1">
        <v>6151.424211130432</v>
      </c>
      <c r="AN7" s="1">
        <v>5081.1182898165362</v>
      </c>
    </row>
    <row r="8" spans="1:41" x14ac:dyDescent="0.25">
      <c r="A8" s="22"/>
      <c r="B8" s="22" t="s">
        <v>6</v>
      </c>
      <c r="C8" s="27" t="s">
        <v>1</v>
      </c>
      <c r="E8" s="9" t="s">
        <v>1</v>
      </c>
      <c r="F8" s="1">
        <v>38227.57410337028</v>
      </c>
      <c r="G8" s="1">
        <v>48888.389639924004</v>
      </c>
      <c r="H8" s="1">
        <v>54946.338204964937</v>
      </c>
      <c r="I8" s="1">
        <v>61288.619560780338</v>
      </c>
      <c r="J8" s="1">
        <v>67365.821472121112</v>
      </c>
      <c r="K8" s="1">
        <v>73276.906859503084</v>
      </c>
      <c r="L8" s="1">
        <v>78758.212899725782</v>
      </c>
      <c r="M8" s="1">
        <v>84304.730318480142</v>
      </c>
      <c r="N8" s="1">
        <v>89642.510293720814</v>
      </c>
      <c r="R8" s="1" t="s">
        <v>1</v>
      </c>
      <c r="S8" s="1">
        <v>38227.57410337028</v>
      </c>
      <c r="T8" s="1">
        <v>46199.991654425612</v>
      </c>
      <c r="U8" s="1">
        <v>50502.052395149731</v>
      </c>
      <c r="V8" s="1">
        <v>55014.475927477084</v>
      </c>
      <c r="W8" s="1">
        <v>59112.188543917509</v>
      </c>
      <c r="X8" s="1">
        <v>62849.99212501516</v>
      </c>
      <c r="Y8" s="1">
        <v>66120.719900418393</v>
      </c>
      <c r="Z8" s="1">
        <v>69514.593338414648</v>
      </c>
      <c r="AA8" s="1">
        <v>72757.320682746285</v>
      </c>
      <c r="AE8" s="1" t="s">
        <v>1</v>
      </c>
      <c r="AF8" s="1">
        <v>38227.57410337028</v>
      </c>
      <c r="AG8" s="1">
        <v>46239.961885540601</v>
      </c>
      <c r="AH8" s="1">
        <v>50366.663927874208</v>
      </c>
      <c r="AI8" s="1">
        <v>54695.751306339487</v>
      </c>
      <c r="AJ8" s="1">
        <v>58535.695640560152</v>
      </c>
      <c r="AK8" s="1">
        <v>61808.112683812607</v>
      </c>
      <c r="AL8" s="1">
        <v>64530.7600807747</v>
      </c>
      <c r="AM8" s="1">
        <v>67424.614118496596</v>
      </c>
      <c r="AN8" s="1">
        <v>70127.938064588234</v>
      </c>
    </row>
    <row r="9" spans="1:41" x14ac:dyDescent="0.25">
      <c r="A9" s="22"/>
      <c r="B9" s="22" t="s">
        <v>6</v>
      </c>
      <c r="C9" s="27" t="s">
        <v>27</v>
      </c>
      <c r="E9" s="9" t="s">
        <v>27</v>
      </c>
      <c r="F9" s="1">
        <v>33659.386818924388</v>
      </c>
      <c r="G9" s="1">
        <v>35863.272405054355</v>
      </c>
      <c r="H9" s="1">
        <v>35848.421689873037</v>
      </c>
      <c r="I9" s="1">
        <v>35390.434112593815</v>
      </c>
      <c r="J9" s="1">
        <v>34529.083947984356</v>
      </c>
      <c r="K9" s="1">
        <v>33209.032454290806</v>
      </c>
      <c r="L9" s="1">
        <v>32051.20431717984</v>
      </c>
      <c r="M9" s="1">
        <v>30808.884724419819</v>
      </c>
      <c r="N9" s="1">
        <v>29123.000775547483</v>
      </c>
      <c r="R9" s="1" t="s">
        <v>27</v>
      </c>
      <c r="S9" s="1">
        <v>33659.386818924388</v>
      </c>
      <c r="T9" s="1">
        <v>36057.479509603145</v>
      </c>
      <c r="U9" s="1">
        <v>36300.068706938458</v>
      </c>
      <c r="V9" s="1">
        <v>35995.569175913726</v>
      </c>
      <c r="W9" s="1">
        <v>35191.043701463335</v>
      </c>
      <c r="X9" s="1">
        <v>33947.315560923475</v>
      </c>
      <c r="Y9" s="1">
        <v>33158.156636676445</v>
      </c>
      <c r="Z9" s="1">
        <v>31998.211741456405</v>
      </c>
      <c r="AA9" s="1">
        <v>30324.863747625761</v>
      </c>
      <c r="AE9" s="1" t="s">
        <v>27</v>
      </c>
      <c r="AF9" s="1">
        <v>33659.386818924388</v>
      </c>
      <c r="AG9" s="1">
        <v>36371.752682558435</v>
      </c>
      <c r="AH9" s="1">
        <v>36996.129746755701</v>
      </c>
      <c r="AI9" s="1">
        <v>37009.761714264947</v>
      </c>
      <c r="AJ9" s="1">
        <v>36436.18972879478</v>
      </c>
      <c r="AK9" s="1">
        <v>35365.72554264919</v>
      </c>
      <c r="AL9" s="1">
        <v>34671.933750257311</v>
      </c>
      <c r="AM9" s="1">
        <v>33722.553678870478</v>
      </c>
      <c r="AN9" s="1">
        <v>32202.745332474646</v>
      </c>
    </row>
    <row r="10" spans="1:41" x14ac:dyDescent="0.25">
      <c r="A10" s="22"/>
      <c r="B10" s="22" t="s">
        <v>6</v>
      </c>
      <c r="C10" s="27" t="s">
        <v>35</v>
      </c>
      <c r="E10" s="9" t="s">
        <v>35</v>
      </c>
      <c r="F10" s="1">
        <v>6405.5025980053815</v>
      </c>
      <c r="G10" s="1">
        <v>6763.3830166313328</v>
      </c>
      <c r="H10" s="1">
        <v>6475.9040154223894</v>
      </c>
      <c r="I10" s="1">
        <v>6590.7085461847055</v>
      </c>
      <c r="J10" s="1">
        <v>6651.710052353128</v>
      </c>
      <c r="K10" s="1">
        <v>6619.8172821587068</v>
      </c>
      <c r="L10" s="1">
        <v>6568.9015277208491</v>
      </c>
      <c r="M10" s="1">
        <v>6419.7810875632331</v>
      </c>
      <c r="N10" s="1">
        <v>6244.4674824379035</v>
      </c>
      <c r="R10" s="1" t="s">
        <v>35</v>
      </c>
      <c r="S10" s="1">
        <v>6405.5025980053815</v>
      </c>
      <c r="T10" s="1">
        <v>6568.5697439152336</v>
      </c>
      <c r="U10" s="1">
        <v>6089.7397586541401</v>
      </c>
      <c r="V10" s="1">
        <v>6074.0785013525901</v>
      </c>
      <c r="W10" s="1">
        <v>6031.0810868403205</v>
      </c>
      <c r="X10" s="1">
        <v>5871.9406053961884</v>
      </c>
      <c r="Y10" s="1">
        <v>5699.2345264518399</v>
      </c>
      <c r="Z10" s="1">
        <v>5444.1975072379073</v>
      </c>
      <c r="AA10" s="1">
        <v>5175.511073339635</v>
      </c>
      <c r="AE10" s="1" t="s">
        <v>35</v>
      </c>
      <c r="AF10" s="1">
        <v>6405.5025980053815</v>
      </c>
      <c r="AG10" s="1">
        <v>6815.343506578065</v>
      </c>
      <c r="AH10" s="1">
        <v>6731.9218633660057</v>
      </c>
      <c r="AI10" s="1">
        <v>6938.7930510402457</v>
      </c>
      <c r="AJ10" s="1">
        <v>6987.3102623516843</v>
      </c>
      <c r="AK10" s="1">
        <v>6899.2940865999444</v>
      </c>
      <c r="AL10" s="1">
        <v>6775.090148683902</v>
      </c>
      <c r="AM10" s="1">
        <v>6535.1920998712194</v>
      </c>
      <c r="AN10" s="1">
        <v>6247.6777764148792</v>
      </c>
    </row>
    <row r="11" spans="1:41" x14ac:dyDescent="0.25">
      <c r="A11" s="22"/>
      <c r="C11" s="23"/>
      <c r="E11" s="2" t="s">
        <v>6</v>
      </c>
      <c r="F11" s="2">
        <v>123056.70827400402</v>
      </c>
      <c r="G11" s="2">
        <v>135428.33158199894</v>
      </c>
      <c r="H11" s="2">
        <v>140613.69382975565</v>
      </c>
      <c r="I11" s="2">
        <v>145612.85805783642</v>
      </c>
      <c r="J11" s="2">
        <v>150228.36402532447</v>
      </c>
      <c r="K11" s="2">
        <v>154112.29203114763</v>
      </c>
      <c r="L11" s="2">
        <v>157263.88285959259</v>
      </c>
      <c r="M11" s="2">
        <v>160102.89359046819</v>
      </c>
      <c r="N11" s="2">
        <v>161841.15549516576</v>
      </c>
      <c r="R11" s="2"/>
      <c r="S11" s="2">
        <v>123056.70827400402</v>
      </c>
      <c r="T11" s="2">
        <v>127918.57579882542</v>
      </c>
      <c r="U11" s="2">
        <v>128577.46168121067</v>
      </c>
      <c r="V11" s="2">
        <v>129770.94115890677</v>
      </c>
      <c r="W11" s="2">
        <v>130597.52656250654</v>
      </c>
      <c r="X11" s="2">
        <v>130732.70471832428</v>
      </c>
      <c r="Y11" s="2">
        <v>130640.99641334712</v>
      </c>
      <c r="Z11" s="2">
        <v>130417.25315289099</v>
      </c>
      <c r="AA11" s="2">
        <v>129426.58693792093</v>
      </c>
      <c r="AE11" s="2"/>
      <c r="AF11" s="2">
        <v>123056.70827400402</v>
      </c>
      <c r="AG11" s="2">
        <v>122561.51954417527</v>
      </c>
      <c r="AH11" s="2">
        <v>119140.24114587044</v>
      </c>
      <c r="AI11" s="2">
        <v>117975.83134316855</v>
      </c>
      <c r="AJ11" s="2">
        <v>117072.34228336524</v>
      </c>
      <c r="AK11" s="2">
        <v>115908.12960917375</v>
      </c>
      <c r="AL11" s="2">
        <v>114709.75825387574</v>
      </c>
      <c r="AM11" s="2">
        <v>114478.86449829655</v>
      </c>
      <c r="AN11" s="2">
        <v>114092.67739440163</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27"/>
      <c r="E14" s="37" t="s">
        <v>28</v>
      </c>
      <c r="F14" s="1">
        <v>39376.451364462686</v>
      </c>
      <c r="G14" s="1">
        <v>40334.646534623949</v>
      </c>
      <c r="H14" s="1">
        <v>40121.812960947937</v>
      </c>
      <c r="I14" s="1">
        <v>39580.996753966494</v>
      </c>
      <c r="J14" s="1">
        <v>38964.883688947179</v>
      </c>
      <c r="K14" s="1">
        <v>38036.893384026109</v>
      </c>
      <c r="L14" s="1">
        <v>36814.892623085689</v>
      </c>
      <c r="M14" s="1">
        <v>35514.432084391199</v>
      </c>
      <c r="N14" s="1">
        <v>33978.141711738739</v>
      </c>
      <c r="R14" s="1" t="s">
        <v>28</v>
      </c>
      <c r="S14" s="1">
        <v>39376.451364462686</v>
      </c>
      <c r="T14" s="1">
        <v>36534.885449368034</v>
      </c>
      <c r="U14" s="1">
        <v>34082.557778474424</v>
      </c>
      <c r="V14" s="1">
        <v>32447.623949475153</v>
      </c>
      <c r="W14" s="1">
        <v>30879.386802433357</v>
      </c>
      <c r="X14" s="1">
        <v>29098.48344058462</v>
      </c>
      <c r="Y14" s="1">
        <v>27294.87732648386</v>
      </c>
      <c r="Z14" s="1">
        <v>25352.976897266606</v>
      </c>
      <c r="AA14" s="1">
        <v>23363.270502994346</v>
      </c>
      <c r="AE14" s="1" t="s">
        <v>28</v>
      </c>
      <c r="AF14" s="1">
        <v>39376.451364462686</v>
      </c>
      <c r="AG14" s="1">
        <v>34744.867271040072</v>
      </c>
      <c r="AH14" s="1">
        <v>30980.00297363189</v>
      </c>
      <c r="AI14" s="1">
        <v>28523.684293476115</v>
      </c>
      <c r="AJ14" s="1">
        <v>26366.298603309548</v>
      </c>
      <c r="AK14" s="1">
        <v>24134.347919935448</v>
      </c>
      <c r="AL14" s="1">
        <v>21894.168572226939</v>
      </c>
      <c r="AM14" s="1">
        <v>20128.93149615248</v>
      </c>
      <c r="AN14" s="1">
        <v>18577.079855947151</v>
      </c>
    </row>
    <row r="15" spans="1:41" x14ac:dyDescent="0.25">
      <c r="A15" s="22"/>
      <c r="B15" s="22" t="s">
        <v>29</v>
      </c>
      <c r="C15" s="27"/>
      <c r="E15" s="37" t="s">
        <v>29</v>
      </c>
      <c r="F15" s="1">
        <v>23369.321842664805</v>
      </c>
      <c r="G15" s="1">
        <v>25349.083994361445</v>
      </c>
      <c r="H15" s="1">
        <v>25977.335024439311</v>
      </c>
      <c r="I15" s="1">
        <v>26560.012471562761</v>
      </c>
      <c r="J15" s="1">
        <v>27004.349240280735</v>
      </c>
      <c r="K15" s="1">
        <v>27322.647764940499</v>
      </c>
      <c r="L15" s="1">
        <v>27587.347631583634</v>
      </c>
      <c r="M15" s="1">
        <v>27795.141300054282</v>
      </c>
      <c r="N15" s="1">
        <v>27794.903483754475</v>
      </c>
      <c r="R15" s="1" t="s">
        <v>29</v>
      </c>
      <c r="S15" s="1">
        <v>23369.321842664805</v>
      </c>
      <c r="T15" s="1">
        <v>24663.832472429116</v>
      </c>
      <c r="U15" s="1">
        <v>25092.247297592185</v>
      </c>
      <c r="V15" s="1">
        <v>25428.366802347315</v>
      </c>
      <c r="W15" s="1">
        <v>25544.098202466124</v>
      </c>
      <c r="X15" s="1">
        <v>25499.314176273831</v>
      </c>
      <c r="Y15" s="1">
        <v>25442.871829579992</v>
      </c>
      <c r="Z15" s="1">
        <v>25258.758991740564</v>
      </c>
      <c r="AA15" s="1">
        <v>24878.178513225012</v>
      </c>
      <c r="AE15" s="1" t="s">
        <v>29</v>
      </c>
      <c r="AF15" s="1">
        <v>23369.321842664805</v>
      </c>
      <c r="AG15" s="1">
        <v>23985.382290428897</v>
      </c>
      <c r="AH15" s="1">
        <v>23438.265582563665</v>
      </c>
      <c r="AI15" s="1">
        <v>22920.519053910029</v>
      </c>
      <c r="AJ15" s="1">
        <v>22326.420801644985</v>
      </c>
      <c r="AK15" s="1">
        <v>21674.01941380573</v>
      </c>
      <c r="AL15" s="1">
        <v>20971.375457688155</v>
      </c>
      <c r="AM15" s="1">
        <v>20434.83590201076</v>
      </c>
      <c r="AN15" s="1">
        <v>19965.821569805121</v>
      </c>
    </row>
    <row r="16" spans="1:41" x14ac:dyDescent="0.25">
      <c r="A16" s="22"/>
      <c r="B16" s="22" t="s">
        <v>30</v>
      </c>
      <c r="C16" s="27"/>
      <c r="E16" s="37" t="s">
        <v>30</v>
      </c>
      <c r="F16" s="1">
        <v>5978.2297291768064</v>
      </c>
      <c r="G16" s="1">
        <v>8424.8291105909047</v>
      </c>
      <c r="H16" s="1">
        <v>10158.286579854517</v>
      </c>
      <c r="I16" s="1">
        <v>12072.576700742189</v>
      </c>
      <c r="J16" s="1">
        <v>13871.172606593025</v>
      </c>
      <c r="K16" s="1">
        <v>15637.214642375069</v>
      </c>
      <c r="L16" s="1">
        <v>17230.812654489237</v>
      </c>
      <c r="M16" s="1">
        <v>18796.754603851405</v>
      </c>
      <c r="N16" s="1">
        <v>20183.734367325185</v>
      </c>
      <c r="R16" s="1" t="s">
        <v>30</v>
      </c>
      <c r="S16" s="1">
        <v>5978.2297291768064</v>
      </c>
      <c r="T16" s="1">
        <v>7683.6507500343851</v>
      </c>
      <c r="U16" s="1">
        <v>8679.5602041349666</v>
      </c>
      <c r="V16" s="1">
        <v>9602.2266868792176</v>
      </c>
      <c r="W16" s="1">
        <v>10405.610761878885</v>
      </c>
      <c r="X16" s="1">
        <v>11164.871555597831</v>
      </c>
      <c r="Y16" s="1">
        <v>11782.144366305214</v>
      </c>
      <c r="Z16" s="1">
        <v>12468.805016042812</v>
      </c>
      <c r="AA16" s="1">
        <v>13046.690811388858</v>
      </c>
      <c r="AE16" s="1" t="s">
        <v>30</v>
      </c>
      <c r="AF16" s="1">
        <v>5978.2297291768064</v>
      </c>
      <c r="AG16" s="1">
        <v>6553.6245393568261</v>
      </c>
      <c r="AH16" s="1">
        <v>7148.7740555589853</v>
      </c>
      <c r="AI16" s="1">
        <v>8061.6456015328531</v>
      </c>
      <c r="AJ16" s="1">
        <v>8893.2462333425465</v>
      </c>
      <c r="AK16" s="1">
        <v>9646.7527177361244</v>
      </c>
      <c r="AL16" s="1">
        <v>10268.619774890549</v>
      </c>
      <c r="AM16" s="1">
        <v>11039.180546465317</v>
      </c>
      <c r="AN16" s="1">
        <v>11687.023688596655</v>
      </c>
    </row>
    <row r="17" spans="1:41" x14ac:dyDescent="0.25">
      <c r="A17" s="22"/>
      <c r="B17" s="22" t="s">
        <v>31</v>
      </c>
      <c r="C17" s="27"/>
      <c r="E17" s="37" t="s">
        <v>31</v>
      </c>
      <c r="F17" s="1">
        <v>7773.0870453688476</v>
      </c>
      <c r="G17" s="1">
        <v>8272.0275133798423</v>
      </c>
      <c r="H17" s="1">
        <v>8713.8569653535742</v>
      </c>
      <c r="I17" s="1">
        <v>9242.5140658928176</v>
      </c>
      <c r="J17" s="1">
        <v>9749.9836004322678</v>
      </c>
      <c r="K17" s="1">
        <v>10227.676192984805</v>
      </c>
      <c r="L17" s="1">
        <v>10650.947239198056</v>
      </c>
      <c r="M17" s="1">
        <v>10919.041323902075</v>
      </c>
      <c r="N17" s="1">
        <v>11092.733514132058</v>
      </c>
      <c r="R17" s="1" t="s">
        <v>31</v>
      </c>
      <c r="S17" s="1">
        <v>7773.0870453688476</v>
      </c>
      <c r="T17" s="1">
        <v>7653.8967213366495</v>
      </c>
      <c r="U17" s="1">
        <v>7798.4596306348321</v>
      </c>
      <c r="V17" s="1">
        <v>8025.0298508457035</v>
      </c>
      <c r="W17" s="1">
        <v>8211.1354439554907</v>
      </c>
      <c r="X17" s="1">
        <v>8323.8191685825623</v>
      </c>
      <c r="Y17" s="1">
        <v>8342.6810120544869</v>
      </c>
      <c r="Z17" s="1">
        <v>8353.9481810398829</v>
      </c>
      <c r="AA17" s="1">
        <v>8285.5615429075369</v>
      </c>
      <c r="AE17" s="1" t="s">
        <v>31</v>
      </c>
      <c r="AF17" s="1">
        <v>7773.0870453688476</v>
      </c>
      <c r="AG17" s="1">
        <v>6700.8810746126319</v>
      </c>
      <c r="AH17" s="1">
        <v>6213.4761518166761</v>
      </c>
      <c r="AI17" s="1">
        <v>6339.7579772551162</v>
      </c>
      <c r="AJ17" s="1">
        <v>6455.6677648362365</v>
      </c>
      <c r="AK17" s="1">
        <v>6515.7955973221096</v>
      </c>
      <c r="AL17" s="1">
        <v>6511.1059140616371</v>
      </c>
      <c r="AM17" s="1">
        <v>6635.0705250781102</v>
      </c>
      <c r="AN17" s="1">
        <v>6708.4779123977378</v>
      </c>
    </row>
    <row r="18" spans="1:41" x14ac:dyDescent="0.25">
      <c r="A18" s="22"/>
      <c r="B18" s="22" t="s">
        <v>32</v>
      </c>
      <c r="C18" s="27"/>
      <c r="E18" s="37" t="s">
        <v>32</v>
      </c>
      <c r="F18" s="1">
        <v>19556.708706453806</v>
      </c>
      <c r="G18" s="1">
        <v>24331.315694832156</v>
      </c>
      <c r="H18" s="1">
        <v>27069.787331729836</v>
      </c>
      <c r="I18" s="1">
        <v>30085.24099741695</v>
      </c>
      <c r="J18" s="1">
        <v>33171.354054796422</v>
      </c>
      <c r="K18" s="1">
        <v>36237.215069929262</v>
      </c>
      <c r="L18" s="1">
        <v>39155.117155601038</v>
      </c>
      <c r="M18" s="1">
        <v>42088.406360949361</v>
      </c>
      <c r="N18" s="1">
        <v>44932.831262884392</v>
      </c>
      <c r="R18" s="1" t="s">
        <v>32</v>
      </c>
      <c r="S18" s="1">
        <v>19556.708706453806</v>
      </c>
      <c r="T18" s="1">
        <v>22906.634914310365</v>
      </c>
      <c r="U18" s="1">
        <v>24816.466476021342</v>
      </c>
      <c r="V18" s="1">
        <v>26912.178375667892</v>
      </c>
      <c r="W18" s="1">
        <v>29026.054754796551</v>
      </c>
      <c r="X18" s="1">
        <v>31100.862910591481</v>
      </c>
      <c r="Y18" s="1">
        <v>33046.870535515322</v>
      </c>
      <c r="Z18" s="1">
        <v>35152.191790298442</v>
      </c>
      <c r="AA18" s="1">
        <v>37242.71726417866</v>
      </c>
      <c r="AE18" s="1" t="s">
        <v>32</v>
      </c>
      <c r="AF18" s="1">
        <v>19556.708706453806</v>
      </c>
      <c r="AG18" s="1">
        <v>22436.088205215478</v>
      </c>
      <c r="AH18" s="1">
        <v>23950.843730522778</v>
      </c>
      <c r="AI18" s="1">
        <v>25862.858099615045</v>
      </c>
      <c r="AJ18" s="1">
        <v>27845.681856504743</v>
      </c>
      <c r="AK18" s="1">
        <v>29892.33747184938</v>
      </c>
      <c r="AL18" s="1">
        <v>31930.307461797369</v>
      </c>
      <c r="AM18" s="1">
        <v>34062.465047942293</v>
      </c>
      <c r="AN18" s="1">
        <v>36191.770137116415</v>
      </c>
    </row>
    <row r="19" spans="1:41" x14ac:dyDescent="0.25">
      <c r="A19" s="22"/>
      <c r="B19" s="22" t="s">
        <v>33</v>
      </c>
      <c r="C19" s="27"/>
      <c r="E19" s="37" t="s">
        <v>33</v>
      </c>
      <c r="F19" s="1">
        <v>27002.90958587706</v>
      </c>
      <c r="G19" s="1">
        <v>28716.428734210655</v>
      </c>
      <c r="H19" s="1">
        <v>28572.614967430487</v>
      </c>
      <c r="I19" s="1">
        <v>28071.517068255209</v>
      </c>
      <c r="J19" s="1">
        <v>27466.620834274836</v>
      </c>
      <c r="K19" s="1">
        <v>26650.644976891901</v>
      </c>
      <c r="L19" s="1">
        <v>25824.765555634935</v>
      </c>
      <c r="M19" s="1">
        <v>24989.117917319876</v>
      </c>
      <c r="N19" s="1">
        <v>23858.811155330892</v>
      </c>
      <c r="R19" s="1" t="s">
        <v>33</v>
      </c>
      <c r="S19" s="1">
        <v>27002.90958587706</v>
      </c>
      <c r="T19" s="1">
        <v>28475.675491346876</v>
      </c>
      <c r="U19" s="1">
        <v>28108.17029435292</v>
      </c>
      <c r="V19" s="1">
        <v>27355.515493691495</v>
      </c>
      <c r="W19" s="1">
        <v>26531.240596976117</v>
      </c>
      <c r="X19" s="1">
        <v>25545.35346669397</v>
      </c>
      <c r="Y19" s="1">
        <v>24731.551343408239</v>
      </c>
      <c r="Z19" s="1">
        <v>23830.572276502688</v>
      </c>
      <c r="AA19" s="1">
        <v>22610.168303226528</v>
      </c>
      <c r="AE19" s="1" t="s">
        <v>33</v>
      </c>
      <c r="AF19" s="1">
        <v>27002.90958587706</v>
      </c>
      <c r="AG19" s="1">
        <v>28140.676163521377</v>
      </c>
      <c r="AH19" s="1">
        <v>27408.878651776453</v>
      </c>
      <c r="AI19" s="1">
        <v>26267.36631737939</v>
      </c>
      <c r="AJ19" s="1">
        <v>25185.027023727172</v>
      </c>
      <c r="AK19" s="1">
        <v>24044.876488524955</v>
      </c>
      <c r="AL19" s="1">
        <v>23134.181073211104</v>
      </c>
      <c r="AM19" s="1">
        <v>22178.380980647584</v>
      </c>
      <c r="AN19" s="1">
        <v>20962.50423053855</v>
      </c>
    </row>
    <row r="20" spans="1:41" x14ac:dyDescent="0.25">
      <c r="A20" s="22"/>
      <c r="C20" s="23"/>
      <c r="E20" s="2" t="s">
        <v>6</v>
      </c>
      <c r="F20" s="2">
        <v>123056.70827400401</v>
      </c>
      <c r="G20" s="2">
        <v>135428.33158199897</v>
      </c>
      <c r="H20" s="2">
        <v>140613.69382975565</v>
      </c>
      <c r="I20" s="2">
        <v>145612.85805783642</v>
      </c>
      <c r="J20" s="2">
        <v>150228.36402532447</v>
      </c>
      <c r="K20" s="2">
        <v>154112.29203114763</v>
      </c>
      <c r="L20" s="2">
        <v>157263.88285959256</v>
      </c>
      <c r="M20" s="2">
        <v>160102.89359046821</v>
      </c>
      <c r="N20" s="2">
        <v>161841.15549516573</v>
      </c>
      <c r="R20" s="2"/>
      <c r="S20" s="2">
        <v>123056.70827400401</v>
      </c>
      <c r="T20" s="2">
        <v>127918.57579882543</v>
      </c>
      <c r="U20" s="2">
        <v>128577.46168121067</v>
      </c>
      <c r="V20" s="2">
        <v>129770.94115890677</v>
      </c>
      <c r="W20" s="2">
        <v>130597.52656250652</v>
      </c>
      <c r="X20" s="2">
        <v>130732.70471832428</v>
      </c>
      <c r="Y20" s="2">
        <v>130640.99641334711</v>
      </c>
      <c r="Z20" s="2">
        <v>130417.25315289099</v>
      </c>
      <c r="AA20" s="2">
        <v>129426.58693792093</v>
      </c>
      <c r="AE20" s="2"/>
      <c r="AF20" s="2">
        <v>123056.70827400401</v>
      </c>
      <c r="AG20" s="2">
        <v>122561.51954417527</v>
      </c>
      <c r="AH20" s="2">
        <v>119140.24114587046</v>
      </c>
      <c r="AI20" s="2">
        <v>117975.83134316854</v>
      </c>
      <c r="AJ20" s="2">
        <v>117072.34228336524</v>
      </c>
      <c r="AK20" s="2">
        <v>115908.12960917375</v>
      </c>
      <c r="AL20" s="2">
        <v>114709.75825387574</v>
      </c>
      <c r="AM20" s="2">
        <v>114478.86449829655</v>
      </c>
      <c r="AN20" s="2">
        <v>114092.67739440163</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2"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42" t="s">
        <v>69</v>
      </c>
      <c r="AE22" s="34"/>
      <c r="AF22" s="34"/>
      <c r="AG22" s="34"/>
      <c r="AH22" s="34"/>
      <c r="AI22" s="34"/>
      <c r="AJ22" s="34"/>
      <c r="AK22" s="34"/>
      <c r="AL22" s="34"/>
      <c r="AM22" s="34"/>
      <c r="AN22" s="34"/>
      <c r="AO22" s="33"/>
    </row>
    <row r="23" spans="1:41" x14ac:dyDescent="0.25">
      <c r="A23" s="22"/>
      <c r="B23" s="22" t="s">
        <v>6</v>
      </c>
      <c r="C23" s="27" t="s">
        <v>0</v>
      </c>
      <c r="E23" s="9" t="s">
        <v>0</v>
      </c>
      <c r="F23" s="1">
        <v>542.38865103852959</v>
      </c>
      <c r="G23" s="1">
        <v>372.28461556892381</v>
      </c>
      <c r="H23" s="1">
        <v>307.93925221838299</v>
      </c>
      <c r="I23" s="1">
        <v>258.42415743078203</v>
      </c>
      <c r="J23" s="1">
        <v>214.93906359805695</v>
      </c>
      <c r="K23" s="1">
        <v>176.42281600775539</v>
      </c>
      <c r="L23" s="1">
        <v>134.70455562284911</v>
      </c>
      <c r="M23" s="1">
        <v>110.13366689991295</v>
      </c>
      <c r="N23" s="1">
        <v>85.586899802119717</v>
      </c>
      <c r="R23" s="1" t="s">
        <v>0</v>
      </c>
      <c r="S23" s="1">
        <v>542.38865103852959</v>
      </c>
      <c r="T23" s="1">
        <v>306.92750480038217</v>
      </c>
      <c r="U23" s="1">
        <v>209.00937837043148</v>
      </c>
      <c r="V23" s="1">
        <v>163.69771579703519</v>
      </c>
      <c r="W23" s="1">
        <v>123.85127618932063</v>
      </c>
      <c r="X23" s="1">
        <v>88.21417168029167</v>
      </c>
      <c r="Y23" s="1">
        <v>53.153779905369191</v>
      </c>
      <c r="Z23" s="1">
        <v>35.880715224628439</v>
      </c>
      <c r="AA23" s="1">
        <v>24.326141894272855</v>
      </c>
      <c r="AE23" s="1" t="s">
        <v>0</v>
      </c>
      <c r="AF23" s="1">
        <v>542.38865103852959</v>
      </c>
      <c r="AG23" s="1">
        <v>257.3197592567991</v>
      </c>
      <c r="AH23" s="1">
        <v>120.94163057109759</v>
      </c>
      <c r="AI23" s="1">
        <v>66.471844252077716</v>
      </c>
      <c r="AJ23" s="1">
        <v>31.7802016731656</v>
      </c>
      <c r="AK23" s="1">
        <v>18.121049615478835</v>
      </c>
      <c r="AL23" s="1">
        <v>5.8479389368062078</v>
      </c>
      <c r="AM23" s="1">
        <v>3.1282630634868234</v>
      </c>
      <c r="AN23" s="1">
        <v>2.2781392514565879</v>
      </c>
    </row>
    <row r="24" spans="1:41" x14ac:dyDescent="0.25">
      <c r="A24" s="22"/>
      <c r="B24" s="22" t="s">
        <v>6</v>
      </c>
      <c r="C24" s="27" t="s">
        <v>34</v>
      </c>
      <c r="E24" s="9" t="s">
        <v>34</v>
      </c>
      <c r="F24" s="1">
        <v>899.03700090450707</v>
      </c>
      <c r="G24" s="1">
        <v>791.42724674482145</v>
      </c>
      <c r="H24" s="1">
        <v>702.26394248397673</v>
      </c>
      <c r="I24" s="1">
        <v>644.54863236777351</v>
      </c>
      <c r="J24" s="1">
        <v>605.40408739279383</v>
      </c>
      <c r="K24" s="1">
        <v>566.68072894343732</v>
      </c>
      <c r="L24" s="1">
        <v>520.73029010957316</v>
      </c>
      <c r="M24" s="1">
        <v>482.94154304126221</v>
      </c>
      <c r="N24" s="1">
        <v>441.26289375887774</v>
      </c>
      <c r="R24" s="1" t="s">
        <v>34</v>
      </c>
      <c r="S24" s="1">
        <v>899.03700090450707</v>
      </c>
      <c r="T24" s="1">
        <v>704.07114807637356</v>
      </c>
      <c r="U24" s="1">
        <v>569.17898157320496</v>
      </c>
      <c r="V24" s="1">
        <v>486.83757178456494</v>
      </c>
      <c r="W24" s="1">
        <v>427.56871224272209</v>
      </c>
      <c r="X24" s="1">
        <v>374.25999960045118</v>
      </c>
      <c r="Y24" s="1">
        <v>317.40684923295117</v>
      </c>
      <c r="Z24" s="1">
        <v>275.42482940687921</v>
      </c>
      <c r="AA24" s="1">
        <v>237.67172946088587</v>
      </c>
      <c r="AE24" s="1" t="s">
        <v>34</v>
      </c>
      <c r="AF24" s="1">
        <v>899.03700090450707</v>
      </c>
      <c r="AG24" s="1">
        <v>554.4076615058691</v>
      </c>
      <c r="AH24" s="1">
        <v>310.44206959554629</v>
      </c>
      <c r="AI24" s="1">
        <v>195.21860235134335</v>
      </c>
      <c r="AJ24" s="1">
        <v>129.16906342672783</v>
      </c>
      <c r="AK24" s="1">
        <v>89.70590430162062</v>
      </c>
      <c r="AL24" s="1">
        <v>55.98276331841344</v>
      </c>
      <c r="AM24" s="1">
        <v>40.08474258439621</v>
      </c>
      <c r="AN24" s="1">
        <v>26.709022939060134</v>
      </c>
    </row>
    <row r="25" spans="1:41" x14ac:dyDescent="0.25">
      <c r="A25" s="22"/>
      <c r="B25" s="22" t="s">
        <v>6</v>
      </c>
      <c r="C25" s="27" t="s">
        <v>2</v>
      </c>
      <c r="E25" s="9" t="s">
        <v>2</v>
      </c>
      <c r="F25" s="1">
        <v>1449.1895260330573</v>
      </c>
      <c r="G25" s="1">
        <v>1583.9493243835118</v>
      </c>
      <c r="H25" s="1">
        <v>1659.6830686928083</v>
      </c>
      <c r="I25" s="1">
        <v>1677.898400301038</v>
      </c>
      <c r="J25" s="1">
        <v>1696.7630333829061</v>
      </c>
      <c r="K25" s="1">
        <v>1712.1014132496728</v>
      </c>
      <c r="L25" s="1">
        <v>1710.745895754756</v>
      </c>
      <c r="M25" s="1">
        <v>1682.9098605980516</v>
      </c>
      <c r="N25" s="1">
        <v>1634.9162746113147</v>
      </c>
      <c r="R25" s="1" t="s">
        <v>2</v>
      </c>
      <c r="S25" s="1">
        <v>1449.1895260330573</v>
      </c>
      <c r="T25" s="1">
        <v>1423.2716406923164</v>
      </c>
      <c r="U25" s="1">
        <v>1398.2260872294444</v>
      </c>
      <c r="V25" s="1">
        <v>1323.5462971650375</v>
      </c>
      <c r="W25" s="1">
        <v>1259.1894015814655</v>
      </c>
      <c r="X25" s="1">
        <v>1200.2568144092006</v>
      </c>
      <c r="Y25" s="1">
        <v>1132.9366512980682</v>
      </c>
      <c r="Z25" s="1">
        <v>1054.9614432777355</v>
      </c>
      <c r="AA25" s="1">
        <v>965.26038510400247</v>
      </c>
      <c r="AE25" s="1" t="s">
        <v>2</v>
      </c>
      <c r="AF25" s="1">
        <v>1449.1895260330573</v>
      </c>
      <c r="AG25" s="1">
        <v>1242.7964022968627</v>
      </c>
      <c r="AH25" s="1">
        <v>1070.5257486464977</v>
      </c>
      <c r="AI25" s="1">
        <v>879.74359143115032</v>
      </c>
      <c r="AJ25" s="1">
        <v>719.64080249658662</v>
      </c>
      <c r="AK25" s="1">
        <v>577.05357963275492</v>
      </c>
      <c r="AL25" s="1">
        <v>438.39930855016848</v>
      </c>
      <c r="AM25" s="1">
        <v>345.12627050789399</v>
      </c>
      <c r="AN25" s="1">
        <v>285.07664976198572</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2890.6151779760939</v>
      </c>
      <c r="G29" s="2">
        <v>2747.6611866972571</v>
      </c>
      <c r="H29" s="2">
        <v>2669.886263395168</v>
      </c>
      <c r="I29" s="2">
        <v>2580.8711900995936</v>
      </c>
      <c r="J29" s="2">
        <v>2517.1061843737571</v>
      </c>
      <c r="K29" s="2">
        <v>2455.2049582008653</v>
      </c>
      <c r="L29" s="2">
        <v>2366.1807414871782</v>
      </c>
      <c r="M29" s="2">
        <v>2275.9850705392269</v>
      </c>
      <c r="N29" s="2">
        <v>2161.7660681723123</v>
      </c>
      <c r="R29" s="2"/>
      <c r="S29" s="2">
        <v>2890.6151779760939</v>
      </c>
      <c r="T29" s="2">
        <v>2434.2702935690722</v>
      </c>
      <c r="U29" s="2">
        <v>2176.4144471730806</v>
      </c>
      <c r="V29" s="2">
        <v>1974.0815847466376</v>
      </c>
      <c r="W29" s="2">
        <v>1810.6093900135083</v>
      </c>
      <c r="X29" s="2">
        <v>1662.7309856899435</v>
      </c>
      <c r="Y29" s="2">
        <v>1503.4972804363886</v>
      </c>
      <c r="Z29" s="2">
        <v>1366.2669879092432</v>
      </c>
      <c r="AA29" s="2">
        <v>1227.2582564591612</v>
      </c>
      <c r="AE29" s="2"/>
      <c r="AF29" s="2">
        <v>2890.6151779760939</v>
      </c>
      <c r="AG29" s="2">
        <v>2054.523823059531</v>
      </c>
      <c r="AH29" s="2">
        <v>1501.9094488131416</v>
      </c>
      <c r="AI29" s="2">
        <v>1141.4340380345714</v>
      </c>
      <c r="AJ29" s="2">
        <v>880.59006759648003</v>
      </c>
      <c r="AK29" s="2">
        <v>684.88053354985436</v>
      </c>
      <c r="AL29" s="2">
        <v>500.23001080538813</v>
      </c>
      <c r="AM29" s="2">
        <v>388.33927615577704</v>
      </c>
      <c r="AN29" s="2">
        <v>314.06381195250242</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2"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42" t="s">
        <v>70</v>
      </c>
      <c r="AE31" s="34"/>
      <c r="AF31" s="34"/>
      <c r="AG31" s="34"/>
      <c r="AH31" s="34"/>
      <c r="AI31" s="34"/>
      <c r="AJ31" s="34"/>
      <c r="AK31" s="34"/>
      <c r="AL31" s="34"/>
      <c r="AM31" s="34"/>
      <c r="AN31" s="34"/>
      <c r="AO31" s="33"/>
    </row>
    <row r="32" spans="1:41" x14ac:dyDescent="0.25">
      <c r="A32" s="22"/>
      <c r="B32" s="27" t="s">
        <v>28</v>
      </c>
      <c r="C32" s="27" t="s">
        <v>28</v>
      </c>
      <c r="E32" s="9" t="s">
        <v>28</v>
      </c>
      <c r="F32" s="1">
        <v>1593.5397522985295</v>
      </c>
      <c r="G32" s="1">
        <v>1486.469680219871</v>
      </c>
      <c r="H32" s="1">
        <v>1428.2572685381115</v>
      </c>
      <c r="I32" s="1">
        <v>1330.3204716325436</v>
      </c>
      <c r="J32" s="1">
        <v>1249.3337099477865</v>
      </c>
      <c r="K32" s="1">
        <v>1172.6765875785686</v>
      </c>
      <c r="L32" s="1">
        <v>1080.379331679188</v>
      </c>
      <c r="M32" s="1">
        <v>1013.4898161038877</v>
      </c>
      <c r="N32" s="1">
        <v>937.95648450031831</v>
      </c>
      <c r="R32" s="1" t="s">
        <v>28</v>
      </c>
      <c r="S32" s="1">
        <v>1593.5397522985295</v>
      </c>
      <c r="T32" s="1">
        <v>1261.3197812011033</v>
      </c>
      <c r="U32" s="1">
        <v>1080.4468873643796</v>
      </c>
      <c r="V32" s="1">
        <v>937.61464753239466</v>
      </c>
      <c r="W32" s="1">
        <v>821.74755762725545</v>
      </c>
      <c r="X32" s="1">
        <v>718.30822947846821</v>
      </c>
      <c r="Y32" s="1">
        <v>612.25060118700969</v>
      </c>
      <c r="Z32" s="1">
        <v>532.36082351339905</v>
      </c>
      <c r="AA32" s="1">
        <v>456.81691397305485</v>
      </c>
      <c r="AE32" s="1" t="s">
        <v>28</v>
      </c>
      <c r="AF32" s="1">
        <v>1593.5397522985295</v>
      </c>
      <c r="AG32" s="1">
        <v>1110.6187172762748</v>
      </c>
      <c r="AH32" s="1">
        <v>809.76681762515432</v>
      </c>
      <c r="AI32" s="1">
        <v>624.60341222772513</v>
      </c>
      <c r="AJ32" s="1">
        <v>487.91698324669562</v>
      </c>
      <c r="AK32" s="1">
        <v>379.73021990194707</v>
      </c>
      <c r="AL32" s="1">
        <v>275.31013349481475</v>
      </c>
      <c r="AM32" s="1">
        <v>214.8669909937629</v>
      </c>
      <c r="AN32" s="1">
        <v>173.43467461055502</v>
      </c>
    </row>
    <row r="33" spans="1:41" x14ac:dyDescent="0.25">
      <c r="A33" s="22"/>
      <c r="B33" s="27" t="s">
        <v>29</v>
      </c>
      <c r="C33" s="27" t="s">
        <v>29</v>
      </c>
      <c r="E33" s="9" t="s">
        <v>29</v>
      </c>
      <c r="F33" s="1">
        <v>589.13456162490013</v>
      </c>
      <c r="G33" s="1">
        <v>554.48306424514044</v>
      </c>
      <c r="H33" s="1">
        <v>533.14851429996475</v>
      </c>
      <c r="I33" s="1">
        <v>525.76044526222347</v>
      </c>
      <c r="J33" s="1">
        <v>524.62975077932242</v>
      </c>
      <c r="K33" s="1">
        <v>522.96268366531467</v>
      </c>
      <c r="L33" s="1">
        <v>516.14777900680156</v>
      </c>
      <c r="M33" s="1">
        <v>501.35604248548185</v>
      </c>
      <c r="N33" s="1">
        <v>481.78532978627481</v>
      </c>
      <c r="R33" s="1" t="s">
        <v>29</v>
      </c>
      <c r="S33" s="1">
        <v>589.13456162490013</v>
      </c>
      <c r="T33" s="1">
        <v>512.56984811113182</v>
      </c>
      <c r="U33" s="1">
        <v>470.7629978825351</v>
      </c>
      <c r="V33" s="1">
        <v>440.80400465627395</v>
      </c>
      <c r="W33" s="1">
        <v>415.43295386130922</v>
      </c>
      <c r="X33" s="1">
        <v>388.59439165350892</v>
      </c>
      <c r="Y33" s="1">
        <v>355.99177139068775</v>
      </c>
      <c r="Z33" s="1">
        <v>323.81616143373429</v>
      </c>
      <c r="AA33" s="1">
        <v>292.75759314702253</v>
      </c>
      <c r="AE33" s="1" t="s">
        <v>29</v>
      </c>
      <c r="AF33" s="1">
        <v>589.13456162490013</v>
      </c>
      <c r="AG33" s="1">
        <v>389.88716257330009</v>
      </c>
      <c r="AH33" s="1">
        <v>279.42303704375252</v>
      </c>
      <c r="AI33" s="1">
        <v>218.10903170071958</v>
      </c>
      <c r="AJ33" s="1">
        <v>175.19491201732438</v>
      </c>
      <c r="AK33" s="1">
        <v>140.98603926676796</v>
      </c>
      <c r="AL33" s="1">
        <v>102.85488133072762</v>
      </c>
      <c r="AM33" s="1">
        <v>83.324469351271389</v>
      </c>
      <c r="AN33" s="1">
        <v>75.586544156099251</v>
      </c>
    </row>
    <row r="34" spans="1:41" x14ac:dyDescent="0.25">
      <c r="A34" s="22"/>
      <c r="B34" s="27" t="s">
        <v>30</v>
      </c>
      <c r="C34" s="27" t="s">
        <v>30</v>
      </c>
      <c r="E34" s="9" t="s">
        <v>30</v>
      </c>
      <c r="F34" s="1">
        <v>20.012199232265491</v>
      </c>
      <c r="G34" s="1">
        <v>14.511036508775295</v>
      </c>
      <c r="H34" s="1">
        <v>12.942907251833203</v>
      </c>
      <c r="I34" s="1">
        <v>12.593765239459787</v>
      </c>
      <c r="J34" s="1">
        <v>12.127180695907462</v>
      </c>
      <c r="K34" s="1">
        <v>11.552962484448578</v>
      </c>
      <c r="L34" s="1">
        <v>10.857792343485965</v>
      </c>
      <c r="M34" s="1">
        <v>10.057634222271</v>
      </c>
      <c r="N34" s="1">
        <v>9.0881756068562787</v>
      </c>
      <c r="R34" s="1" t="s">
        <v>30</v>
      </c>
      <c r="S34" s="1">
        <v>20.012199232265491</v>
      </c>
      <c r="T34" s="1">
        <v>11.797891934711471</v>
      </c>
      <c r="U34" s="1">
        <v>9.3788995237511745</v>
      </c>
      <c r="V34" s="1">
        <v>8.2963916027180353</v>
      </c>
      <c r="W34" s="1">
        <v>7.1511024531162786</v>
      </c>
      <c r="X34" s="1">
        <v>5.9629304286124185</v>
      </c>
      <c r="Y34" s="1">
        <v>4.7385795144292295</v>
      </c>
      <c r="Z34" s="1">
        <v>3.8692269200417857</v>
      </c>
      <c r="AA34" s="1">
        <v>2.9416944055985303</v>
      </c>
      <c r="AE34" s="1" t="s">
        <v>30</v>
      </c>
      <c r="AF34" s="1">
        <v>20.012199232265491</v>
      </c>
      <c r="AG34" s="1">
        <v>11.797891934711471</v>
      </c>
      <c r="AH34" s="1">
        <v>9.3788995237511745</v>
      </c>
      <c r="AI34" s="1">
        <v>7.9605163550368143</v>
      </c>
      <c r="AJ34" s="1">
        <v>6.4703867366779315</v>
      </c>
      <c r="AK34" s="1">
        <v>4.9343344374598344</v>
      </c>
      <c r="AL34" s="1">
        <v>3.3691220532772475</v>
      </c>
      <c r="AM34" s="1">
        <v>2.7452357151083313</v>
      </c>
      <c r="AN34" s="1">
        <v>2.0835819244295108</v>
      </c>
    </row>
    <row r="35" spans="1:41" x14ac:dyDescent="0.25">
      <c r="A35" s="22"/>
      <c r="B35" s="27" t="s">
        <v>31</v>
      </c>
      <c r="C35" s="27" t="s">
        <v>31</v>
      </c>
      <c r="E35" s="9" t="s">
        <v>31</v>
      </c>
      <c r="F35" s="1">
        <v>39.327783790589287</v>
      </c>
      <c r="G35" s="1">
        <v>21.794216108927085</v>
      </c>
      <c r="H35" s="1">
        <v>15.624759824872132</v>
      </c>
      <c r="I35" s="1">
        <v>14.485894963766231</v>
      </c>
      <c r="J35" s="1">
        <v>15.073954571705327</v>
      </c>
      <c r="K35" s="1">
        <v>16.024460689684776</v>
      </c>
      <c r="L35" s="1">
        <v>17.034002124425943</v>
      </c>
      <c r="M35" s="1">
        <v>16.356340906346613</v>
      </c>
      <c r="N35" s="1">
        <v>14.398706191240876</v>
      </c>
      <c r="R35" s="1" t="s">
        <v>31</v>
      </c>
      <c r="S35" s="1">
        <v>39.327783790589287</v>
      </c>
      <c r="T35" s="1">
        <v>21.67266719162814</v>
      </c>
      <c r="U35" s="1">
        <v>15.377635638551615</v>
      </c>
      <c r="V35" s="1">
        <v>13.381758163712314</v>
      </c>
      <c r="W35" s="1">
        <v>12.773820685373755</v>
      </c>
      <c r="X35" s="1">
        <v>12.498992170203969</v>
      </c>
      <c r="Y35" s="1">
        <v>12.263570708768214</v>
      </c>
      <c r="Z35" s="1">
        <v>9.4475056862790545</v>
      </c>
      <c r="AA35" s="1">
        <v>5.6041960529872759</v>
      </c>
      <c r="AE35" s="1" t="s">
        <v>31</v>
      </c>
      <c r="AF35" s="1">
        <v>39.327783790589287</v>
      </c>
      <c r="AG35" s="1">
        <v>21.67266719162814</v>
      </c>
      <c r="AH35" s="1">
        <v>15.377635638551615</v>
      </c>
      <c r="AI35" s="1">
        <v>13.381758163712314</v>
      </c>
      <c r="AJ35" s="1">
        <v>12.773820685373755</v>
      </c>
      <c r="AK35" s="1">
        <v>12.498992170203969</v>
      </c>
      <c r="AL35" s="1">
        <v>12.263570708768214</v>
      </c>
      <c r="AM35" s="1">
        <v>9.4475056862790545</v>
      </c>
      <c r="AN35" s="1">
        <v>5.6041960529872759</v>
      </c>
    </row>
    <row r="36" spans="1:41" x14ac:dyDescent="0.25">
      <c r="A36" s="22"/>
      <c r="B36" s="27" t="s">
        <v>32</v>
      </c>
      <c r="C36" s="27" t="s">
        <v>32</v>
      </c>
      <c r="E36" s="9" t="s">
        <v>32</v>
      </c>
      <c r="F36" s="1">
        <v>120.48293006924141</v>
      </c>
      <c r="G36" s="1">
        <v>116.14607197288156</v>
      </c>
      <c r="H36" s="1">
        <v>121.8379274806131</v>
      </c>
      <c r="I36" s="1">
        <v>129.04680404902496</v>
      </c>
      <c r="J36" s="1">
        <v>136.03879756622413</v>
      </c>
      <c r="K36" s="1">
        <v>142.88299571647764</v>
      </c>
      <c r="L36" s="1">
        <v>149.35380407587624</v>
      </c>
      <c r="M36" s="1">
        <v>148.61093176801987</v>
      </c>
      <c r="N36" s="1">
        <v>146.77957370735237</v>
      </c>
      <c r="R36" s="1" t="s">
        <v>32</v>
      </c>
      <c r="S36" s="1">
        <v>120.48293006924141</v>
      </c>
      <c r="T36" s="1">
        <v>97.856357849232438</v>
      </c>
      <c r="U36" s="1">
        <v>95.222714364991035</v>
      </c>
      <c r="V36" s="1">
        <v>86.776755334473108</v>
      </c>
      <c r="W36" s="1">
        <v>77.296165557511074</v>
      </c>
      <c r="X36" s="1">
        <v>67.027970073113011</v>
      </c>
      <c r="Y36" s="1">
        <v>56.093860987997289</v>
      </c>
      <c r="Z36" s="1">
        <v>50.189940935278088</v>
      </c>
      <c r="AA36" s="1">
        <v>43.77030982841449</v>
      </c>
      <c r="AE36" s="1" t="s">
        <v>32</v>
      </c>
      <c r="AF36" s="1">
        <v>120.48293006924141</v>
      </c>
      <c r="AG36" s="1">
        <v>77.713847002007782</v>
      </c>
      <c r="AH36" s="1">
        <v>54.228617061882773</v>
      </c>
      <c r="AI36" s="1">
        <v>46.541437752334929</v>
      </c>
      <c r="AJ36" s="1">
        <v>38.037302874136195</v>
      </c>
      <c r="AK36" s="1">
        <v>28.925387110537788</v>
      </c>
      <c r="AL36" s="1">
        <v>19.322470163744484</v>
      </c>
      <c r="AM36" s="1">
        <v>16.975636956617279</v>
      </c>
      <c r="AN36" s="1">
        <v>14.650028278176261</v>
      </c>
    </row>
    <row r="37" spans="1:41" x14ac:dyDescent="0.25">
      <c r="A37" s="22"/>
      <c r="B37" s="27" t="s">
        <v>33</v>
      </c>
      <c r="C37" s="27" t="s">
        <v>33</v>
      </c>
      <c r="E37" s="9" t="s">
        <v>33</v>
      </c>
      <c r="F37" s="1">
        <v>528.11795096056801</v>
      </c>
      <c r="G37" s="1">
        <v>554.25711764166169</v>
      </c>
      <c r="H37" s="1">
        <v>558.07488599977341</v>
      </c>
      <c r="I37" s="1">
        <v>568.66380895257544</v>
      </c>
      <c r="J37" s="1">
        <v>579.90279081281096</v>
      </c>
      <c r="K37" s="1">
        <v>589.1052680663712</v>
      </c>
      <c r="L37" s="1">
        <v>592.40803225740058</v>
      </c>
      <c r="M37" s="1">
        <v>586.11430505321982</v>
      </c>
      <c r="N37" s="1">
        <v>571.75779838026938</v>
      </c>
      <c r="R37" s="1" t="s">
        <v>33</v>
      </c>
      <c r="S37" s="1">
        <v>528.11795096056801</v>
      </c>
      <c r="T37" s="1">
        <v>529.0537472812648</v>
      </c>
      <c r="U37" s="1">
        <v>505.22531239887212</v>
      </c>
      <c r="V37" s="1">
        <v>487.20802745706533</v>
      </c>
      <c r="W37" s="1">
        <v>476.20778982894228</v>
      </c>
      <c r="X37" s="1">
        <v>470.3384718860371</v>
      </c>
      <c r="Y37" s="1">
        <v>462.15889664749636</v>
      </c>
      <c r="Z37" s="1">
        <v>446.58332942051084</v>
      </c>
      <c r="AA37" s="1">
        <v>425.3675490520834</v>
      </c>
      <c r="AE37" s="1" t="s">
        <v>33</v>
      </c>
      <c r="AF37" s="1">
        <v>528.11795096056801</v>
      </c>
      <c r="AG37" s="1">
        <v>442.83353708160848</v>
      </c>
      <c r="AH37" s="1">
        <v>333.73444192004933</v>
      </c>
      <c r="AI37" s="1">
        <v>230.83788183504248</v>
      </c>
      <c r="AJ37" s="1">
        <v>160.19666203627216</v>
      </c>
      <c r="AK37" s="1">
        <v>117.80556066293769</v>
      </c>
      <c r="AL37" s="1">
        <v>87.109833054055798</v>
      </c>
      <c r="AM37" s="1">
        <v>60.979437452738068</v>
      </c>
      <c r="AN37" s="1">
        <v>42.704786930255118</v>
      </c>
    </row>
    <row r="38" spans="1:41" x14ac:dyDescent="0.25">
      <c r="A38" s="22"/>
      <c r="C38" s="23"/>
      <c r="E38" s="2" t="s">
        <v>6</v>
      </c>
      <c r="F38" s="2">
        <v>2890.6151779760939</v>
      </c>
      <c r="G38" s="2">
        <v>2747.6611866972571</v>
      </c>
      <c r="H38" s="2">
        <v>2669.886263395168</v>
      </c>
      <c r="I38" s="2">
        <v>2580.8711900995936</v>
      </c>
      <c r="J38" s="2">
        <v>2517.1061843737571</v>
      </c>
      <c r="K38" s="2">
        <v>2455.2049582008653</v>
      </c>
      <c r="L38" s="2">
        <v>2366.1807414871782</v>
      </c>
      <c r="M38" s="2">
        <v>2275.9850705392264</v>
      </c>
      <c r="N38" s="2">
        <v>2161.7660681723123</v>
      </c>
      <c r="R38" s="2"/>
      <c r="S38" s="2">
        <v>2890.6151779760939</v>
      </c>
      <c r="T38" s="2">
        <v>2434.2702935690722</v>
      </c>
      <c r="U38" s="2">
        <v>2176.4144471730806</v>
      </c>
      <c r="V38" s="2">
        <v>1974.0815847466374</v>
      </c>
      <c r="W38" s="2">
        <v>1810.6093900135079</v>
      </c>
      <c r="X38" s="2">
        <v>1662.7309856899437</v>
      </c>
      <c r="Y38" s="2">
        <v>1503.4972804363883</v>
      </c>
      <c r="Z38" s="2">
        <v>1366.2669879092432</v>
      </c>
      <c r="AA38" s="2">
        <v>1227.2582564591612</v>
      </c>
      <c r="AE38" s="2"/>
      <c r="AF38" s="2">
        <v>2890.6151779760939</v>
      </c>
      <c r="AG38" s="2">
        <v>2054.5238230595305</v>
      </c>
      <c r="AH38" s="2">
        <v>1501.9094488131414</v>
      </c>
      <c r="AI38" s="2">
        <v>1141.4340380345711</v>
      </c>
      <c r="AJ38" s="2">
        <v>880.59006759648003</v>
      </c>
      <c r="AK38" s="2">
        <v>684.88053354985436</v>
      </c>
      <c r="AL38" s="2">
        <v>500.23001080538808</v>
      </c>
      <c r="AM38" s="2">
        <v>388.33927615577699</v>
      </c>
      <c r="AN38" s="2">
        <v>314.06381195250242</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ht="18.75" x14ac:dyDescent="0.3">
      <c r="A40" s="22" t="s">
        <v>44</v>
      </c>
      <c r="B40" s="40" t="s">
        <v>28</v>
      </c>
      <c r="C40" s="26"/>
      <c r="D40" s="43" t="s">
        <v>71</v>
      </c>
      <c r="E40" s="5"/>
      <c r="F40" s="5"/>
      <c r="G40" s="5"/>
      <c r="H40" s="5"/>
      <c r="I40" s="5"/>
      <c r="J40" s="5"/>
      <c r="K40" s="5"/>
      <c r="L40" s="5"/>
      <c r="M40" s="5"/>
      <c r="N40" s="5"/>
      <c r="O40" s="4"/>
      <c r="Q40" s="43" t="s">
        <v>71</v>
      </c>
      <c r="R40" s="5"/>
      <c r="S40" s="5"/>
      <c r="T40" s="5"/>
      <c r="U40" s="5"/>
      <c r="V40" s="5"/>
      <c r="W40" s="5"/>
      <c r="X40" s="5"/>
      <c r="Y40" s="5"/>
      <c r="Z40" s="5"/>
      <c r="AA40" s="5"/>
      <c r="AB40" s="4"/>
      <c r="AD40" s="43" t="s">
        <v>71</v>
      </c>
      <c r="AE40" s="5"/>
      <c r="AF40" s="5"/>
      <c r="AG40" s="5"/>
      <c r="AH40" s="5"/>
      <c r="AI40" s="5"/>
      <c r="AJ40" s="5"/>
      <c r="AK40" s="5"/>
      <c r="AL40" s="5"/>
      <c r="AM40" s="5"/>
      <c r="AN40" s="5"/>
      <c r="AO40" s="4"/>
    </row>
    <row r="41" spans="1:41" x14ac:dyDescent="0.25">
      <c r="A41" s="22" t="s">
        <v>44</v>
      </c>
      <c r="B41" s="22" t="s">
        <v>28</v>
      </c>
      <c r="C41" s="27" t="s">
        <v>0</v>
      </c>
      <c r="E41" s="9" t="s">
        <v>0</v>
      </c>
      <c r="F41" s="1">
        <v>3671.0064818294504</v>
      </c>
      <c r="G41" s="1">
        <v>3248.9485205949745</v>
      </c>
      <c r="H41" s="1">
        <v>2768.867086696735</v>
      </c>
      <c r="I41" s="1">
        <v>2334.7204365765874</v>
      </c>
      <c r="J41" s="1">
        <v>1936.6856230100557</v>
      </c>
      <c r="K41" s="1">
        <v>1578.9625352441619</v>
      </c>
      <c r="L41" s="1">
        <v>1187.7131111525814</v>
      </c>
      <c r="M41" s="1">
        <v>971.81731658992953</v>
      </c>
      <c r="N41" s="1">
        <v>744.60350212160915</v>
      </c>
      <c r="R41" s="1" t="s">
        <v>0</v>
      </c>
      <c r="S41" s="1">
        <v>3671.0064818294504</v>
      </c>
      <c r="T41" s="1">
        <v>2613.6925510650563</v>
      </c>
      <c r="U41" s="1">
        <v>1808.9432959356441</v>
      </c>
      <c r="V41" s="1">
        <v>1437.6337943807434</v>
      </c>
      <c r="W41" s="1">
        <v>1081.7336524072994</v>
      </c>
      <c r="X41" s="1">
        <v>756.62841896882992</v>
      </c>
      <c r="Y41" s="1">
        <v>438.39449740434929</v>
      </c>
      <c r="Z41" s="1">
        <v>297.20599048747448</v>
      </c>
      <c r="AA41" s="1">
        <v>199.32157483915557</v>
      </c>
      <c r="AE41" s="1" t="s">
        <v>0</v>
      </c>
      <c r="AF41" s="1">
        <v>3671.0064818294504</v>
      </c>
      <c r="AG41" s="1">
        <v>2221.9485507235736</v>
      </c>
      <c r="AH41" s="1">
        <v>1074.4324416970999</v>
      </c>
      <c r="AI41" s="1">
        <v>626.73342233459107</v>
      </c>
      <c r="AJ41" s="1">
        <v>302.36042865206491</v>
      </c>
      <c r="AK41" s="1">
        <v>167.56418250717934</v>
      </c>
      <c r="AL41" s="1">
        <v>39.099026794988113</v>
      </c>
      <c r="AM41" s="1">
        <v>9.58354220487516</v>
      </c>
      <c r="AN41" s="1">
        <v>0.15306161090862763</v>
      </c>
    </row>
    <row r="42" spans="1:41" x14ac:dyDescent="0.25">
      <c r="A42" s="22" t="s">
        <v>44</v>
      </c>
      <c r="B42" s="22" t="s">
        <v>28</v>
      </c>
      <c r="C42" s="27" t="s">
        <v>34</v>
      </c>
      <c r="E42" s="9" t="s">
        <v>34</v>
      </c>
      <c r="F42" s="1">
        <v>5524.8510371701595</v>
      </c>
      <c r="G42" s="1">
        <v>4375.8043350027283</v>
      </c>
      <c r="H42" s="1">
        <v>3584.2137845451816</v>
      </c>
      <c r="I42" s="1">
        <v>2995.4002918038027</v>
      </c>
      <c r="J42" s="1">
        <v>2538.5855260132294</v>
      </c>
      <c r="K42" s="1">
        <v>2114.4130014077409</v>
      </c>
      <c r="L42" s="1">
        <v>1685.6252426048859</v>
      </c>
      <c r="M42" s="1">
        <v>1411.8613754306248</v>
      </c>
      <c r="N42" s="1">
        <v>1186.5376357015114</v>
      </c>
      <c r="R42" s="1" t="s">
        <v>34</v>
      </c>
      <c r="S42" s="1">
        <v>5524.8510371701595</v>
      </c>
      <c r="T42" s="1">
        <v>3659.3378029441033</v>
      </c>
      <c r="U42" s="1">
        <v>2598.8603028190487</v>
      </c>
      <c r="V42" s="1">
        <v>1992.2842129143935</v>
      </c>
      <c r="W42" s="1">
        <v>1546.0650933105419</v>
      </c>
      <c r="X42" s="1">
        <v>1158.3066962542407</v>
      </c>
      <c r="Y42" s="1">
        <v>793.17018009830076</v>
      </c>
      <c r="Z42" s="1">
        <v>554.9442900612321</v>
      </c>
      <c r="AA42" s="1">
        <v>378.72189726191061</v>
      </c>
      <c r="AE42" s="1" t="s">
        <v>34</v>
      </c>
      <c r="AF42" s="1">
        <v>5524.8510371701595</v>
      </c>
      <c r="AG42" s="1">
        <v>2916.3040125224252</v>
      </c>
      <c r="AH42" s="1">
        <v>1220.8751796180863</v>
      </c>
      <c r="AI42" s="1">
        <v>690.8004885849665</v>
      </c>
      <c r="AJ42" s="1">
        <v>403.47916046868284</v>
      </c>
      <c r="AK42" s="1">
        <v>209.18351369024265</v>
      </c>
      <c r="AL42" s="1">
        <v>27.098051606298789</v>
      </c>
      <c r="AM42" s="1">
        <v>6.3171470295587815</v>
      </c>
      <c r="AN42" s="1">
        <v>8.4322094093024283E-2</v>
      </c>
    </row>
    <row r="43" spans="1:41" x14ac:dyDescent="0.25">
      <c r="A43" s="22" t="s">
        <v>44</v>
      </c>
      <c r="B43" s="22" t="s">
        <v>28</v>
      </c>
      <c r="C43" s="27" t="s">
        <v>2</v>
      </c>
      <c r="E43" s="9" t="s">
        <v>2</v>
      </c>
      <c r="F43" s="1">
        <v>15289.133567024059</v>
      </c>
      <c r="G43" s="1">
        <v>15565.603108091422</v>
      </c>
      <c r="H43" s="1">
        <v>16354.432559852783</v>
      </c>
      <c r="I43" s="1">
        <v>16089.341543963048</v>
      </c>
      <c r="J43" s="1">
        <v>15895.495380382781</v>
      </c>
      <c r="K43" s="1">
        <v>15664.510868935708</v>
      </c>
      <c r="L43" s="1">
        <v>15213.230441406702</v>
      </c>
      <c r="M43" s="1">
        <v>14716.41610595326</v>
      </c>
      <c r="N43" s="1">
        <v>14026.987130508722</v>
      </c>
      <c r="R43" s="1" t="s">
        <v>2</v>
      </c>
      <c r="S43" s="1">
        <v>15289.133567024059</v>
      </c>
      <c r="T43" s="1">
        <v>13523.700451812409</v>
      </c>
      <c r="U43" s="1">
        <v>13004.016877163025</v>
      </c>
      <c r="V43" s="1">
        <v>11846.931072225299</v>
      </c>
      <c r="W43" s="1">
        <v>10939.923390881355</v>
      </c>
      <c r="X43" s="1">
        <v>10124.773235252222</v>
      </c>
      <c r="Y43" s="1">
        <v>9220.8965552235277</v>
      </c>
      <c r="Z43" s="1">
        <v>8320.299048705805</v>
      </c>
      <c r="AA43" s="1">
        <v>7350.5653323559036</v>
      </c>
      <c r="AE43" s="1" t="s">
        <v>2</v>
      </c>
      <c r="AF43" s="1">
        <v>15289.133567024059</v>
      </c>
      <c r="AG43" s="1">
        <v>12421.055163282259</v>
      </c>
      <c r="AH43" s="1">
        <v>11112.793107409751</v>
      </c>
      <c r="AI43" s="1">
        <v>9221.5271993775677</v>
      </c>
      <c r="AJ43" s="1">
        <v>7687.7468300102992</v>
      </c>
      <c r="AK43" s="1">
        <v>6228.2844082402362</v>
      </c>
      <c r="AL43" s="1">
        <v>4809.8516030326118</v>
      </c>
      <c r="AM43" s="1">
        <v>3806.2809572770993</v>
      </c>
      <c r="AN43" s="1">
        <v>3090.8904397583547</v>
      </c>
    </row>
    <row r="44" spans="1:41" x14ac:dyDescent="0.25">
      <c r="A44" s="22" t="s">
        <v>44</v>
      </c>
      <c r="B44" s="22" t="s">
        <v>28</v>
      </c>
      <c r="C44" s="27" t="s">
        <v>1</v>
      </c>
      <c r="E44" s="9" t="s">
        <v>1</v>
      </c>
      <c r="F44" s="1">
        <v>4040.6586491426688</v>
      </c>
      <c r="G44" s="1">
        <v>4889.4731718022904</v>
      </c>
      <c r="H44" s="1">
        <v>5002.3727652072621</v>
      </c>
      <c r="I44" s="1">
        <v>5197.897506957388</v>
      </c>
      <c r="J44" s="1">
        <v>5252.9163256883676</v>
      </c>
      <c r="K44" s="1">
        <v>5228.255897742145</v>
      </c>
      <c r="L44" s="1">
        <v>5168.4303823236069</v>
      </c>
      <c r="M44" s="1">
        <v>5105.093271542607</v>
      </c>
      <c r="N44" s="1">
        <v>5083.6537115323918</v>
      </c>
      <c r="R44" s="1" t="s">
        <v>1</v>
      </c>
      <c r="S44" s="1">
        <v>4040.6586491426688</v>
      </c>
      <c r="T44" s="1">
        <v>4658.2346204659498</v>
      </c>
      <c r="U44" s="1">
        <v>4620.7268562289391</v>
      </c>
      <c r="V44" s="1">
        <v>4713.6735002217647</v>
      </c>
      <c r="W44" s="1">
        <v>4633.0274059962567</v>
      </c>
      <c r="X44" s="1">
        <v>4446.8105600224226</v>
      </c>
      <c r="Y44" s="1">
        <v>4251.9614143391727</v>
      </c>
      <c r="Z44" s="1">
        <v>4070.9431056917556</v>
      </c>
      <c r="AA44" s="1">
        <v>3938.0851118704295</v>
      </c>
      <c r="AE44" s="1" t="s">
        <v>1</v>
      </c>
      <c r="AF44" s="1">
        <v>4040.6586491426688</v>
      </c>
      <c r="AG44" s="1">
        <v>4931.2404078059008</v>
      </c>
      <c r="AH44" s="1">
        <v>5001.2584036087392</v>
      </c>
      <c r="AI44" s="1">
        <v>4852.5362888685304</v>
      </c>
      <c r="AJ44" s="1">
        <v>4579.6973310385056</v>
      </c>
      <c r="AK44" s="1">
        <v>4155.9447691473451</v>
      </c>
      <c r="AL44" s="1">
        <v>3716.050826470333</v>
      </c>
      <c r="AM44" s="1">
        <v>3418.1336073026769</v>
      </c>
      <c r="AN44" s="1">
        <v>3179.5755380196151</v>
      </c>
    </row>
    <row r="45" spans="1:41" x14ac:dyDescent="0.25">
      <c r="A45" s="22" t="s">
        <v>44</v>
      </c>
      <c r="B45" s="22" t="s">
        <v>28</v>
      </c>
      <c r="C45" s="27" t="s">
        <v>27</v>
      </c>
      <c r="E45" s="9" t="s">
        <v>27</v>
      </c>
      <c r="F45" s="1">
        <v>5634.7321472395688</v>
      </c>
      <c r="G45" s="1">
        <v>6630.0658096986008</v>
      </c>
      <c r="H45" s="1">
        <v>7048.1111850610814</v>
      </c>
      <c r="I45" s="1">
        <v>7501.3206077659243</v>
      </c>
      <c r="J45" s="1">
        <v>7830.7365705659395</v>
      </c>
      <c r="K45" s="1">
        <v>7981.1870383293335</v>
      </c>
      <c r="L45" s="1">
        <v>8146.7283452014099</v>
      </c>
      <c r="M45" s="1">
        <v>8053.3648960626151</v>
      </c>
      <c r="N45" s="1">
        <v>7864.9030784219185</v>
      </c>
      <c r="R45" s="1" t="s">
        <v>27</v>
      </c>
      <c r="S45" s="1">
        <v>5634.7321472395688</v>
      </c>
      <c r="T45" s="1">
        <v>6643.311431014904</v>
      </c>
      <c r="U45" s="1">
        <v>7057.0768944995525</v>
      </c>
      <c r="V45" s="1">
        <v>7488.1487437085834</v>
      </c>
      <c r="W45" s="1">
        <v>7757.3366190774013</v>
      </c>
      <c r="X45" s="1">
        <v>7850.4514317317826</v>
      </c>
      <c r="Y45" s="1">
        <v>7998.8632087617798</v>
      </c>
      <c r="Z45" s="1">
        <v>7776.0703194465405</v>
      </c>
      <c r="AA45" s="1">
        <v>7438.4628828461809</v>
      </c>
      <c r="AE45" s="1" t="s">
        <v>27</v>
      </c>
      <c r="AF45" s="1">
        <v>5634.7321472395688</v>
      </c>
      <c r="AG45" s="1">
        <v>6598.770939780431</v>
      </c>
      <c r="AH45" s="1">
        <v>7010.8958017114383</v>
      </c>
      <c r="AI45" s="1">
        <v>7422.290133807539</v>
      </c>
      <c r="AJ45" s="1">
        <v>7687.6569165972141</v>
      </c>
      <c r="AK45" s="1">
        <v>7804.486006758254</v>
      </c>
      <c r="AL45" s="1">
        <v>7903.2672342864698</v>
      </c>
      <c r="AM45" s="1">
        <v>7763.5748128906162</v>
      </c>
      <c r="AN45" s="1">
        <v>7486.7704344299045</v>
      </c>
    </row>
    <row r="46" spans="1:41" x14ac:dyDescent="0.25">
      <c r="A46" s="22" t="s">
        <v>44</v>
      </c>
      <c r="B46" s="22" t="s">
        <v>28</v>
      </c>
      <c r="C46" s="27" t="s">
        <v>35</v>
      </c>
      <c r="E46" s="9" t="s">
        <v>35</v>
      </c>
      <c r="F46" s="1">
        <v>5216.0694820567787</v>
      </c>
      <c r="G46" s="1">
        <v>5624.7515894339313</v>
      </c>
      <c r="H46" s="1">
        <v>5363.8155795848943</v>
      </c>
      <c r="I46" s="1">
        <v>5462.3163668997458</v>
      </c>
      <c r="J46" s="1">
        <v>5510.4642632868026</v>
      </c>
      <c r="K46" s="1">
        <v>5469.5640423670238</v>
      </c>
      <c r="L46" s="1">
        <v>5413.1651003965007</v>
      </c>
      <c r="M46" s="1">
        <v>5255.8791188121595</v>
      </c>
      <c r="N46" s="1">
        <v>5071.4566534525875</v>
      </c>
      <c r="R46" s="1" t="s">
        <v>35</v>
      </c>
      <c r="S46" s="1">
        <v>5216.0694820567787</v>
      </c>
      <c r="T46" s="1">
        <v>5436.6085920656105</v>
      </c>
      <c r="U46" s="1">
        <v>4992.9335518282096</v>
      </c>
      <c r="V46" s="1">
        <v>4968.9526260243656</v>
      </c>
      <c r="W46" s="1">
        <v>4921.3006407605008</v>
      </c>
      <c r="X46" s="1">
        <v>4761.5130983551207</v>
      </c>
      <c r="Y46" s="1">
        <v>4591.5914706567291</v>
      </c>
      <c r="Z46" s="1">
        <v>4333.5141428737988</v>
      </c>
      <c r="AA46" s="1">
        <v>4058.1137038207644</v>
      </c>
      <c r="AE46" s="1" t="s">
        <v>35</v>
      </c>
      <c r="AF46" s="1">
        <v>5216.0694820567787</v>
      </c>
      <c r="AG46" s="1">
        <v>5655.5481969254815</v>
      </c>
      <c r="AH46" s="1">
        <v>5559.7480395867733</v>
      </c>
      <c r="AI46" s="1">
        <v>5709.7967605029216</v>
      </c>
      <c r="AJ46" s="1">
        <v>5705.3579365427822</v>
      </c>
      <c r="AK46" s="1">
        <v>5568.8850395921963</v>
      </c>
      <c r="AL46" s="1">
        <v>5398.8018300362364</v>
      </c>
      <c r="AM46" s="1">
        <v>5125.0414294476559</v>
      </c>
      <c r="AN46" s="1">
        <v>4819.606060034278</v>
      </c>
    </row>
    <row r="47" spans="1:41" x14ac:dyDescent="0.25">
      <c r="A47" s="22" t="s">
        <v>44</v>
      </c>
      <c r="C47" s="23"/>
      <c r="E47" s="2" t="s">
        <v>6</v>
      </c>
      <c r="F47" s="2">
        <v>39376.451364462686</v>
      </c>
      <c r="G47" s="2">
        <v>40334.646534623942</v>
      </c>
      <c r="H47" s="2">
        <v>40121.812960947937</v>
      </c>
      <c r="I47" s="2">
        <v>39580.996753966494</v>
      </c>
      <c r="J47" s="2">
        <v>38964.883688947179</v>
      </c>
      <c r="K47" s="2">
        <v>38036.893384026116</v>
      </c>
      <c r="L47" s="2">
        <v>36814.892623085689</v>
      </c>
      <c r="M47" s="2">
        <v>35514.432084391192</v>
      </c>
      <c r="N47" s="2">
        <v>33978.141711738739</v>
      </c>
      <c r="R47" s="2"/>
      <c r="S47" s="2">
        <v>39376.451364462686</v>
      </c>
      <c r="T47" s="2">
        <v>36534.885449368034</v>
      </c>
      <c r="U47" s="2">
        <v>34082.557778474416</v>
      </c>
      <c r="V47" s="2">
        <v>32447.62394947515</v>
      </c>
      <c r="W47" s="2">
        <v>30879.386802433357</v>
      </c>
      <c r="X47" s="2">
        <v>29098.48344058462</v>
      </c>
      <c r="Y47" s="2">
        <v>27294.87732648386</v>
      </c>
      <c r="Z47" s="2">
        <v>25352.976897266606</v>
      </c>
      <c r="AA47" s="2">
        <v>23363.270502994343</v>
      </c>
      <c r="AE47" s="2"/>
      <c r="AF47" s="2">
        <v>39376.451364462686</v>
      </c>
      <c r="AG47" s="2">
        <v>34744.867271040072</v>
      </c>
      <c r="AH47" s="2">
        <v>30980.00297363189</v>
      </c>
      <c r="AI47" s="2">
        <v>28523.684293476119</v>
      </c>
      <c r="AJ47" s="2">
        <v>26366.298603309548</v>
      </c>
      <c r="AK47" s="2">
        <v>24134.347919935455</v>
      </c>
      <c r="AL47" s="2">
        <v>21894.168572226939</v>
      </c>
      <c r="AM47" s="2">
        <v>20128.93149615248</v>
      </c>
      <c r="AN47" s="2">
        <v>18577.079855947155</v>
      </c>
    </row>
    <row r="48" spans="1:41" x14ac:dyDescent="0.25">
      <c r="A48" s="22" t="s">
        <v>44</v>
      </c>
      <c r="F48" s="2"/>
      <c r="G48" s="2"/>
      <c r="H48" s="2"/>
      <c r="I48" s="2"/>
      <c r="J48" s="2"/>
      <c r="K48" s="2"/>
      <c r="L48" s="2"/>
      <c r="M48" s="2"/>
      <c r="N48" s="2"/>
    </row>
    <row r="49" spans="1:41" s="6" customFormat="1" ht="18.75" x14ac:dyDescent="0.3">
      <c r="A49" s="22" t="s">
        <v>44</v>
      </c>
      <c r="B49" s="40" t="s">
        <v>29</v>
      </c>
      <c r="C49" s="26"/>
      <c r="D49" s="43" t="s">
        <v>72</v>
      </c>
      <c r="E49" s="5"/>
      <c r="F49" s="5"/>
      <c r="G49" s="5"/>
      <c r="H49" s="5"/>
      <c r="I49" s="5"/>
      <c r="J49" s="5"/>
      <c r="K49" s="5"/>
      <c r="L49" s="5"/>
      <c r="M49" s="5"/>
      <c r="N49" s="5"/>
      <c r="O49" s="4"/>
      <c r="Q49" s="43" t="s">
        <v>72</v>
      </c>
      <c r="R49" s="5"/>
      <c r="S49" s="5"/>
      <c r="T49" s="5"/>
      <c r="U49" s="5"/>
      <c r="V49" s="5"/>
      <c r="W49" s="5"/>
      <c r="X49" s="5"/>
      <c r="Y49" s="5"/>
      <c r="Z49" s="5"/>
      <c r="AA49" s="5"/>
      <c r="AB49" s="4"/>
      <c r="AD49" s="43" t="s">
        <v>72</v>
      </c>
      <c r="AE49" s="5"/>
      <c r="AF49" s="5"/>
      <c r="AG49" s="5"/>
      <c r="AH49" s="5"/>
      <c r="AI49" s="5"/>
      <c r="AJ49" s="5"/>
      <c r="AK49" s="5"/>
      <c r="AL49" s="5"/>
      <c r="AM49" s="5"/>
      <c r="AN49" s="5"/>
      <c r="AO49" s="4"/>
    </row>
    <row r="50" spans="1:41" x14ac:dyDescent="0.25">
      <c r="A50" s="22" t="s">
        <v>44</v>
      </c>
      <c r="B50" s="22" t="s">
        <v>29</v>
      </c>
      <c r="C50" s="27" t="s">
        <v>0</v>
      </c>
      <c r="E50" s="9" t="s">
        <v>0</v>
      </c>
      <c r="F50" s="1">
        <v>828.71701717820463</v>
      </c>
      <c r="G50" s="1">
        <v>191.17073436978652</v>
      </c>
      <c r="H50" s="1">
        <v>155.40999094086825</v>
      </c>
      <c r="I50" s="1">
        <v>137.43022734742723</v>
      </c>
      <c r="J50" s="1">
        <v>127.05198536865953</v>
      </c>
      <c r="K50" s="1">
        <v>118.48185397952356</v>
      </c>
      <c r="L50" s="1">
        <v>106.02273767214577</v>
      </c>
      <c r="M50" s="1">
        <v>95.471850511613923</v>
      </c>
      <c r="N50" s="1">
        <v>89.381978054048332</v>
      </c>
      <c r="R50" s="1" t="s">
        <v>0</v>
      </c>
      <c r="S50" s="1">
        <v>828.71701717820463</v>
      </c>
      <c r="T50" s="1">
        <v>181.87408671058969</v>
      </c>
      <c r="U50" s="1">
        <v>133.41262648944712</v>
      </c>
      <c r="V50" s="1">
        <v>103.88709407192239</v>
      </c>
      <c r="W50" s="1">
        <v>84.543287670654436</v>
      </c>
      <c r="X50" s="1">
        <v>66.523173495593042</v>
      </c>
      <c r="Y50" s="1">
        <v>44.143970193156179</v>
      </c>
      <c r="Z50" s="1">
        <v>27.562537486043691</v>
      </c>
      <c r="AA50" s="1">
        <v>20.311075389403697</v>
      </c>
      <c r="AE50" s="1" t="s">
        <v>0</v>
      </c>
      <c r="AF50" s="1">
        <v>828.71701717820463</v>
      </c>
      <c r="AG50" s="1">
        <v>117.15860947354913</v>
      </c>
      <c r="AH50" s="1">
        <v>43.950799723162397</v>
      </c>
      <c r="AI50" s="1">
        <v>11.339487741985314</v>
      </c>
      <c r="AJ50" s="1">
        <v>2.2711458480713054</v>
      </c>
      <c r="AK50" s="1">
        <v>1.1229221185997362</v>
      </c>
      <c r="AL50" s="1">
        <v>0</v>
      </c>
      <c r="AM50" s="1">
        <v>0</v>
      </c>
      <c r="AN50" s="1">
        <v>0</v>
      </c>
    </row>
    <row r="51" spans="1:41" x14ac:dyDescent="0.25">
      <c r="A51" s="22" t="s">
        <v>44</v>
      </c>
      <c r="B51" s="22" t="s">
        <v>29</v>
      </c>
      <c r="C51" s="27" t="s">
        <v>34</v>
      </c>
      <c r="E51" s="9" t="s">
        <v>34</v>
      </c>
      <c r="F51" s="1">
        <v>3079.9813442810519</v>
      </c>
      <c r="G51" s="1">
        <v>2806.9553116329143</v>
      </c>
      <c r="H51" s="1">
        <v>2327.1080258476677</v>
      </c>
      <c r="I51" s="1">
        <v>2008.2038367063496</v>
      </c>
      <c r="J51" s="1">
        <v>1834.6784067837768</v>
      </c>
      <c r="K51" s="1">
        <v>1678.0940190166298</v>
      </c>
      <c r="L51" s="1">
        <v>1477.2995097848327</v>
      </c>
      <c r="M51" s="1">
        <v>1297.2155969935543</v>
      </c>
      <c r="N51" s="1">
        <v>1112.6178511162466</v>
      </c>
      <c r="R51" s="1" t="s">
        <v>34</v>
      </c>
      <c r="S51" s="1">
        <v>3079.9813442810519</v>
      </c>
      <c r="T51" s="1">
        <v>2562.9758101180637</v>
      </c>
      <c r="U51" s="1">
        <v>1940.9277636600807</v>
      </c>
      <c r="V51" s="1">
        <v>1519.5687700850644</v>
      </c>
      <c r="W51" s="1">
        <v>1251.1779750084256</v>
      </c>
      <c r="X51" s="1">
        <v>1000.615491419906</v>
      </c>
      <c r="Y51" s="1">
        <v>704.12043356545007</v>
      </c>
      <c r="Z51" s="1">
        <v>523.03776898712078</v>
      </c>
      <c r="AA51" s="1">
        <v>409.5844026800446</v>
      </c>
      <c r="AE51" s="1" t="s">
        <v>34</v>
      </c>
      <c r="AF51" s="1">
        <v>3079.9813442810519</v>
      </c>
      <c r="AG51" s="1">
        <v>1735.3021646547518</v>
      </c>
      <c r="AH51" s="1">
        <v>766.47157259520463</v>
      </c>
      <c r="AI51" s="1">
        <v>309.63296397949887</v>
      </c>
      <c r="AJ51" s="1">
        <v>143.75402670789353</v>
      </c>
      <c r="AK51" s="1">
        <v>85.43625178768805</v>
      </c>
      <c r="AL51" s="1">
        <v>15.021329564736792</v>
      </c>
      <c r="AM51" s="1">
        <v>2.8594101620653998</v>
      </c>
      <c r="AN51" s="1">
        <v>2.7231754438799622E-2</v>
      </c>
    </row>
    <row r="52" spans="1:41" x14ac:dyDescent="0.25">
      <c r="A52" s="22" t="s">
        <v>44</v>
      </c>
      <c r="B52" s="22" t="s">
        <v>29</v>
      </c>
      <c r="C52" s="27" t="s">
        <v>2</v>
      </c>
      <c r="E52" s="9" t="s">
        <v>2</v>
      </c>
      <c r="F52" s="1">
        <v>5365.3729539673323</v>
      </c>
      <c r="G52" s="1">
        <v>6169.3285339963186</v>
      </c>
      <c r="H52" s="1">
        <v>6436.8585959150623</v>
      </c>
      <c r="I52" s="1">
        <v>6724.5891560902446</v>
      </c>
      <c r="J52" s="1">
        <v>6937.5366792310397</v>
      </c>
      <c r="K52" s="1">
        <v>7117.69379433637</v>
      </c>
      <c r="L52" s="1">
        <v>7265.9255218359922</v>
      </c>
      <c r="M52" s="1">
        <v>7237.6010327719914</v>
      </c>
      <c r="N52" s="1">
        <v>7119.5124447000435</v>
      </c>
      <c r="R52" s="1" t="s">
        <v>2</v>
      </c>
      <c r="S52" s="1">
        <v>5365.3729539673323</v>
      </c>
      <c r="T52" s="1">
        <v>5735.337661140883</v>
      </c>
      <c r="U52" s="1">
        <v>5828.0751735360645</v>
      </c>
      <c r="V52" s="1">
        <v>5854.1650038213102</v>
      </c>
      <c r="W52" s="1">
        <v>5763.2450500842351</v>
      </c>
      <c r="X52" s="1">
        <v>5623.0571976987376</v>
      </c>
      <c r="Y52" s="1">
        <v>5442.7282434776971</v>
      </c>
      <c r="Z52" s="1">
        <v>5114.0720007046084</v>
      </c>
      <c r="AA52" s="1">
        <v>4706.8853321269798</v>
      </c>
      <c r="AE52" s="1" t="s">
        <v>2</v>
      </c>
      <c r="AF52" s="1">
        <v>5365.3729539673323</v>
      </c>
      <c r="AG52" s="1">
        <v>4667.4163442415202</v>
      </c>
      <c r="AH52" s="1">
        <v>3988.3432789473318</v>
      </c>
      <c r="AI52" s="1">
        <v>3494.419926691713</v>
      </c>
      <c r="AJ52" s="1">
        <v>2944.9682898328101</v>
      </c>
      <c r="AK52" s="1">
        <v>2408.4266073694548</v>
      </c>
      <c r="AL52" s="1">
        <v>1816.366961718074</v>
      </c>
      <c r="AM52" s="1">
        <v>1481.9351447509325</v>
      </c>
      <c r="AN52" s="1">
        <v>1347.200639228708</v>
      </c>
    </row>
    <row r="53" spans="1:41" x14ac:dyDescent="0.25">
      <c r="A53" s="22" t="s">
        <v>44</v>
      </c>
      <c r="B53" s="22" t="s">
        <v>29</v>
      </c>
      <c r="C53" s="27" t="s">
        <v>1</v>
      </c>
      <c r="E53" s="9" t="s">
        <v>1</v>
      </c>
      <c r="F53" s="1">
        <v>2934.4338659086939</v>
      </c>
      <c r="G53" s="1">
        <v>4110.3140176919896</v>
      </c>
      <c r="H53" s="1">
        <v>4872.0460421423031</v>
      </c>
      <c r="I53" s="1">
        <v>5548.4921983347776</v>
      </c>
      <c r="J53" s="1">
        <v>6131.435769144593</v>
      </c>
      <c r="K53" s="1">
        <v>6678.7231842934198</v>
      </c>
      <c r="L53" s="1">
        <v>7207.8883473446131</v>
      </c>
      <c r="M53" s="1">
        <v>7828.9152467278327</v>
      </c>
      <c r="N53" s="1">
        <v>8447.2593830530441</v>
      </c>
      <c r="R53" s="1" t="s">
        <v>1</v>
      </c>
      <c r="S53" s="1">
        <v>2934.4338659086939</v>
      </c>
      <c r="T53" s="1">
        <v>3858.3360126341568</v>
      </c>
      <c r="U53" s="1">
        <v>4492.7103994440913</v>
      </c>
      <c r="V53" s="1">
        <v>5103.3720521525229</v>
      </c>
      <c r="W53" s="1">
        <v>5634.1795098938337</v>
      </c>
      <c r="X53" s="1">
        <v>6117.9025605017832</v>
      </c>
      <c r="Y53" s="1">
        <v>6562.8153427552515</v>
      </c>
      <c r="Z53" s="1">
        <v>6952.5388907164997</v>
      </c>
      <c r="AA53" s="1">
        <v>7231.2711263355332</v>
      </c>
      <c r="AE53" s="1" t="s">
        <v>1</v>
      </c>
      <c r="AF53" s="1">
        <v>2934.4338659086939</v>
      </c>
      <c r="AG53" s="1">
        <v>4752.9379626075424</v>
      </c>
      <c r="AH53" s="1">
        <v>5127.8107634665366</v>
      </c>
      <c r="AI53" s="1">
        <v>5062.877019005281</v>
      </c>
      <c r="AJ53" s="1">
        <v>4952.1788978325994</v>
      </c>
      <c r="AK53" s="1">
        <v>4825.3398830509323</v>
      </c>
      <c r="AL53" s="1">
        <v>4602.3888056771839</v>
      </c>
      <c r="AM53" s="1">
        <v>4308.5255247133773</v>
      </c>
      <c r="AN53" s="1">
        <v>4012.8597144801311</v>
      </c>
    </row>
    <row r="54" spans="1:41" x14ac:dyDescent="0.25">
      <c r="A54" s="22" t="s">
        <v>44</v>
      </c>
      <c r="B54" s="22" t="s">
        <v>29</v>
      </c>
      <c r="C54" s="27" t="s">
        <v>27</v>
      </c>
      <c r="E54" s="9" t="s">
        <v>27</v>
      </c>
      <c r="F54" s="1">
        <v>9984.1581453809231</v>
      </c>
      <c r="G54" s="1">
        <v>10932.683969473037</v>
      </c>
      <c r="H54" s="1">
        <v>11073.823933755915</v>
      </c>
      <c r="I54" s="1">
        <v>11012.904873799003</v>
      </c>
      <c r="J54" s="1">
        <v>10832.400610686342</v>
      </c>
      <c r="K54" s="1">
        <v>10579.401673522874</v>
      </c>
      <c r="L54" s="1">
        <v>10374.4750876217</v>
      </c>
      <c r="M54" s="1">
        <v>10172.035604298211</v>
      </c>
      <c r="N54" s="1">
        <v>9853.1209978457755</v>
      </c>
      <c r="R54" s="1" t="s">
        <v>27</v>
      </c>
      <c r="S54" s="1">
        <v>9984.1581453809231</v>
      </c>
      <c r="T54" s="1">
        <v>11193.347749975797</v>
      </c>
      <c r="U54" s="1">
        <v>11600.315127636573</v>
      </c>
      <c r="V54" s="1">
        <v>11742.248006888271</v>
      </c>
      <c r="W54" s="1">
        <v>11701.171933729154</v>
      </c>
      <c r="X54" s="1">
        <v>11580.788246116739</v>
      </c>
      <c r="Y54" s="1">
        <v>11581.420783793328</v>
      </c>
      <c r="Z54" s="1">
        <v>11530.864429482186</v>
      </c>
      <c r="AA54" s="1">
        <v>11392.729207174179</v>
      </c>
      <c r="AE54" s="1" t="s">
        <v>27</v>
      </c>
      <c r="AF54" s="1">
        <v>9984.1581453809231</v>
      </c>
      <c r="AG54" s="1">
        <v>11552.771899798952</v>
      </c>
      <c r="AH54" s="1">
        <v>12339.515344052197</v>
      </c>
      <c r="AI54" s="1">
        <v>12813.253365954228</v>
      </c>
      <c r="AJ54" s="1">
        <v>13001.29611561471</v>
      </c>
      <c r="AK54" s="1">
        <v>13023.284702471303</v>
      </c>
      <c r="AL54" s="1">
        <v>13161.310042080493</v>
      </c>
      <c r="AM54" s="1">
        <v>13231.365151960821</v>
      </c>
      <c r="AN54" s="1">
        <v>13177.662267961243</v>
      </c>
    </row>
    <row r="55" spans="1:41" x14ac:dyDescent="0.25">
      <c r="A55" s="22" t="s">
        <v>44</v>
      </c>
      <c r="B55" s="22" t="s">
        <v>29</v>
      </c>
      <c r="C55" s="27" t="s">
        <v>35</v>
      </c>
      <c r="E55" s="9" t="s">
        <v>35</v>
      </c>
      <c r="F55" s="1">
        <v>1176.6585159486024</v>
      </c>
      <c r="G55" s="1">
        <v>1138.631427197402</v>
      </c>
      <c r="H55" s="1">
        <v>1112.0884358374944</v>
      </c>
      <c r="I55" s="1">
        <v>1128.3921792849599</v>
      </c>
      <c r="J55" s="1">
        <v>1141.2457890663254</v>
      </c>
      <c r="K55" s="1">
        <v>1150.2532397916834</v>
      </c>
      <c r="L55" s="1">
        <v>1155.7364273243484</v>
      </c>
      <c r="M55" s="1">
        <v>1163.9019687510727</v>
      </c>
      <c r="N55" s="1">
        <v>1173.0108289853158</v>
      </c>
      <c r="R55" s="1" t="s">
        <v>35</v>
      </c>
      <c r="S55" s="1">
        <v>1176.6585159486024</v>
      </c>
      <c r="T55" s="1">
        <v>1131.9611518496233</v>
      </c>
      <c r="U55" s="1">
        <v>1096.8062068259305</v>
      </c>
      <c r="V55" s="1">
        <v>1105.1258753282243</v>
      </c>
      <c r="W55" s="1">
        <v>1109.7804460798193</v>
      </c>
      <c r="X55" s="1">
        <v>1110.4275070410686</v>
      </c>
      <c r="Y55" s="1">
        <v>1107.6430557951112</v>
      </c>
      <c r="Z55" s="1">
        <v>1110.6833643641087</v>
      </c>
      <c r="AA55" s="1">
        <v>1117.3973695188711</v>
      </c>
      <c r="AE55" s="1" t="s">
        <v>35</v>
      </c>
      <c r="AF55" s="1">
        <v>1176.6585159486024</v>
      </c>
      <c r="AG55" s="1">
        <v>1159.7953096525835</v>
      </c>
      <c r="AH55" s="1">
        <v>1172.1738237792322</v>
      </c>
      <c r="AI55" s="1">
        <v>1228.996290537325</v>
      </c>
      <c r="AJ55" s="1">
        <v>1281.9523258089018</v>
      </c>
      <c r="AK55" s="1">
        <v>1330.4090470077483</v>
      </c>
      <c r="AL55" s="1">
        <v>1376.2883186476652</v>
      </c>
      <c r="AM55" s="1">
        <v>1410.1506704235633</v>
      </c>
      <c r="AN55" s="1">
        <v>1428.0717163806007</v>
      </c>
    </row>
    <row r="56" spans="1:41" x14ac:dyDescent="0.25">
      <c r="A56" s="22" t="s">
        <v>44</v>
      </c>
      <c r="C56" s="23"/>
      <c r="E56" s="2" t="s">
        <v>6</v>
      </c>
      <c r="F56" s="2">
        <v>23369.321842664805</v>
      </c>
      <c r="G56" s="2">
        <v>25349.083994361445</v>
      </c>
      <c r="H56" s="2">
        <v>25977.335024439311</v>
      </c>
      <c r="I56" s="2">
        <v>26560.012471562764</v>
      </c>
      <c r="J56" s="2">
        <v>27004.349240280735</v>
      </c>
      <c r="K56" s="2">
        <v>27322.647764940502</v>
      </c>
      <c r="L56" s="2">
        <v>27587.347631583634</v>
      </c>
      <c r="M56" s="2">
        <v>27795.141300054274</v>
      </c>
      <c r="N56" s="2">
        <v>27794.903483754475</v>
      </c>
      <c r="R56" s="2"/>
      <c r="S56" s="2">
        <v>23369.321842664805</v>
      </c>
      <c r="T56" s="2">
        <v>24663.832472429116</v>
      </c>
      <c r="U56" s="2">
        <v>25092.247297592188</v>
      </c>
      <c r="V56" s="2">
        <v>25428.366802347315</v>
      </c>
      <c r="W56" s="2">
        <v>25544.098202466121</v>
      </c>
      <c r="X56" s="2">
        <v>25499.314176273827</v>
      </c>
      <c r="Y56" s="2">
        <v>25442.871829579992</v>
      </c>
      <c r="Z56" s="2">
        <v>25258.758991740564</v>
      </c>
      <c r="AA56" s="2">
        <v>24878.178513225012</v>
      </c>
      <c r="AE56" s="2"/>
      <c r="AF56" s="2">
        <v>23369.321842664805</v>
      </c>
      <c r="AG56" s="2">
        <v>23985.382290428897</v>
      </c>
      <c r="AH56" s="2">
        <v>23438.265582563661</v>
      </c>
      <c r="AI56" s="2">
        <v>22920.519053910029</v>
      </c>
      <c r="AJ56" s="2">
        <v>22326.420801644988</v>
      </c>
      <c r="AK56" s="2">
        <v>21674.019413805727</v>
      </c>
      <c r="AL56" s="2">
        <v>20971.375457688151</v>
      </c>
      <c r="AM56" s="2">
        <v>20434.835902010756</v>
      </c>
      <c r="AN56" s="2">
        <v>19965.821569805121</v>
      </c>
    </row>
    <row r="57" spans="1:41" x14ac:dyDescent="0.25">
      <c r="A57" s="22" t="s">
        <v>44</v>
      </c>
    </row>
    <row r="58" spans="1:41" s="6" customFormat="1" ht="18.75" x14ac:dyDescent="0.3">
      <c r="A58" s="22" t="s">
        <v>44</v>
      </c>
      <c r="B58" s="40" t="s">
        <v>30</v>
      </c>
      <c r="C58" s="26"/>
      <c r="D58" s="43" t="s">
        <v>73</v>
      </c>
      <c r="E58" s="5"/>
      <c r="F58" s="5"/>
      <c r="G58" s="5"/>
      <c r="H58" s="5"/>
      <c r="I58" s="5"/>
      <c r="J58" s="5"/>
      <c r="K58" s="5"/>
      <c r="L58" s="5"/>
      <c r="M58" s="5"/>
      <c r="N58" s="5"/>
      <c r="O58" s="4"/>
      <c r="Q58" s="43" t="s">
        <v>73</v>
      </c>
      <c r="R58" s="5"/>
      <c r="S58" s="5"/>
      <c r="T58" s="5"/>
      <c r="U58" s="5"/>
      <c r="V58" s="5"/>
      <c r="W58" s="5"/>
      <c r="X58" s="5"/>
      <c r="Y58" s="5"/>
      <c r="Z58" s="5"/>
      <c r="AA58" s="5"/>
      <c r="AB58" s="4"/>
      <c r="AD58" s="43" t="s">
        <v>73</v>
      </c>
      <c r="AE58" s="5"/>
      <c r="AF58" s="5"/>
      <c r="AG58" s="5"/>
      <c r="AH58" s="5"/>
      <c r="AI58" s="5"/>
      <c r="AJ58" s="5"/>
      <c r="AK58" s="5"/>
      <c r="AL58" s="5"/>
      <c r="AM58" s="5"/>
      <c r="AN58" s="5"/>
      <c r="AO58" s="4"/>
    </row>
    <row r="59" spans="1:41" x14ac:dyDescent="0.25">
      <c r="A59" s="22" t="s">
        <v>44</v>
      </c>
      <c r="B59" s="22" t="s">
        <v>30</v>
      </c>
      <c r="C59" s="27" t="s">
        <v>0</v>
      </c>
      <c r="E59" s="9" t="s">
        <v>0</v>
      </c>
      <c r="F59" s="1">
        <v>0</v>
      </c>
      <c r="G59" s="1">
        <v>0</v>
      </c>
      <c r="H59" s="1">
        <v>0</v>
      </c>
      <c r="I59" s="1">
        <v>0</v>
      </c>
      <c r="J59" s="1">
        <v>0</v>
      </c>
      <c r="K59" s="1">
        <v>0</v>
      </c>
      <c r="L59" s="1">
        <v>0</v>
      </c>
      <c r="M59" s="1">
        <v>0</v>
      </c>
      <c r="N59" s="1">
        <v>0</v>
      </c>
      <c r="R59" s="1" t="s">
        <v>0</v>
      </c>
      <c r="S59" s="1">
        <v>0</v>
      </c>
      <c r="T59" s="1">
        <v>0</v>
      </c>
      <c r="U59" s="1">
        <v>0</v>
      </c>
      <c r="V59" s="1">
        <v>0</v>
      </c>
      <c r="W59" s="1">
        <v>0</v>
      </c>
      <c r="X59" s="1">
        <v>0</v>
      </c>
      <c r="Y59" s="1">
        <v>0</v>
      </c>
      <c r="Z59" s="1">
        <v>0</v>
      </c>
      <c r="AA59" s="1">
        <v>0</v>
      </c>
      <c r="AE59" s="1" t="s">
        <v>0</v>
      </c>
      <c r="AF59" s="1">
        <v>0</v>
      </c>
      <c r="AG59" s="1">
        <v>0</v>
      </c>
      <c r="AH59" s="1">
        <v>0</v>
      </c>
      <c r="AI59" s="1">
        <v>0</v>
      </c>
      <c r="AJ59" s="1">
        <v>0</v>
      </c>
      <c r="AK59" s="1">
        <v>0</v>
      </c>
      <c r="AL59" s="1">
        <v>0</v>
      </c>
      <c r="AM59" s="1">
        <v>0</v>
      </c>
      <c r="AN59" s="1">
        <v>0</v>
      </c>
    </row>
    <row r="60" spans="1:41" x14ac:dyDescent="0.25">
      <c r="A60" s="22" t="s">
        <v>44</v>
      </c>
      <c r="B60" s="22" t="s">
        <v>30</v>
      </c>
      <c r="C60" s="27" t="s">
        <v>34</v>
      </c>
      <c r="E60" s="9" t="s">
        <v>34</v>
      </c>
      <c r="F60" s="1">
        <v>0</v>
      </c>
      <c r="G60" s="1">
        <v>0</v>
      </c>
      <c r="H60" s="1">
        <v>0</v>
      </c>
      <c r="I60" s="1">
        <v>0</v>
      </c>
      <c r="J60" s="1">
        <v>0</v>
      </c>
      <c r="K60" s="1">
        <v>0</v>
      </c>
      <c r="L60" s="1">
        <v>0</v>
      </c>
      <c r="M60" s="1">
        <v>0</v>
      </c>
      <c r="N60" s="1">
        <v>0</v>
      </c>
      <c r="R60" s="1" t="s">
        <v>34</v>
      </c>
      <c r="S60" s="1">
        <v>0</v>
      </c>
      <c r="T60" s="1">
        <v>0</v>
      </c>
      <c r="U60" s="1">
        <v>0</v>
      </c>
      <c r="V60" s="1">
        <v>0</v>
      </c>
      <c r="W60" s="1">
        <v>0</v>
      </c>
      <c r="X60" s="1">
        <v>0</v>
      </c>
      <c r="Y60" s="1">
        <v>0</v>
      </c>
      <c r="Z60" s="1">
        <v>0</v>
      </c>
      <c r="AA60" s="1">
        <v>0</v>
      </c>
      <c r="AE60" s="1" t="s">
        <v>34</v>
      </c>
      <c r="AF60" s="1">
        <v>0</v>
      </c>
      <c r="AG60" s="1">
        <v>0</v>
      </c>
      <c r="AH60" s="1">
        <v>0</v>
      </c>
      <c r="AI60" s="1">
        <v>0</v>
      </c>
      <c r="AJ60" s="1">
        <v>0</v>
      </c>
      <c r="AK60" s="1">
        <v>0</v>
      </c>
      <c r="AL60" s="1">
        <v>0</v>
      </c>
      <c r="AM60" s="1">
        <v>0</v>
      </c>
      <c r="AN60" s="1">
        <v>0</v>
      </c>
    </row>
    <row r="61" spans="1:41" x14ac:dyDescent="0.25">
      <c r="A61" s="22" t="s">
        <v>44</v>
      </c>
      <c r="B61" s="22" t="s">
        <v>30</v>
      </c>
      <c r="C61" s="27" t="s">
        <v>2</v>
      </c>
      <c r="E61" s="9" t="s">
        <v>2</v>
      </c>
      <c r="F61" s="1">
        <v>356.69126750091334</v>
      </c>
      <c r="G61" s="1">
        <v>258.64023963552859</v>
      </c>
      <c r="H61" s="1">
        <v>230.69038735931676</v>
      </c>
      <c r="I61" s="1">
        <v>224.4673878036005</v>
      </c>
      <c r="J61" s="1">
        <v>216.15112879056383</v>
      </c>
      <c r="K61" s="1">
        <v>205.9164404741918</v>
      </c>
      <c r="L61" s="1">
        <v>193.52594226703036</v>
      </c>
      <c r="M61" s="1">
        <v>179.2641706773716</v>
      </c>
      <c r="N61" s="1">
        <v>161.98483929012298</v>
      </c>
      <c r="R61" s="1" t="s">
        <v>2</v>
      </c>
      <c r="S61" s="1">
        <v>356.69126750091334</v>
      </c>
      <c r="T61" s="1">
        <v>210.28198746123741</v>
      </c>
      <c r="U61" s="1">
        <v>167.16661272774087</v>
      </c>
      <c r="V61" s="1">
        <v>147.87232538072359</v>
      </c>
      <c r="W61" s="1">
        <v>127.4590447769682</v>
      </c>
      <c r="X61" s="1">
        <v>106.2814330357208</v>
      </c>
      <c r="Y61" s="1">
        <v>84.458979922132386</v>
      </c>
      <c r="Z61" s="1">
        <v>68.96390738171371</v>
      </c>
      <c r="AA61" s="1">
        <v>52.431853888479488</v>
      </c>
      <c r="AE61" s="1" t="s">
        <v>2</v>
      </c>
      <c r="AF61" s="1">
        <v>356.69126750091334</v>
      </c>
      <c r="AG61" s="1">
        <v>210.28198746123741</v>
      </c>
      <c r="AH61" s="1">
        <v>167.16661272774087</v>
      </c>
      <c r="AI61" s="1">
        <v>141.88578854750841</v>
      </c>
      <c r="AJ61" s="1">
        <v>115.32617777488912</v>
      </c>
      <c r="AK61" s="1">
        <v>87.948055300852047</v>
      </c>
      <c r="AL61" s="1">
        <v>60.050192465163555</v>
      </c>
      <c r="AM61" s="1">
        <v>48.930234775596716</v>
      </c>
      <c r="AN61" s="1">
        <v>37.137121659697797</v>
      </c>
    </row>
    <row r="62" spans="1:41" x14ac:dyDescent="0.25">
      <c r="A62" s="22" t="s">
        <v>44</v>
      </c>
      <c r="B62" s="22" t="s">
        <v>30</v>
      </c>
      <c r="C62" s="27" t="s">
        <v>1</v>
      </c>
      <c r="E62" s="9" t="s">
        <v>1</v>
      </c>
      <c r="F62" s="1">
        <v>5608.7638616758341</v>
      </c>
      <c r="G62" s="1">
        <v>8139.8741495326212</v>
      </c>
      <c r="H62" s="1">
        <v>9889.9672594773401</v>
      </c>
      <c r="I62" s="1">
        <v>11793.337017027798</v>
      </c>
      <c r="J62" s="1">
        <v>13580.857049654389</v>
      </c>
      <c r="K62" s="1">
        <v>15335.835238300209</v>
      </c>
      <c r="L62" s="1">
        <v>16919.098459688325</v>
      </c>
      <c r="M62" s="1">
        <v>18443.896658951839</v>
      </c>
      <c r="N62" s="1">
        <v>19792.374845189093</v>
      </c>
      <c r="R62" s="1" t="s">
        <v>1</v>
      </c>
      <c r="S62" s="1">
        <v>5608.7638616758341</v>
      </c>
      <c r="T62" s="1">
        <v>7425.4962529423456</v>
      </c>
      <c r="U62" s="1">
        <v>8437.5829795079408</v>
      </c>
      <c r="V62" s="1">
        <v>9336.5559595541963</v>
      </c>
      <c r="W62" s="1">
        <v>10114.854252386564</v>
      </c>
      <c r="X62" s="1">
        <v>10848.575457781433</v>
      </c>
      <c r="Y62" s="1">
        <v>11441.350837442335</v>
      </c>
      <c r="Z62" s="1">
        <v>12066.107641125191</v>
      </c>
      <c r="AA62" s="1">
        <v>12589.056034005856</v>
      </c>
      <c r="AE62" s="1" t="s">
        <v>1</v>
      </c>
      <c r="AF62" s="1">
        <v>5608.7638616758341</v>
      </c>
      <c r="AG62" s="1">
        <v>6295.4700422647875</v>
      </c>
      <c r="AH62" s="1">
        <v>6906.7968309319604</v>
      </c>
      <c r="AI62" s="1">
        <v>7801.9614110410475</v>
      </c>
      <c r="AJ62" s="1">
        <v>8614.6225908523047</v>
      </c>
      <c r="AK62" s="1">
        <v>9348.7899976545959</v>
      </c>
      <c r="AL62" s="1">
        <v>9952.2350334846378</v>
      </c>
      <c r="AM62" s="1">
        <v>10656.516844153815</v>
      </c>
      <c r="AN62" s="1">
        <v>11244.683643442433</v>
      </c>
    </row>
    <row r="63" spans="1:41" x14ac:dyDescent="0.25">
      <c r="A63" s="22" t="s">
        <v>44</v>
      </c>
      <c r="B63" s="22" t="s">
        <v>30</v>
      </c>
      <c r="C63" s="27" t="s">
        <v>27</v>
      </c>
      <c r="E63" s="9" t="s">
        <v>27</v>
      </c>
      <c r="F63" s="1">
        <v>5.7700681175143181E-11</v>
      </c>
      <c r="G63" s="1">
        <v>26.314721422753934</v>
      </c>
      <c r="H63" s="1">
        <v>37.628933017860462</v>
      </c>
      <c r="I63" s="1">
        <v>54.772295910790604</v>
      </c>
      <c r="J63" s="1">
        <v>74.164428148071948</v>
      </c>
      <c r="K63" s="1">
        <v>95.462963600668587</v>
      </c>
      <c r="L63" s="1">
        <v>118.18825253388172</v>
      </c>
      <c r="M63" s="1">
        <v>173.59377422219441</v>
      </c>
      <c r="N63" s="1">
        <v>229.37468284596696</v>
      </c>
      <c r="R63" s="1" t="s">
        <v>27</v>
      </c>
      <c r="S63" s="1">
        <v>5.7700681175143181E-11</v>
      </c>
      <c r="T63" s="1">
        <v>47.872509630801751</v>
      </c>
      <c r="U63" s="1">
        <v>74.810611899283899</v>
      </c>
      <c r="V63" s="1">
        <v>117.7984019442971</v>
      </c>
      <c r="W63" s="1">
        <v>163.2974647153533</v>
      </c>
      <c r="X63" s="1">
        <v>210.01466478067647</v>
      </c>
      <c r="Y63" s="1">
        <v>256.33454894074777</v>
      </c>
      <c r="Z63" s="1">
        <v>333.73346753590653</v>
      </c>
      <c r="AA63" s="1">
        <v>405.20292349452353</v>
      </c>
      <c r="AE63" s="1" t="s">
        <v>27</v>
      </c>
      <c r="AF63" s="1">
        <v>5.7700681175143181E-11</v>
      </c>
      <c r="AG63" s="1">
        <v>47.872509630801751</v>
      </c>
      <c r="AH63" s="1">
        <v>74.810611899283899</v>
      </c>
      <c r="AI63" s="1">
        <v>117.7984019442971</v>
      </c>
      <c r="AJ63" s="1">
        <v>163.2974647153533</v>
      </c>
      <c r="AK63" s="1">
        <v>210.01466478067647</v>
      </c>
      <c r="AL63" s="1">
        <v>256.33454894074777</v>
      </c>
      <c r="AM63" s="1">
        <v>333.73346753590653</v>
      </c>
      <c r="AN63" s="1">
        <v>405.20292349452353</v>
      </c>
    </row>
    <row r="64" spans="1:41" x14ac:dyDescent="0.25">
      <c r="A64" s="22" t="s">
        <v>44</v>
      </c>
      <c r="B64" s="22" t="s">
        <v>30</v>
      </c>
      <c r="C64" s="27" t="s">
        <v>35</v>
      </c>
      <c r="E64" s="9" t="s">
        <v>35</v>
      </c>
      <c r="F64" s="1">
        <v>12.7746</v>
      </c>
      <c r="G64" s="1">
        <v>0</v>
      </c>
      <c r="H64" s="1">
        <v>0</v>
      </c>
      <c r="I64" s="1">
        <v>0</v>
      </c>
      <c r="J64" s="1">
        <v>0</v>
      </c>
      <c r="K64" s="1">
        <v>0</v>
      </c>
      <c r="L64" s="1">
        <v>0</v>
      </c>
      <c r="M64" s="1">
        <v>0</v>
      </c>
      <c r="N64" s="1">
        <v>0</v>
      </c>
      <c r="R64" s="1" t="s">
        <v>35</v>
      </c>
      <c r="S64" s="1">
        <v>12.7746</v>
      </c>
      <c r="T64" s="1">
        <v>0</v>
      </c>
      <c r="U64" s="1">
        <v>0</v>
      </c>
      <c r="V64" s="1">
        <v>0</v>
      </c>
      <c r="W64" s="1">
        <v>0</v>
      </c>
      <c r="X64" s="1">
        <v>0</v>
      </c>
      <c r="Y64" s="1">
        <v>0</v>
      </c>
      <c r="Z64" s="1">
        <v>0</v>
      </c>
      <c r="AA64" s="1">
        <v>0</v>
      </c>
      <c r="AE64" s="1" t="s">
        <v>35</v>
      </c>
      <c r="AF64" s="1">
        <v>12.7746</v>
      </c>
      <c r="AG64" s="1">
        <v>0</v>
      </c>
      <c r="AH64" s="1">
        <v>0</v>
      </c>
      <c r="AI64" s="1">
        <v>0</v>
      </c>
      <c r="AJ64" s="1">
        <v>0</v>
      </c>
      <c r="AK64" s="1">
        <v>0</v>
      </c>
      <c r="AL64" s="1">
        <v>0</v>
      </c>
      <c r="AM64" s="1">
        <v>0</v>
      </c>
      <c r="AN64" s="1">
        <v>0</v>
      </c>
    </row>
    <row r="65" spans="1:41" x14ac:dyDescent="0.25">
      <c r="A65" s="22" t="s">
        <v>44</v>
      </c>
      <c r="C65" s="23"/>
      <c r="E65" s="2" t="s">
        <v>6</v>
      </c>
      <c r="F65" s="2">
        <v>5978.2297291768045</v>
      </c>
      <c r="G65" s="2">
        <v>8424.8291105909029</v>
      </c>
      <c r="H65" s="2">
        <v>10158.286579854517</v>
      </c>
      <c r="I65" s="2">
        <v>12072.576700742189</v>
      </c>
      <c r="J65" s="2">
        <v>13871.172606593023</v>
      </c>
      <c r="K65" s="2">
        <v>15637.214642375069</v>
      </c>
      <c r="L65" s="2">
        <v>17230.812654489237</v>
      </c>
      <c r="M65" s="2">
        <v>18796.754603851405</v>
      </c>
      <c r="N65" s="2">
        <v>20183.734367325182</v>
      </c>
      <c r="R65" s="2"/>
      <c r="S65" s="2">
        <v>5978.2297291768045</v>
      </c>
      <c r="T65" s="2">
        <v>7683.6507500343851</v>
      </c>
      <c r="U65" s="2">
        <v>8679.5602041349648</v>
      </c>
      <c r="V65" s="2">
        <v>9602.2266868792176</v>
      </c>
      <c r="W65" s="2">
        <v>10405.610761878885</v>
      </c>
      <c r="X65" s="2">
        <v>11164.871555597831</v>
      </c>
      <c r="Y65" s="2">
        <v>11782.144366305214</v>
      </c>
      <c r="Z65" s="2">
        <v>12468.805016042812</v>
      </c>
      <c r="AA65" s="2">
        <v>13046.69081138886</v>
      </c>
      <c r="AE65" s="2"/>
      <c r="AF65" s="2">
        <v>5978.2297291768045</v>
      </c>
      <c r="AG65" s="2">
        <v>6553.624539356827</v>
      </c>
      <c r="AH65" s="2">
        <v>7148.7740555589853</v>
      </c>
      <c r="AI65" s="2">
        <v>8061.6456015328531</v>
      </c>
      <c r="AJ65" s="2">
        <v>8893.2462333425465</v>
      </c>
      <c r="AK65" s="2">
        <v>9646.7527177361244</v>
      </c>
      <c r="AL65" s="2">
        <v>10268.619774890549</v>
      </c>
      <c r="AM65" s="2">
        <v>11039.180546465319</v>
      </c>
      <c r="AN65" s="2">
        <v>11687.023688596655</v>
      </c>
    </row>
    <row r="66" spans="1:41" x14ac:dyDescent="0.25">
      <c r="A66" s="22" t="s">
        <v>44</v>
      </c>
    </row>
    <row r="67" spans="1:41" s="6" customFormat="1" ht="18.75" x14ac:dyDescent="0.3">
      <c r="A67" s="22" t="s">
        <v>44</v>
      </c>
      <c r="B67" s="40" t="s">
        <v>50</v>
      </c>
      <c r="C67" s="26"/>
      <c r="D67" s="43" t="s">
        <v>50</v>
      </c>
      <c r="E67" s="5"/>
      <c r="F67" s="5"/>
      <c r="G67" s="5"/>
      <c r="H67" s="5"/>
      <c r="I67" s="5"/>
      <c r="J67" s="5"/>
      <c r="K67" s="5"/>
      <c r="L67" s="5"/>
      <c r="M67" s="5"/>
      <c r="N67" s="5"/>
      <c r="O67" s="4"/>
      <c r="Q67" s="43" t="s">
        <v>50</v>
      </c>
      <c r="R67" s="5"/>
      <c r="S67" s="5"/>
      <c r="T67" s="5"/>
      <c r="U67" s="5"/>
      <c r="V67" s="5"/>
      <c r="W67" s="5"/>
      <c r="X67" s="5"/>
      <c r="Y67" s="5"/>
      <c r="Z67" s="5"/>
      <c r="AA67" s="5"/>
      <c r="AB67" s="4"/>
      <c r="AD67" s="43" t="s">
        <v>50</v>
      </c>
      <c r="AE67" s="5"/>
      <c r="AF67" s="5"/>
      <c r="AG67" s="5"/>
      <c r="AH67" s="5"/>
      <c r="AI67" s="5"/>
      <c r="AJ67" s="5"/>
      <c r="AK67" s="5"/>
      <c r="AL67" s="5"/>
      <c r="AM67" s="5"/>
      <c r="AN67" s="5"/>
      <c r="AO67" s="4"/>
    </row>
    <row r="68" spans="1:41" x14ac:dyDescent="0.25">
      <c r="A68" s="22"/>
      <c r="C68" s="27"/>
      <c r="E68" s="9" t="s">
        <v>0</v>
      </c>
      <c r="F68" s="1">
        <v>56.100631891199988</v>
      </c>
      <c r="G68" s="1">
        <v>5.1064284377631024</v>
      </c>
      <c r="H68" s="1">
        <v>0.17864082671057391</v>
      </c>
      <c r="I68" s="1">
        <v>0.14531804557487646</v>
      </c>
      <c r="J68" s="1">
        <v>0.10392460698433817</v>
      </c>
      <c r="K68" s="1">
        <v>5.5230064499285109E-2</v>
      </c>
      <c r="L68" s="1">
        <v>0</v>
      </c>
      <c r="M68" s="1">
        <v>0</v>
      </c>
      <c r="N68" s="1">
        <v>0</v>
      </c>
      <c r="R68" s="1" t="s">
        <v>0</v>
      </c>
      <c r="S68" s="1">
        <v>56.100631891199988</v>
      </c>
      <c r="T68" s="1">
        <v>2.8035385778601829</v>
      </c>
      <c r="U68" s="1">
        <v>0</v>
      </c>
      <c r="V68" s="1">
        <v>0</v>
      </c>
      <c r="W68" s="1">
        <v>0</v>
      </c>
      <c r="X68" s="1">
        <v>0</v>
      </c>
      <c r="Y68" s="1">
        <v>0</v>
      </c>
      <c r="Z68" s="1">
        <v>0</v>
      </c>
      <c r="AA68" s="1">
        <v>0</v>
      </c>
      <c r="AE68" s="1" t="s">
        <v>0</v>
      </c>
      <c r="AF68" s="1">
        <v>56.100631891199988</v>
      </c>
      <c r="AG68" s="1">
        <v>2.8035385778601829</v>
      </c>
      <c r="AH68" s="1">
        <v>0</v>
      </c>
      <c r="AI68" s="1">
        <v>0</v>
      </c>
      <c r="AJ68" s="1">
        <v>0</v>
      </c>
      <c r="AK68" s="1">
        <v>0</v>
      </c>
      <c r="AL68" s="1">
        <v>0</v>
      </c>
      <c r="AM68" s="1">
        <v>0</v>
      </c>
      <c r="AN68" s="1">
        <v>0</v>
      </c>
    </row>
    <row r="69" spans="1:41" x14ac:dyDescent="0.25">
      <c r="A69" s="22"/>
      <c r="C69" s="27"/>
      <c r="E69" s="9" t="s">
        <v>34</v>
      </c>
      <c r="F69" s="1">
        <v>1386.5717122470619</v>
      </c>
      <c r="G69" s="1">
        <v>983.78876732823403</v>
      </c>
      <c r="H69" s="1">
        <v>853.80187086579031</v>
      </c>
      <c r="I69" s="1">
        <v>779.27949942594978</v>
      </c>
      <c r="J69" s="1">
        <v>725.33200643680652</v>
      </c>
      <c r="K69" s="1">
        <v>674.7136969897241</v>
      </c>
      <c r="L69" s="1">
        <v>623.01044064529776</v>
      </c>
      <c r="M69" s="1">
        <v>589.30801118167892</v>
      </c>
      <c r="N69" s="1">
        <v>530.97644859557965</v>
      </c>
      <c r="R69" s="1" t="s">
        <v>34</v>
      </c>
      <c r="S69" s="1">
        <v>1386.5717122470619</v>
      </c>
      <c r="T69" s="1">
        <v>860.04744274323275</v>
      </c>
      <c r="U69" s="1">
        <v>670.70290882581583</v>
      </c>
      <c r="V69" s="1">
        <v>567.51727888361836</v>
      </c>
      <c r="W69" s="1">
        <v>477.80028752545161</v>
      </c>
      <c r="X69" s="1">
        <v>388.86085443238278</v>
      </c>
      <c r="Y69" s="1">
        <v>297.61673045224353</v>
      </c>
      <c r="Z69" s="1">
        <v>236.47890881750365</v>
      </c>
      <c r="AA69" s="1">
        <v>159.10155338072806</v>
      </c>
      <c r="AE69" s="1" t="s">
        <v>34</v>
      </c>
      <c r="AF69" s="1">
        <v>1386.5717122470619</v>
      </c>
      <c r="AG69" s="1">
        <v>793.80004106248407</v>
      </c>
      <c r="AH69" s="1">
        <v>532.10398530722125</v>
      </c>
      <c r="AI69" s="1">
        <v>444.9445633327648</v>
      </c>
      <c r="AJ69" s="1">
        <v>371.43708916422054</v>
      </c>
      <c r="AK69" s="1">
        <v>298.57305575824091</v>
      </c>
      <c r="AL69" s="1">
        <v>223.10033901758325</v>
      </c>
      <c r="AM69" s="1">
        <v>170.11836525339066</v>
      </c>
      <c r="AN69" s="1">
        <v>104.67415140330121</v>
      </c>
    </row>
    <row r="70" spans="1:41" x14ac:dyDescent="0.25">
      <c r="A70" s="22"/>
      <c r="C70" s="27"/>
      <c r="E70" s="9" t="s">
        <v>2</v>
      </c>
      <c r="F70" s="1">
        <v>999.27765924186394</v>
      </c>
      <c r="G70" s="1">
        <v>1209.7153571385575</v>
      </c>
      <c r="H70" s="1">
        <v>1375.8854987982272</v>
      </c>
      <c r="I70" s="1">
        <v>1578.8109684003559</v>
      </c>
      <c r="J70" s="1">
        <v>1782.1513196126609</v>
      </c>
      <c r="K70" s="1">
        <v>1984.8786307188259</v>
      </c>
      <c r="L70" s="1">
        <v>2183.1621321656016</v>
      </c>
      <c r="M70" s="1">
        <v>2200.8182945636145</v>
      </c>
      <c r="N70" s="1">
        <v>2207.5179145300185</v>
      </c>
      <c r="R70" s="1" t="s">
        <v>2</v>
      </c>
      <c r="S70" s="1">
        <v>999.27765924186394</v>
      </c>
      <c r="T70" s="1">
        <v>1040.7203960090949</v>
      </c>
      <c r="U70" s="1">
        <v>1126.9563283985474</v>
      </c>
      <c r="V70" s="1">
        <v>1070.7937023296238</v>
      </c>
      <c r="W70" s="1">
        <v>1003.3102541397999</v>
      </c>
      <c r="X70" s="1">
        <v>926.39989548706558</v>
      </c>
      <c r="Y70" s="1">
        <v>840.97884696416327</v>
      </c>
      <c r="Z70" s="1">
        <v>763.297296994779</v>
      </c>
      <c r="AA70" s="1">
        <v>678.80499230251792</v>
      </c>
      <c r="AE70" s="1" t="s">
        <v>2</v>
      </c>
      <c r="AF70" s="1">
        <v>999.27765924186394</v>
      </c>
      <c r="AG70" s="1">
        <v>764.77010889524763</v>
      </c>
      <c r="AH70" s="1">
        <v>569.88748296758797</v>
      </c>
      <c r="AI70" s="1">
        <v>506.82100923645839</v>
      </c>
      <c r="AJ70" s="1">
        <v>436.12030260772235</v>
      </c>
      <c r="AK70" s="1">
        <v>359.41489940984502</v>
      </c>
      <c r="AL70" s="1">
        <v>277.75343451533217</v>
      </c>
      <c r="AM70" s="1">
        <v>253.45254311763961</v>
      </c>
      <c r="AN70" s="1">
        <v>227.20542680499315</v>
      </c>
    </row>
    <row r="71" spans="1:41" x14ac:dyDescent="0.25">
      <c r="A71" s="22"/>
      <c r="C71" s="27"/>
      <c r="E71" s="9" t="s">
        <v>1</v>
      </c>
      <c r="F71" s="1">
        <v>24476.757375829049</v>
      </c>
      <c r="G71" s="1">
        <v>29929.100127471647</v>
      </c>
      <c r="H71" s="1">
        <v>33098.798784821556</v>
      </c>
      <c r="I71" s="1">
        <v>36445.586884925578</v>
      </c>
      <c r="J71" s="1">
        <v>39833.056653653213</v>
      </c>
      <c r="K71" s="1">
        <v>43184.162562872989</v>
      </c>
      <c r="L71" s="1">
        <v>46358.279303848423</v>
      </c>
      <c r="M71" s="1">
        <v>49528.349802587516</v>
      </c>
      <c r="N71" s="1">
        <v>52555.845720988073</v>
      </c>
      <c r="R71" s="1" t="s">
        <v>1</v>
      </c>
      <c r="S71" s="1">
        <v>24476.757375829049</v>
      </c>
      <c r="T71" s="1">
        <v>28218.87506123801</v>
      </c>
      <c r="U71" s="1">
        <v>30387.240520842024</v>
      </c>
      <c r="V71" s="1">
        <v>32810.311442033999</v>
      </c>
      <c r="W71" s="1">
        <v>35218.200193215482</v>
      </c>
      <c r="X71" s="1">
        <v>37532.664268389039</v>
      </c>
      <c r="Y71" s="1">
        <v>39645.974175921699</v>
      </c>
      <c r="Z71" s="1">
        <v>41863.926909791931</v>
      </c>
      <c r="AA71" s="1">
        <v>44016.018722086956</v>
      </c>
      <c r="AE71" s="1" t="s">
        <v>1</v>
      </c>
      <c r="AF71" s="1">
        <v>24476.757375829049</v>
      </c>
      <c r="AG71" s="1">
        <v>27135.62608138342</v>
      </c>
      <c r="AH71" s="1">
        <v>28628.123833799767</v>
      </c>
      <c r="AI71" s="1">
        <v>30756.757551924715</v>
      </c>
      <c r="AJ71" s="1">
        <v>32948.959633832274</v>
      </c>
      <c r="AK71" s="1">
        <v>35164.888046455744</v>
      </c>
      <c r="AL71" s="1">
        <v>37325.456250578965</v>
      </c>
      <c r="AM71" s="1">
        <v>39619.748547735755</v>
      </c>
      <c r="AN71" s="1">
        <v>41880.513343758823</v>
      </c>
    </row>
    <row r="72" spans="1:41" x14ac:dyDescent="0.25">
      <c r="A72" s="22"/>
      <c r="C72" s="27"/>
      <c r="E72" s="9" t="s">
        <v>27</v>
      </c>
      <c r="F72" s="1">
        <v>411.08837261348009</v>
      </c>
      <c r="G72" s="1">
        <v>475.63252783579446</v>
      </c>
      <c r="H72" s="1">
        <v>454.97950177112006</v>
      </c>
      <c r="I72" s="1">
        <v>523.93239251231057</v>
      </c>
      <c r="J72" s="1">
        <v>580.69375091903078</v>
      </c>
      <c r="K72" s="1">
        <v>621.081142268029</v>
      </c>
      <c r="L72" s="1">
        <v>641.61251813977003</v>
      </c>
      <c r="M72" s="1">
        <v>688.97157651862494</v>
      </c>
      <c r="N72" s="1">
        <v>731.22469290277422</v>
      </c>
      <c r="R72" s="1" t="s">
        <v>27</v>
      </c>
      <c r="S72" s="1">
        <v>411.08837261348009</v>
      </c>
      <c r="T72" s="1">
        <v>438.08519707882061</v>
      </c>
      <c r="U72" s="1">
        <v>430.02634858978251</v>
      </c>
      <c r="V72" s="1">
        <v>488.58580326635729</v>
      </c>
      <c r="W72" s="1">
        <v>537.87946387130853</v>
      </c>
      <c r="X72" s="1">
        <v>576.75706086555738</v>
      </c>
      <c r="Y72" s="1">
        <v>604.98179423170245</v>
      </c>
      <c r="Z72" s="1">
        <v>642.43685573411722</v>
      </c>
      <c r="AA72" s="1">
        <v>674.3535393159973</v>
      </c>
      <c r="AE72" s="1" t="s">
        <v>27</v>
      </c>
      <c r="AF72" s="1">
        <v>411.08837261348009</v>
      </c>
      <c r="AG72" s="1">
        <v>439.96950990909716</v>
      </c>
      <c r="AH72" s="1">
        <v>434.20458026487938</v>
      </c>
      <c r="AI72" s="1">
        <v>494.09295237622189</v>
      </c>
      <c r="AJ72" s="1">
        <v>544.83259573676094</v>
      </c>
      <c r="AK72" s="1">
        <v>585.25706754765793</v>
      </c>
      <c r="AL72" s="1">
        <v>615.10335174712407</v>
      </c>
      <c r="AM72" s="1">
        <v>654.21611691362057</v>
      </c>
      <c r="AN72" s="1">
        <v>687.85512754703359</v>
      </c>
    </row>
    <row r="73" spans="1:41" x14ac:dyDescent="0.25">
      <c r="A73" s="22"/>
      <c r="C73" s="27"/>
      <c r="E73" s="9" t="s">
        <v>35</v>
      </c>
      <c r="F73" s="1">
        <v>0</v>
      </c>
      <c r="G73" s="1">
        <v>0</v>
      </c>
      <c r="H73" s="1">
        <v>0</v>
      </c>
      <c r="I73" s="1">
        <v>0</v>
      </c>
      <c r="J73" s="1">
        <v>0</v>
      </c>
      <c r="K73" s="1">
        <v>0</v>
      </c>
      <c r="L73" s="1">
        <v>0</v>
      </c>
      <c r="M73" s="1">
        <v>0</v>
      </c>
      <c r="N73" s="1">
        <v>0</v>
      </c>
      <c r="R73" s="1" t="s">
        <v>35</v>
      </c>
      <c r="S73" s="1">
        <v>0</v>
      </c>
      <c r="T73" s="1">
        <v>0</v>
      </c>
      <c r="U73" s="1">
        <v>0</v>
      </c>
      <c r="V73" s="1">
        <v>0</v>
      </c>
      <c r="W73" s="1">
        <v>0</v>
      </c>
      <c r="X73" s="1">
        <v>0</v>
      </c>
      <c r="Y73" s="1">
        <v>0</v>
      </c>
      <c r="Z73" s="1">
        <v>0</v>
      </c>
      <c r="AA73" s="1">
        <v>0</v>
      </c>
      <c r="AE73" s="1" t="s">
        <v>35</v>
      </c>
      <c r="AF73" s="1">
        <v>0</v>
      </c>
      <c r="AG73" s="1">
        <v>0</v>
      </c>
      <c r="AH73" s="1">
        <v>0</v>
      </c>
      <c r="AI73" s="1">
        <v>0</v>
      </c>
      <c r="AJ73" s="1">
        <v>0</v>
      </c>
      <c r="AK73" s="1">
        <v>0</v>
      </c>
      <c r="AL73" s="1">
        <v>0</v>
      </c>
      <c r="AM73" s="1">
        <v>0</v>
      </c>
      <c r="AN73" s="1">
        <v>0</v>
      </c>
    </row>
    <row r="74" spans="1:41" x14ac:dyDescent="0.25">
      <c r="A74" s="22"/>
      <c r="C74" s="23"/>
      <c r="E74" s="2" t="s">
        <v>6</v>
      </c>
      <c r="F74" s="2">
        <v>27329.795751822658</v>
      </c>
      <c r="G74" s="2">
        <v>32603.343208211994</v>
      </c>
      <c r="H74" s="2">
        <v>35783.644297083403</v>
      </c>
      <c r="I74" s="2">
        <v>39327.755063309771</v>
      </c>
      <c r="J74" s="2">
        <v>42921.337655228694</v>
      </c>
      <c r="K74" s="2">
        <v>46464.891262914069</v>
      </c>
      <c r="L74" s="2">
        <v>49806.064394799097</v>
      </c>
      <c r="M74" s="2">
        <v>53007.447684851439</v>
      </c>
      <c r="N74" s="2">
        <v>56025.564777016443</v>
      </c>
      <c r="R74" s="2"/>
      <c r="S74" s="2">
        <v>27329.795751822658</v>
      </c>
      <c r="T74" s="2">
        <v>30560.531635647018</v>
      </c>
      <c r="U74" s="2">
        <v>32614.926106656167</v>
      </c>
      <c r="V74" s="2">
        <v>34937.208226513598</v>
      </c>
      <c r="W74" s="2">
        <v>37237.19019875204</v>
      </c>
      <c r="X74" s="2">
        <v>39424.682079174047</v>
      </c>
      <c r="Y74" s="2">
        <v>41389.551547569805</v>
      </c>
      <c r="Z74" s="2">
        <v>43506.139971338329</v>
      </c>
      <c r="AA74" s="2">
        <v>45528.278807086201</v>
      </c>
      <c r="AE74" s="2"/>
      <c r="AF74" s="2">
        <v>27329.795751822658</v>
      </c>
      <c r="AG74" s="2">
        <v>29136.96927982811</v>
      </c>
      <c r="AH74" s="2">
        <v>30164.319882339456</v>
      </c>
      <c r="AI74" s="2">
        <v>32202.616076870159</v>
      </c>
      <c r="AJ74" s="2">
        <v>34301.349621340982</v>
      </c>
      <c r="AK74" s="2">
        <v>36408.13306917149</v>
      </c>
      <c r="AL74" s="2">
        <v>38441.413375859003</v>
      </c>
      <c r="AM74" s="2">
        <v>40697.53557302041</v>
      </c>
      <c r="AN74" s="2">
        <v>42900.24804951415</v>
      </c>
    </row>
    <row r="75" spans="1:41" x14ac:dyDescent="0.25">
      <c r="A75" s="22"/>
    </row>
    <row r="76" spans="1:41" s="6" customFormat="1" ht="18.75" x14ac:dyDescent="0.3">
      <c r="A76" s="22" t="s">
        <v>44</v>
      </c>
      <c r="B76" s="40" t="s">
        <v>31</v>
      </c>
      <c r="C76" s="26"/>
      <c r="D76" s="43" t="s">
        <v>74</v>
      </c>
      <c r="E76" s="5"/>
      <c r="F76" s="5"/>
      <c r="G76" s="5"/>
      <c r="H76" s="5"/>
      <c r="I76" s="5"/>
      <c r="J76" s="5"/>
      <c r="K76" s="5"/>
      <c r="L76" s="5"/>
      <c r="M76" s="5"/>
      <c r="N76" s="5"/>
      <c r="O76" s="4"/>
      <c r="Q76" s="43" t="s">
        <v>74</v>
      </c>
      <c r="R76" s="5"/>
      <c r="S76" s="5"/>
      <c r="T76" s="5"/>
      <c r="U76" s="5"/>
      <c r="V76" s="5"/>
      <c r="W76" s="5"/>
      <c r="X76" s="5"/>
      <c r="Y76" s="5"/>
      <c r="Z76" s="5"/>
      <c r="AA76" s="5"/>
      <c r="AB76" s="4"/>
      <c r="AD76" s="43" t="s">
        <v>74</v>
      </c>
      <c r="AE76" s="5"/>
      <c r="AF76" s="5"/>
      <c r="AG76" s="5"/>
      <c r="AH76" s="5"/>
      <c r="AI76" s="5"/>
      <c r="AJ76" s="5"/>
      <c r="AK76" s="5"/>
      <c r="AL76" s="5"/>
      <c r="AM76" s="5"/>
      <c r="AN76" s="5"/>
      <c r="AO76" s="4"/>
    </row>
    <row r="77" spans="1:41" x14ac:dyDescent="0.25">
      <c r="A77" s="22" t="s">
        <v>44</v>
      </c>
      <c r="B77" s="22" t="s">
        <v>31</v>
      </c>
      <c r="C77" s="27" t="s">
        <v>0</v>
      </c>
      <c r="E77" s="9" t="s">
        <v>0</v>
      </c>
      <c r="F77" s="1">
        <v>0</v>
      </c>
      <c r="G77" s="1">
        <v>0</v>
      </c>
      <c r="H77" s="1">
        <v>0</v>
      </c>
      <c r="I77" s="1">
        <v>0</v>
      </c>
      <c r="J77" s="1">
        <v>0</v>
      </c>
      <c r="K77" s="1">
        <v>0</v>
      </c>
      <c r="L77" s="1">
        <v>0</v>
      </c>
      <c r="M77" s="1">
        <v>0</v>
      </c>
      <c r="N77" s="1">
        <v>0</v>
      </c>
      <c r="R77" s="1" t="s">
        <v>0</v>
      </c>
      <c r="S77" s="1">
        <v>0</v>
      </c>
      <c r="T77" s="1">
        <v>0</v>
      </c>
      <c r="U77" s="1">
        <v>0</v>
      </c>
      <c r="V77" s="1">
        <v>0</v>
      </c>
      <c r="W77" s="1">
        <v>0</v>
      </c>
      <c r="X77" s="1">
        <v>0</v>
      </c>
      <c r="Y77" s="1">
        <v>0</v>
      </c>
      <c r="Z77" s="1">
        <v>0</v>
      </c>
      <c r="AA77" s="1">
        <v>0</v>
      </c>
      <c r="AE77" s="1" t="s">
        <v>0</v>
      </c>
      <c r="AF77" s="1">
        <v>0</v>
      </c>
      <c r="AG77" s="1">
        <v>0</v>
      </c>
      <c r="AH77" s="1">
        <v>0</v>
      </c>
      <c r="AI77" s="1">
        <v>0</v>
      </c>
      <c r="AJ77" s="1">
        <v>0</v>
      </c>
      <c r="AK77" s="1">
        <v>0</v>
      </c>
      <c r="AL77" s="1">
        <v>0</v>
      </c>
      <c r="AM77" s="1">
        <v>0</v>
      </c>
      <c r="AN77" s="1">
        <v>0</v>
      </c>
    </row>
    <row r="78" spans="1:41" x14ac:dyDescent="0.25">
      <c r="A78" s="22" t="s">
        <v>44</v>
      </c>
      <c r="B78" s="22" t="s">
        <v>31</v>
      </c>
      <c r="C78" s="27" t="s">
        <v>34</v>
      </c>
      <c r="E78" s="9" t="s">
        <v>34</v>
      </c>
      <c r="F78" s="1">
        <v>547.1828691444</v>
      </c>
      <c r="G78" s="1">
        <v>303.23147026884965</v>
      </c>
      <c r="H78" s="1">
        <v>217.39340706789363</v>
      </c>
      <c r="I78" s="1">
        <v>201.54793391370123</v>
      </c>
      <c r="J78" s="1">
        <v>209.72983771009677</v>
      </c>
      <c r="K78" s="1">
        <v>222.95460184999104</v>
      </c>
      <c r="L78" s="1">
        <v>237.00074748899371</v>
      </c>
      <c r="M78" s="1">
        <v>227.57218137423428</v>
      </c>
      <c r="N78" s="1">
        <v>200.33484235070759</v>
      </c>
      <c r="R78" s="1" t="s">
        <v>34</v>
      </c>
      <c r="S78" s="1">
        <v>547.1828691444</v>
      </c>
      <c r="T78" s="1">
        <v>301.54031254526222</v>
      </c>
      <c r="U78" s="1">
        <v>213.95507141120217</v>
      </c>
      <c r="V78" s="1">
        <v>186.18564588347695</v>
      </c>
      <c r="W78" s="1">
        <v>177.72717348571868</v>
      </c>
      <c r="X78" s="1">
        <v>173.90337664392248</v>
      </c>
      <c r="Y78" s="1">
        <v>170.6278655850611</v>
      </c>
      <c r="Z78" s="1">
        <v>131.44684926062919</v>
      </c>
      <c r="AA78" s="1">
        <v>77.973376070458471</v>
      </c>
      <c r="AE78" s="1" t="s">
        <v>34</v>
      </c>
      <c r="AF78" s="1">
        <v>547.1828691444</v>
      </c>
      <c r="AG78" s="1">
        <v>301.54031254526222</v>
      </c>
      <c r="AH78" s="1">
        <v>213.95507141120217</v>
      </c>
      <c r="AI78" s="1">
        <v>186.18564588347695</v>
      </c>
      <c r="AJ78" s="1">
        <v>177.72717348571868</v>
      </c>
      <c r="AK78" s="1">
        <v>173.90337664392248</v>
      </c>
      <c r="AL78" s="1">
        <v>170.6278655850611</v>
      </c>
      <c r="AM78" s="1">
        <v>131.44684926062919</v>
      </c>
      <c r="AN78" s="1">
        <v>77.973376070458471</v>
      </c>
    </row>
    <row r="79" spans="1:41" x14ac:dyDescent="0.25">
      <c r="A79" s="22" t="s">
        <v>44</v>
      </c>
      <c r="B79" s="22" t="s">
        <v>31</v>
      </c>
      <c r="C79" s="27" t="s">
        <v>2</v>
      </c>
      <c r="E79" s="9" t="s">
        <v>2</v>
      </c>
      <c r="F79" s="1">
        <v>0</v>
      </c>
      <c r="G79" s="1">
        <v>0</v>
      </c>
      <c r="H79" s="1">
        <v>0</v>
      </c>
      <c r="I79" s="1">
        <v>0</v>
      </c>
      <c r="J79" s="1">
        <v>0</v>
      </c>
      <c r="K79" s="1">
        <v>0</v>
      </c>
      <c r="L79" s="1">
        <v>0</v>
      </c>
      <c r="M79" s="1">
        <v>0</v>
      </c>
      <c r="N79" s="1">
        <v>0</v>
      </c>
      <c r="R79" s="1" t="s">
        <v>2</v>
      </c>
      <c r="S79" s="1">
        <v>0</v>
      </c>
      <c r="T79" s="1">
        <v>0</v>
      </c>
      <c r="U79" s="1">
        <v>0</v>
      </c>
      <c r="V79" s="1">
        <v>0</v>
      </c>
      <c r="W79" s="1">
        <v>0</v>
      </c>
      <c r="X79" s="1">
        <v>0</v>
      </c>
      <c r="Y79" s="1">
        <v>0</v>
      </c>
      <c r="Z79" s="1">
        <v>0</v>
      </c>
      <c r="AA79" s="1">
        <v>0</v>
      </c>
      <c r="AE79" s="1" t="s">
        <v>2</v>
      </c>
      <c r="AF79" s="1">
        <v>0</v>
      </c>
      <c r="AG79" s="1">
        <v>0</v>
      </c>
      <c r="AH79" s="1">
        <v>0</v>
      </c>
      <c r="AI79" s="1">
        <v>0</v>
      </c>
      <c r="AJ79" s="1">
        <v>0</v>
      </c>
      <c r="AK79" s="1">
        <v>0</v>
      </c>
      <c r="AL79" s="1">
        <v>0</v>
      </c>
      <c r="AM79" s="1">
        <v>0</v>
      </c>
      <c r="AN79" s="1">
        <v>0</v>
      </c>
    </row>
    <row r="80" spans="1:41" x14ac:dyDescent="0.25">
      <c r="A80" s="22" t="s">
        <v>44</v>
      </c>
      <c r="B80" s="22" t="s">
        <v>31</v>
      </c>
      <c r="C80" s="27" t="s">
        <v>1</v>
      </c>
      <c r="E80" s="9" t="s">
        <v>1</v>
      </c>
      <c r="F80" s="1">
        <v>7225.9041762244478</v>
      </c>
      <c r="G80" s="1">
        <v>7968.7960431109932</v>
      </c>
      <c r="H80" s="1">
        <v>8496.463558285679</v>
      </c>
      <c r="I80" s="1">
        <v>9040.9661319791157</v>
      </c>
      <c r="J80" s="1">
        <v>9540.2537627221718</v>
      </c>
      <c r="K80" s="1">
        <v>10004.721591134814</v>
      </c>
      <c r="L80" s="1">
        <v>10413.946491709063</v>
      </c>
      <c r="M80" s="1">
        <v>10691.469142527842</v>
      </c>
      <c r="N80" s="1">
        <v>10892.39867178135</v>
      </c>
      <c r="R80" s="1" t="s">
        <v>1</v>
      </c>
      <c r="S80" s="1">
        <v>7225.9041762244478</v>
      </c>
      <c r="T80" s="1">
        <v>7352.3564087913874</v>
      </c>
      <c r="U80" s="1">
        <v>7584.5045592236311</v>
      </c>
      <c r="V80" s="1">
        <v>7838.8442049622272</v>
      </c>
      <c r="W80" s="1">
        <v>8033.4082704697721</v>
      </c>
      <c r="X80" s="1">
        <v>8149.9157919386398</v>
      </c>
      <c r="Y80" s="1">
        <v>8172.0531464694268</v>
      </c>
      <c r="Z80" s="1">
        <v>8222.5013317792545</v>
      </c>
      <c r="AA80" s="1">
        <v>8207.5881668370785</v>
      </c>
      <c r="AE80" s="1" t="s">
        <v>1</v>
      </c>
      <c r="AF80" s="1">
        <v>7225.9041762244478</v>
      </c>
      <c r="AG80" s="1">
        <v>6399.3407620673697</v>
      </c>
      <c r="AH80" s="1">
        <v>5999.5210804054741</v>
      </c>
      <c r="AI80" s="1">
        <v>6153.5723313716389</v>
      </c>
      <c r="AJ80" s="1">
        <v>6277.9405913505179</v>
      </c>
      <c r="AK80" s="1">
        <v>6341.8922206781872</v>
      </c>
      <c r="AL80" s="1">
        <v>6340.4780484765761</v>
      </c>
      <c r="AM80" s="1">
        <v>6503.62367581748</v>
      </c>
      <c r="AN80" s="1">
        <v>6630.5045363272793</v>
      </c>
    </row>
    <row r="81" spans="1:41" x14ac:dyDescent="0.25">
      <c r="A81" s="22" t="s">
        <v>44</v>
      </c>
      <c r="B81" s="22" t="s">
        <v>31</v>
      </c>
      <c r="C81" s="27" t="s">
        <v>27</v>
      </c>
      <c r="E81" s="9" t="s">
        <v>27</v>
      </c>
      <c r="F81" s="1">
        <v>0</v>
      </c>
      <c r="G81" s="1">
        <v>0</v>
      </c>
      <c r="H81" s="1">
        <v>0</v>
      </c>
      <c r="I81" s="1">
        <v>0</v>
      </c>
      <c r="J81" s="1">
        <v>0</v>
      </c>
      <c r="K81" s="1">
        <v>0</v>
      </c>
      <c r="L81" s="1">
        <v>0</v>
      </c>
      <c r="M81" s="1">
        <v>0</v>
      </c>
      <c r="N81" s="1">
        <v>0</v>
      </c>
      <c r="R81" s="1" t="s">
        <v>27</v>
      </c>
      <c r="S81" s="1">
        <v>0</v>
      </c>
      <c r="T81" s="1">
        <v>0</v>
      </c>
      <c r="U81" s="1">
        <v>0</v>
      </c>
      <c r="V81" s="1">
        <v>0</v>
      </c>
      <c r="W81" s="1">
        <v>0</v>
      </c>
      <c r="X81" s="1">
        <v>0</v>
      </c>
      <c r="Y81" s="1">
        <v>0</v>
      </c>
      <c r="Z81" s="1">
        <v>0</v>
      </c>
      <c r="AA81" s="1">
        <v>0</v>
      </c>
      <c r="AE81" s="1" t="s">
        <v>27</v>
      </c>
      <c r="AF81" s="1">
        <v>0</v>
      </c>
      <c r="AG81" s="1">
        <v>0</v>
      </c>
      <c r="AH81" s="1">
        <v>0</v>
      </c>
      <c r="AI81" s="1">
        <v>0</v>
      </c>
      <c r="AJ81" s="1">
        <v>0</v>
      </c>
      <c r="AK81" s="1">
        <v>0</v>
      </c>
      <c r="AL81" s="1">
        <v>0</v>
      </c>
      <c r="AM81" s="1">
        <v>0</v>
      </c>
      <c r="AN81" s="1">
        <v>0</v>
      </c>
    </row>
    <row r="82" spans="1:41" x14ac:dyDescent="0.25">
      <c r="A82" s="22" t="s">
        <v>44</v>
      </c>
      <c r="B82" s="22" t="s">
        <v>31</v>
      </c>
      <c r="C82" s="27" t="s">
        <v>35</v>
      </c>
      <c r="E82" s="9" t="s">
        <v>35</v>
      </c>
      <c r="F82" s="1">
        <v>0</v>
      </c>
      <c r="G82" s="1">
        <v>0</v>
      </c>
      <c r="H82" s="1">
        <v>0</v>
      </c>
      <c r="I82" s="1">
        <v>0</v>
      </c>
      <c r="J82" s="1">
        <v>0</v>
      </c>
      <c r="K82" s="1">
        <v>0</v>
      </c>
      <c r="L82" s="1">
        <v>0</v>
      </c>
      <c r="M82" s="1">
        <v>0</v>
      </c>
      <c r="N82" s="1">
        <v>0</v>
      </c>
      <c r="R82" s="1" t="s">
        <v>35</v>
      </c>
      <c r="S82" s="1">
        <v>0</v>
      </c>
      <c r="T82" s="1">
        <v>0</v>
      </c>
      <c r="U82" s="1">
        <v>0</v>
      </c>
      <c r="V82" s="1">
        <v>0</v>
      </c>
      <c r="W82" s="1">
        <v>0</v>
      </c>
      <c r="X82" s="1">
        <v>0</v>
      </c>
      <c r="Y82" s="1">
        <v>0</v>
      </c>
      <c r="Z82" s="1">
        <v>0</v>
      </c>
      <c r="AA82" s="1">
        <v>0</v>
      </c>
      <c r="AE82" s="1" t="s">
        <v>35</v>
      </c>
      <c r="AF82" s="1">
        <v>0</v>
      </c>
      <c r="AG82" s="1">
        <v>0</v>
      </c>
      <c r="AH82" s="1">
        <v>0</v>
      </c>
      <c r="AI82" s="1">
        <v>0</v>
      </c>
      <c r="AJ82" s="1">
        <v>0</v>
      </c>
      <c r="AK82" s="1">
        <v>0</v>
      </c>
      <c r="AL82" s="1">
        <v>0</v>
      </c>
      <c r="AM82" s="1">
        <v>0</v>
      </c>
      <c r="AN82" s="1">
        <v>0</v>
      </c>
    </row>
    <row r="83" spans="1:41" x14ac:dyDescent="0.25">
      <c r="A83" s="22" t="s">
        <v>44</v>
      </c>
      <c r="C83" s="23"/>
      <c r="E83" s="2" t="s">
        <v>6</v>
      </c>
      <c r="F83" s="2">
        <v>7773.0870453688476</v>
      </c>
      <c r="G83" s="2">
        <v>8272.0275133798423</v>
      </c>
      <c r="H83" s="2">
        <v>8713.8569653535724</v>
      </c>
      <c r="I83" s="2">
        <v>9242.5140658928176</v>
      </c>
      <c r="J83" s="2">
        <v>9749.9836004322678</v>
      </c>
      <c r="K83" s="2">
        <v>10227.676192984805</v>
      </c>
      <c r="L83" s="2">
        <v>10650.947239198056</v>
      </c>
      <c r="M83" s="2">
        <v>10919.041323902076</v>
      </c>
      <c r="N83" s="2">
        <v>11092.733514132056</v>
      </c>
      <c r="R83" s="2"/>
      <c r="S83" s="2">
        <v>7773.0870453688476</v>
      </c>
      <c r="T83" s="2">
        <v>7653.8967213366495</v>
      </c>
      <c r="U83" s="2">
        <v>7798.459630634833</v>
      </c>
      <c r="V83" s="2">
        <v>8025.0298508457045</v>
      </c>
      <c r="W83" s="2">
        <v>8211.1354439554907</v>
      </c>
      <c r="X83" s="2">
        <v>8323.8191685825623</v>
      </c>
      <c r="Y83" s="2">
        <v>8342.6810120544887</v>
      </c>
      <c r="Z83" s="2">
        <v>8353.9481810398829</v>
      </c>
      <c r="AA83" s="2">
        <v>8285.5615429075369</v>
      </c>
      <c r="AE83" s="2"/>
      <c r="AF83" s="2">
        <v>7773.0870453688476</v>
      </c>
      <c r="AG83" s="2">
        <v>6700.8810746126319</v>
      </c>
      <c r="AH83" s="2">
        <v>6213.4761518166761</v>
      </c>
      <c r="AI83" s="2">
        <v>6339.7579772551162</v>
      </c>
      <c r="AJ83" s="2">
        <v>6455.6677648362365</v>
      </c>
      <c r="AK83" s="2">
        <v>6515.7955973221096</v>
      </c>
      <c r="AL83" s="2">
        <v>6511.1059140616371</v>
      </c>
      <c r="AM83" s="2">
        <v>6635.0705250781093</v>
      </c>
      <c r="AN83" s="2">
        <v>6708.4779123977378</v>
      </c>
    </row>
    <row r="84" spans="1:41" x14ac:dyDescent="0.25">
      <c r="A84" s="22" t="s">
        <v>44</v>
      </c>
    </row>
    <row r="85" spans="1:41" s="6" customFormat="1" ht="18.75" x14ac:dyDescent="0.3">
      <c r="A85" s="22" t="s">
        <v>44</v>
      </c>
      <c r="B85" s="40" t="s">
        <v>32</v>
      </c>
      <c r="C85" s="26"/>
      <c r="D85" s="43" t="s">
        <v>75</v>
      </c>
      <c r="E85" s="5"/>
      <c r="F85" s="5"/>
      <c r="G85" s="5"/>
      <c r="H85" s="5"/>
      <c r="I85" s="5"/>
      <c r="J85" s="5"/>
      <c r="K85" s="5"/>
      <c r="L85" s="5"/>
      <c r="M85" s="5"/>
      <c r="N85" s="5"/>
      <c r="O85" s="4"/>
      <c r="Q85" s="43" t="s">
        <v>75</v>
      </c>
      <c r="R85" s="5"/>
      <c r="S85" s="5"/>
      <c r="T85" s="5"/>
      <c r="U85" s="5"/>
      <c r="V85" s="5"/>
      <c r="W85" s="5"/>
      <c r="X85" s="5"/>
      <c r="Y85" s="5"/>
      <c r="Z85" s="5"/>
      <c r="AA85" s="5"/>
      <c r="AB85" s="4"/>
      <c r="AD85" s="43" t="s">
        <v>75</v>
      </c>
      <c r="AE85" s="5"/>
      <c r="AF85" s="5"/>
      <c r="AG85" s="5"/>
      <c r="AH85" s="5"/>
      <c r="AI85" s="5"/>
      <c r="AJ85" s="5"/>
      <c r="AK85" s="5"/>
      <c r="AL85" s="5"/>
      <c r="AM85" s="5"/>
      <c r="AN85" s="5"/>
      <c r="AO85" s="4"/>
    </row>
    <row r="86" spans="1:41" x14ac:dyDescent="0.25">
      <c r="A86" s="22" t="s">
        <v>44</v>
      </c>
      <c r="B86" s="22" t="s">
        <v>32</v>
      </c>
      <c r="C86" s="27" t="s">
        <v>0</v>
      </c>
      <c r="E86" s="9" t="s">
        <v>0</v>
      </c>
      <c r="F86" s="1">
        <v>56.100631891199988</v>
      </c>
      <c r="G86" s="1">
        <v>5.1064284377631024</v>
      </c>
      <c r="H86" s="1">
        <v>0.17864082671057391</v>
      </c>
      <c r="I86" s="1">
        <v>0.14531804557487646</v>
      </c>
      <c r="J86" s="1">
        <v>0.10392460698433817</v>
      </c>
      <c r="K86" s="1">
        <v>5.5230064499285109E-2</v>
      </c>
      <c r="L86" s="1">
        <v>0</v>
      </c>
      <c r="M86" s="1">
        <v>0</v>
      </c>
      <c r="N86" s="1">
        <v>0</v>
      </c>
      <c r="R86" s="1" t="s">
        <v>0</v>
      </c>
      <c r="S86" s="1">
        <v>56.100631891199988</v>
      </c>
      <c r="T86" s="1">
        <v>2.8035385778601829</v>
      </c>
      <c r="U86" s="1">
        <v>0</v>
      </c>
      <c r="V86" s="1">
        <v>0</v>
      </c>
      <c r="W86" s="1">
        <v>0</v>
      </c>
      <c r="X86" s="1">
        <v>0</v>
      </c>
      <c r="Y86" s="1">
        <v>0</v>
      </c>
      <c r="Z86" s="1">
        <v>0</v>
      </c>
      <c r="AA86" s="1">
        <v>0</v>
      </c>
      <c r="AE86" s="1" t="s">
        <v>0</v>
      </c>
      <c r="AF86" s="1">
        <v>56.100631891199988</v>
      </c>
      <c r="AG86" s="1">
        <v>2.8035385778601829</v>
      </c>
      <c r="AH86" s="1">
        <v>0</v>
      </c>
      <c r="AI86" s="1">
        <v>0</v>
      </c>
      <c r="AJ86" s="1">
        <v>0</v>
      </c>
      <c r="AK86" s="1">
        <v>0</v>
      </c>
      <c r="AL86" s="1">
        <v>0</v>
      </c>
      <c r="AM86" s="1">
        <v>0</v>
      </c>
      <c r="AN86" s="1">
        <v>0</v>
      </c>
    </row>
    <row r="87" spans="1:41" x14ac:dyDescent="0.25">
      <c r="A87" s="22" t="s">
        <v>44</v>
      </c>
      <c r="B87" s="22" t="s">
        <v>32</v>
      </c>
      <c r="C87" s="27" t="s">
        <v>34</v>
      </c>
      <c r="E87" s="9" t="s">
        <v>34</v>
      </c>
      <c r="F87" s="1">
        <v>839.38884310266189</v>
      </c>
      <c r="G87" s="1">
        <v>680.55729705938438</v>
      </c>
      <c r="H87" s="1">
        <v>636.40846379789673</v>
      </c>
      <c r="I87" s="1">
        <v>577.73156551224861</v>
      </c>
      <c r="J87" s="1">
        <v>515.60216872670981</v>
      </c>
      <c r="K87" s="1">
        <v>451.75909513973306</v>
      </c>
      <c r="L87" s="1">
        <v>386.00969315630402</v>
      </c>
      <c r="M87" s="1">
        <v>361.73582980744459</v>
      </c>
      <c r="N87" s="1">
        <v>330.64160624487204</v>
      </c>
      <c r="R87" s="1" t="s">
        <v>34</v>
      </c>
      <c r="S87" s="1">
        <v>839.38884310266189</v>
      </c>
      <c r="T87" s="1">
        <v>558.50713019797058</v>
      </c>
      <c r="U87" s="1">
        <v>456.74783741461363</v>
      </c>
      <c r="V87" s="1">
        <v>381.33163300014138</v>
      </c>
      <c r="W87" s="1">
        <v>300.0731140397329</v>
      </c>
      <c r="X87" s="1">
        <v>214.95747778846027</v>
      </c>
      <c r="Y87" s="1">
        <v>126.98886486718241</v>
      </c>
      <c r="Z87" s="1">
        <v>105.03205955687446</v>
      </c>
      <c r="AA87" s="1">
        <v>81.128177310269592</v>
      </c>
      <c r="AE87" s="1" t="s">
        <v>34</v>
      </c>
      <c r="AF87" s="1">
        <v>839.38884310266189</v>
      </c>
      <c r="AG87" s="1">
        <v>492.25972851722179</v>
      </c>
      <c r="AH87" s="1">
        <v>318.14891389601911</v>
      </c>
      <c r="AI87" s="1">
        <v>258.75891744928788</v>
      </c>
      <c r="AJ87" s="1">
        <v>193.70991567850189</v>
      </c>
      <c r="AK87" s="1">
        <v>124.66967911431843</v>
      </c>
      <c r="AL87" s="1">
        <v>52.472473432522143</v>
      </c>
      <c r="AM87" s="1">
        <v>38.671515992761485</v>
      </c>
      <c r="AN87" s="1">
        <v>26.700775332842738</v>
      </c>
    </row>
    <row r="88" spans="1:41" x14ac:dyDescent="0.25">
      <c r="A88" s="22" t="s">
        <v>44</v>
      </c>
      <c r="B88" s="22" t="s">
        <v>32</v>
      </c>
      <c r="C88" s="27" t="s">
        <v>2</v>
      </c>
      <c r="E88" s="9" t="s">
        <v>2</v>
      </c>
      <c r="F88" s="1">
        <v>999.27765924186394</v>
      </c>
      <c r="G88" s="1">
        <v>1209.7153571385575</v>
      </c>
      <c r="H88" s="1">
        <v>1375.8854987982272</v>
      </c>
      <c r="I88" s="1">
        <v>1578.8109684003559</v>
      </c>
      <c r="J88" s="1">
        <v>1782.1513196126609</v>
      </c>
      <c r="K88" s="1">
        <v>1984.8786307188259</v>
      </c>
      <c r="L88" s="1">
        <v>2183.1621321656016</v>
      </c>
      <c r="M88" s="1">
        <v>2200.8182945636145</v>
      </c>
      <c r="N88" s="1">
        <v>2207.5179145300185</v>
      </c>
      <c r="R88" s="1" t="s">
        <v>2</v>
      </c>
      <c r="S88" s="1">
        <v>999.27765924186394</v>
      </c>
      <c r="T88" s="1">
        <v>1040.7203960090949</v>
      </c>
      <c r="U88" s="1">
        <v>1126.9563283985474</v>
      </c>
      <c r="V88" s="1">
        <v>1070.7937023296238</v>
      </c>
      <c r="W88" s="1">
        <v>1003.3102541397999</v>
      </c>
      <c r="X88" s="1">
        <v>926.39989548706558</v>
      </c>
      <c r="Y88" s="1">
        <v>840.97884696416327</v>
      </c>
      <c r="Z88" s="1">
        <v>763.297296994779</v>
      </c>
      <c r="AA88" s="1">
        <v>678.80499230251792</v>
      </c>
      <c r="AE88" s="1" t="s">
        <v>2</v>
      </c>
      <c r="AF88" s="1">
        <v>999.27765924186394</v>
      </c>
      <c r="AG88" s="1">
        <v>764.77010889524763</v>
      </c>
      <c r="AH88" s="1">
        <v>569.88748296758797</v>
      </c>
      <c r="AI88" s="1">
        <v>506.82100923645839</v>
      </c>
      <c r="AJ88" s="1">
        <v>436.12030260772235</v>
      </c>
      <c r="AK88" s="1">
        <v>359.41489940984502</v>
      </c>
      <c r="AL88" s="1">
        <v>277.75343451533217</v>
      </c>
      <c r="AM88" s="1">
        <v>253.45254311763961</v>
      </c>
      <c r="AN88" s="1">
        <v>227.20542680499315</v>
      </c>
    </row>
    <row r="89" spans="1:41" x14ac:dyDescent="0.25">
      <c r="A89" s="22" t="s">
        <v>44</v>
      </c>
      <c r="B89" s="22" t="s">
        <v>32</v>
      </c>
      <c r="C89" s="27" t="s">
        <v>1</v>
      </c>
      <c r="E89" s="9" t="s">
        <v>1</v>
      </c>
      <c r="F89" s="1">
        <v>17250.8531996046</v>
      </c>
      <c r="G89" s="1">
        <v>21960.304084360654</v>
      </c>
      <c r="H89" s="1">
        <v>24602.335226535877</v>
      </c>
      <c r="I89" s="1">
        <v>27404.620752946459</v>
      </c>
      <c r="J89" s="1">
        <v>30292.802890931038</v>
      </c>
      <c r="K89" s="1">
        <v>33179.440971738179</v>
      </c>
      <c r="L89" s="1">
        <v>35944.332812139357</v>
      </c>
      <c r="M89" s="1">
        <v>38836.880660059673</v>
      </c>
      <c r="N89" s="1">
        <v>41663.447049206727</v>
      </c>
      <c r="R89" s="1" t="s">
        <v>1</v>
      </c>
      <c r="S89" s="1">
        <v>17250.8531996046</v>
      </c>
      <c r="T89" s="1">
        <v>20866.518652446619</v>
      </c>
      <c r="U89" s="1">
        <v>22802.735961618397</v>
      </c>
      <c r="V89" s="1">
        <v>24971.467237071767</v>
      </c>
      <c r="W89" s="1">
        <v>27184.79192274571</v>
      </c>
      <c r="X89" s="1">
        <v>29382.748476450397</v>
      </c>
      <c r="Y89" s="1">
        <v>31473.921029452278</v>
      </c>
      <c r="Z89" s="1">
        <v>33641.425578012677</v>
      </c>
      <c r="AA89" s="1">
        <v>35808.430555249877</v>
      </c>
      <c r="AE89" s="1" t="s">
        <v>1</v>
      </c>
      <c r="AF89" s="1">
        <v>17250.8531996046</v>
      </c>
      <c r="AG89" s="1">
        <v>20736.285319316052</v>
      </c>
      <c r="AH89" s="1">
        <v>22628.602753394291</v>
      </c>
      <c r="AI89" s="1">
        <v>24603.185220553074</v>
      </c>
      <c r="AJ89" s="1">
        <v>26671.019042481756</v>
      </c>
      <c r="AK89" s="1">
        <v>28822.995825777558</v>
      </c>
      <c r="AL89" s="1">
        <v>30984.978202102389</v>
      </c>
      <c r="AM89" s="1">
        <v>33116.124871918277</v>
      </c>
      <c r="AN89" s="1">
        <v>35250.008807431543</v>
      </c>
    </row>
    <row r="90" spans="1:41" x14ac:dyDescent="0.25">
      <c r="A90" s="22" t="s">
        <v>44</v>
      </c>
      <c r="B90" s="22" t="s">
        <v>32</v>
      </c>
      <c r="C90" s="27" t="s">
        <v>27</v>
      </c>
      <c r="E90" s="9" t="s">
        <v>27</v>
      </c>
      <c r="F90" s="1">
        <v>411.08837261348009</v>
      </c>
      <c r="G90" s="1">
        <v>475.63252783579446</v>
      </c>
      <c r="H90" s="1">
        <v>454.97950177112006</v>
      </c>
      <c r="I90" s="1">
        <v>523.93239251231057</v>
      </c>
      <c r="J90" s="1">
        <v>580.69375091903078</v>
      </c>
      <c r="K90" s="1">
        <v>621.081142268029</v>
      </c>
      <c r="L90" s="1">
        <v>641.61251813977003</v>
      </c>
      <c r="M90" s="1">
        <v>688.97157651862494</v>
      </c>
      <c r="N90" s="1">
        <v>731.22469290277422</v>
      </c>
      <c r="R90" s="1" t="s">
        <v>27</v>
      </c>
      <c r="S90" s="1">
        <v>411.08837261348009</v>
      </c>
      <c r="T90" s="1">
        <v>438.08519707882061</v>
      </c>
      <c r="U90" s="1">
        <v>430.02634858978251</v>
      </c>
      <c r="V90" s="1">
        <v>488.58580326635729</v>
      </c>
      <c r="W90" s="1">
        <v>537.87946387130853</v>
      </c>
      <c r="X90" s="1">
        <v>576.75706086555738</v>
      </c>
      <c r="Y90" s="1">
        <v>604.98179423170245</v>
      </c>
      <c r="Z90" s="1">
        <v>642.43685573411722</v>
      </c>
      <c r="AA90" s="1">
        <v>674.3535393159973</v>
      </c>
      <c r="AE90" s="1" t="s">
        <v>27</v>
      </c>
      <c r="AF90" s="1">
        <v>411.08837261348009</v>
      </c>
      <c r="AG90" s="1">
        <v>439.96950990909716</v>
      </c>
      <c r="AH90" s="1">
        <v>434.20458026487938</v>
      </c>
      <c r="AI90" s="1">
        <v>494.09295237622189</v>
      </c>
      <c r="AJ90" s="1">
        <v>544.83259573676094</v>
      </c>
      <c r="AK90" s="1">
        <v>585.25706754765793</v>
      </c>
      <c r="AL90" s="1">
        <v>615.10335174712407</v>
      </c>
      <c r="AM90" s="1">
        <v>654.21611691362057</v>
      </c>
      <c r="AN90" s="1">
        <v>687.85512754703359</v>
      </c>
    </row>
    <row r="91" spans="1:41" x14ac:dyDescent="0.25">
      <c r="A91" s="22" t="s">
        <v>44</v>
      </c>
      <c r="B91" s="22" t="s">
        <v>32</v>
      </c>
      <c r="C91" s="27" t="s">
        <v>35</v>
      </c>
      <c r="E91" s="9" t="s">
        <v>35</v>
      </c>
      <c r="F91" s="1">
        <v>0</v>
      </c>
      <c r="G91" s="1">
        <v>0</v>
      </c>
      <c r="H91" s="1">
        <v>0</v>
      </c>
      <c r="I91" s="1">
        <v>0</v>
      </c>
      <c r="J91" s="1">
        <v>0</v>
      </c>
      <c r="K91" s="1">
        <v>0</v>
      </c>
      <c r="L91" s="1">
        <v>0</v>
      </c>
      <c r="M91" s="1">
        <v>0</v>
      </c>
      <c r="N91" s="1">
        <v>0</v>
      </c>
      <c r="R91" s="1" t="s">
        <v>35</v>
      </c>
      <c r="S91" s="1">
        <v>0</v>
      </c>
      <c r="T91" s="1">
        <v>0</v>
      </c>
      <c r="U91" s="1">
        <v>0</v>
      </c>
      <c r="V91" s="1">
        <v>0</v>
      </c>
      <c r="W91" s="1">
        <v>0</v>
      </c>
      <c r="X91" s="1">
        <v>0</v>
      </c>
      <c r="Y91" s="1">
        <v>0</v>
      </c>
      <c r="Z91" s="1">
        <v>0</v>
      </c>
      <c r="AA91" s="1">
        <v>0</v>
      </c>
      <c r="AE91" s="1" t="s">
        <v>35</v>
      </c>
      <c r="AF91" s="1">
        <v>0</v>
      </c>
      <c r="AG91" s="1">
        <v>0</v>
      </c>
      <c r="AH91" s="1">
        <v>0</v>
      </c>
      <c r="AI91" s="1">
        <v>0</v>
      </c>
      <c r="AJ91" s="1">
        <v>0</v>
      </c>
      <c r="AK91" s="1">
        <v>0</v>
      </c>
      <c r="AL91" s="1">
        <v>0</v>
      </c>
      <c r="AM91" s="1">
        <v>0</v>
      </c>
      <c r="AN91" s="1">
        <v>0</v>
      </c>
    </row>
    <row r="92" spans="1:41" x14ac:dyDescent="0.25">
      <c r="A92" s="22" t="s">
        <v>44</v>
      </c>
      <c r="C92" s="23"/>
      <c r="E92" s="2" t="s">
        <v>6</v>
      </c>
      <c r="F92" s="2">
        <v>19556.708706453806</v>
      </c>
      <c r="G92" s="2">
        <v>24331.315694832152</v>
      </c>
      <c r="H92" s="2">
        <v>27069.787331729829</v>
      </c>
      <c r="I92" s="2">
        <v>30085.24099741695</v>
      </c>
      <c r="J92" s="2">
        <v>33171.354054796422</v>
      </c>
      <c r="K92" s="2">
        <v>36237.215069929262</v>
      </c>
      <c r="L92" s="2">
        <v>39155.117155601038</v>
      </c>
      <c r="M92" s="2">
        <v>42088.406360949361</v>
      </c>
      <c r="N92" s="2">
        <v>44932.831262884392</v>
      </c>
      <c r="R92" s="2"/>
      <c r="S92" s="2">
        <v>19556.708706453806</v>
      </c>
      <c r="T92" s="2">
        <v>22906.634914310365</v>
      </c>
      <c r="U92" s="2">
        <v>24816.466476021338</v>
      </c>
      <c r="V92" s="2">
        <v>26912.178375667889</v>
      </c>
      <c r="W92" s="2">
        <v>29026.054754796551</v>
      </c>
      <c r="X92" s="2">
        <v>31100.862910591481</v>
      </c>
      <c r="Y92" s="2">
        <v>33046.870535515329</v>
      </c>
      <c r="Z92" s="2">
        <v>35152.191790298442</v>
      </c>
      <c r="AA92" s="2">
        <v>37242.71726417866</v>
      </c>
      <c r="AE92" s="2"/>
      <c r="AF92" s="2">
        <v>19556.708706453806</v>
      </c>
      <c r="AG92" s="2">
        <v>22436.088205215478</v>
      </c>
      <c r="AH92" s="2">
        <v>23950.843730522778</v>
      </c>
      <c r="AI92" s="2">
        <v>25862.858099615041</v>
      </c>
      <c r="AJ92" s="2">
        <v>27845.68185650474</v>
      </c>
      <c r="AK92" s="2">
        <v>29892.337471849376</v>
      </c>
      <c r="AL92" s="2">
        <v>31930.307461797365</v>
      </c>
      <c r="AM92" s="2">
        <v>34062.4650479423</v>
      </c>
      <c r="AN92" s="2">
        <v>36191.770137116408</v>
      </c>
    </row>
    <row r="93" spans="1:41" x14ac:dyDescent="0.25">
      <c r="A93" s="22" t="s">
        <v>44</v>
      </c>
    </row>
    <row r="94" spans="1:41" s="6" customFormat="1" ht="18.75" x14ac:dyDescent="0.3">
      <c r="A94" s="22" t="s">
        <v>44</v>
      </c>
      <c r="B94" s="40" t="s">
        <v>33</v>
      </c>
      <c r="C94" s="26"/>
      <c r="D94" s="43" t="s">
        <v>76</v>
      </c>
      <c r="E94" s="5"/>
      <c r="F94" s="5"/>
      <c r="G94" s="5"/>
      <c r="H94" s="5"/>
      <c r="I94" s="5"/>
      <c r="J94" s="5"/>
      <c r="K94" s="5"/>
      <c r="L94" s="5"/>
      <c r="M94" s="5"/>
      <c r="N94" s="5"/>
      <c r="O94" s="4"/>
      <c r="Q94" s="43" t="s">
        <v>76</v>
      </c>
      <c r="R94" s="5"/>
      <c r="S94" s="5"/>
      <c r="T94" s="5"/>
      <c r="U94" s="5"/>
      <c r="V94" s="5"/>
      <c r="W94" s="5"/>
      <c r="X94" s="5"/>
      <c r="Y94" s="5"/>
      <c r="Z94" s="5"/>
      <c r="AA94" s="5"/>
      <c r="AB94" s="4"/>
      <c r="AD94" s="43" t="s">
        <v>76</v>
      </c>
      <c r="AE94" s="5"/>
      <c r="AF94" s="5"/>
      <c r="AG94" s="5"/>
      <c r="AH94" s="5"/>
      <c r="AI94" s="5"/>
      <c r="AJ94" s="5"/>
      <c r="AK94" s="5"/>
      <c r="AL94" s="5"/>
      <c r="AM94" s="5"/>
      <c r="AN94" s="5"/>
      <c r="AO94" s="4"/>
    </row>
    <row r="95" spans="1:41" x14ac:dyDescent="0.25">
      <c r="A95" s="22" t="s">
        <v>44</v>
      </c>
      <c r="B95" s="22" t="s">
        <v>33</v>
      </c>
      <c r="C95" s="27" t="s">
        <v>0</v>
      </c>
      <c r="E95" s="9" t="s">
        <v>0</v>
      </c>
      <c r="F95" s="1">
        <v>1177.1499437468913</v>
      </c>
      <c r="G95" s="1">
        <v>489.77193382174318</v>
      </c>
      <c r="H95" s="1">
        <v>330.42018307511279</v>
      </c>
      <c r="I95" s="1">
        <v>259.2121201562432</v>
      </c>
      <c r="J95" s="1">
        <v>208.03505749399207</v>
      </c>
      <c r="K95" s="1">
        <v>167.26548671439198</v>
      </c>
      <c r="L95" s="1">
        <v>130.07293412787021</v>
      </c>
      <c r="M95" s="1">
        <v>96.808672840205489</v>
      </c>
      <c r="N95" s="1">
        <v>70.656379043480328</v>
      </c>
      <c r="R95" s="1" t="s">
        <v>0</v>
      </c>
      <c r="S95" s="1">
        <v>1177.1499437468913</v>
      </c>
      <c r="T95" s="1">
        <v>445.81169295205581</v>
      </c>
      <c r="U95" s="1">
        <v>266.84470384388965</v>
      </c>
      <c r="V95" s="1">
        <v>188.74164367480668</v>
      </c>
      <c r="W95" s="1">
        <v>142.81415934980038</v>
      </c>
      <c r="X95" s="1">
        <v>109.26017221967203</v>
      </c>
      <c r="Y95" s="1">
        <v>79.289737294747354</v>
      </c>
      <c r="Z95" s="1">
        <v>54.485738812254333</v>
      </c>
      <c r="AA95" s="1">
        <v>37.491352180025714</v>
      </c>
      <c r="AE95" s="1" t="s">
        <v>0</v>
      </c>
      <c r="AF95" s="1">
        <v>1177.1499437468913</v>
      </c>
      <c r="AG95" s="1">
        <v>377.92406526125859</v>
      </c>
      <c r="AH95" s="1">
        <v>159.95330061817384</v>
      </c>
      <c r="AI95" s="1">
        <v>64.525418744246593</v>
      </c>
      <c r="AJ95" s="1">
        <v>31.280823243468486</v>
      </c>
      <c r="AK95" s="1">
        <v>22.849918599158585</v>
      </c>
      <c r="AL95" s="1">
        <v>22.712890269699539</v>
      </c>
      <c r="AM95" s="1">
        <v>23.481771767499691</v>
      </c>
      <c r="AN95" s="1">
        <v>23.926559601714622</v>
      </c>
    </row>
    <row r="96" spans="1:41" x14ac:dyDescent="0.25">
      <c r="A96" s="22" t="s">
        <v>44</v>
      </c>
      <c r="B96" s="22" t="s">
        <v>33</v>
      </c>
      <c r="C96" s="27" t="s">
        <v>34</v>
      </c>
      <c r="E96" s="9" t="s">
        <v>34</v>
      </c>
      <c r="F96" s="1">
        <v>3209.9593927329388</v>
      </c>
      <c r="G96" s="1">
        <v>3579.9162097058102</v>
      </c>
      <c r="H96" s="1">
        <v>3741.3511543624959</v>
      </c>
      <c r="I96" s="1">
        <v>3922.3604727700549</v>
      </c>
      <c r="J96" s="1">
        <v>4068.6949853696074</v>
      </c>
      <c r="K96" s="1">
        <v>4158.5820214938485</v>
      </c>
      <c r="L96" s="1">
        <v>4184.0128744917356</v>
      </c>
      <c r="M96" s="1">
        <v>4111.3482781753082</v>
      </c>
      <c r="N96" s="1">
        <v>3956.1596663038254</v>
      </c>
      <c r="R96" s="1" t="s">
        <v>34</v>
      </c>
      <c r="S96" s="1">
        <v>3209.9593927329388</v>
      </c>
      <c r="T96" s="1">
        <v>3398.0371685716977</v>
      </c>
      <c r="U96" s="1">
        <v>3344.3586427534829</v>
      </c>
      <c r="V96" s="1">
        <v>3286.7037314221443</v>
      </c>
      <c r="W96" s="1">
        <v>3235.6752059710593</v>
      </c>
      <c r="X96" s="1">
        <v>3190.2543105389195</v>
      </c>
      <c r="Y96" s="1">
        <v>3113.036317382162</v>
      </c>
      <c r="Z96" s="1">
        <v>2963.2279084943971</v>
      </c>
      <c r="AA96" s="1">
        <v>2759.8561535843082</v>
      </c>
      <c r="AE96" s="1" t="s">
        <v>34</v>
      </c>
      <c r="AF96" s="1">
        <v>3209.9593927329388</v>
      </c>
      <c r="AG96" s="1">
        <v>2818.0006819485557</v>
      </c>
      <c r="AH96" s="1">
        <v>2167.0175267040049</v>
      </c>
      <c r="AI96" s="1">
        <v>1503.270459587143</v>
      </c>
      <c r="AJ96" s="1">
        <v>1031.9082458031987</v>
      </c>
      <c r="AK96" s="1">
        <v>765.0424073544815</v>
      </c>
      <c r="AL96" s="1">
        <v>591.04856042919698</v>
      </c>
      <c r="AM96" s="1">
        <v>432.72015351044416</v>
      </c>
      <c r="AN96" s="1">
        <v>304.33260464288668</v>
      </c>
    </row>
    <row r="97" spans="1:41" x14ac:dyDescent="0.25">
      <c r="A97" s="22" t="s">
        <v>44</v>
      </c>
      <c r="B97" s="22" t="s">
        <v>33</v>
      </c>
      <c r="C97" s="27" t="s">
        <v>2</v>
      </c>
      <c r="E97" s="9" t="s">
        <v>2</v>
      </c>
      <c r="F97" s="1">
        <v>3819.4317448928332</v>
      </c>
      <c r="G97" s="1">
        <v>5028.537040633475</v>
      </c>
      <c r="H97" s="1">
        <v>5183.8121404093417</v>
      </c>
      <c r="I97" s="1">
        <v>5289.1345791883359</v>
      </c>
      <c r="J97" s="1">
        <v>5411.2465297657236</v>
      </c>
      <c r="K97" s="1">
        <v>5542.9678558194419</v>
      </c>
      <c r="L97" s="1">
        <v>5635.963226811431</v>
      </c>
      <c r="M97" s="1">
        <v>5661.5667543158397</v>
      </c>
      <c r="N97" s="1">
        <v>5624.2411534943349</v>
      </c>
      <c r="R97" s="1" t="s">
        <v>2</v>
      </c>
      <c r="S97" s="1">
        <v>3819.4317448928332</v>
      </c>
      <c r="T97" s="1">
        <v>4857.9143007751418</v>
      </c>
      <c r="U97" s="1">
        <v>4795.3355843155496</v>
      </c>
      <c r="V97" s="1">
        <v>4670.7189249737185</v>
      </c>
      <c r="W97" s="1">
        <v>4609.465829159768</v>
      </c>
      <c r="X97" s="1">
        <v>4612.4955481861734</v>
      </c>
      <c r="Y97" s="1">
        <v>4604.0508578225126</v>
      </c>
      <c r="Z97" s="1">
        <v>4536.6751688491022</v>
      </c>
      <c r="AA97" s="1">
        <v>4415.8159142198001</v>
      </c>
      <c r="AE97" s="1" t="s">
        <v>2</v>
      </c>
      <c r="AF97" s="1">
        <v>3819.4317448928332</v>
      </c>
      <c r="AG97" s="1">
        <v>4087.6962013934572</v>
      </c>
      <c r="AH97" s="1">
        <v>3242.5303195591687</v>
      </c>
      <c r="AI97" s="1">
        <v>2315.6245433654235</v>
      </c>
      <c r="AJ97" s="1">
        <v>1642.4941315453048</v>
      </c>
      <c r="AK97" s="1">
        <v>1201.1510739760297</v>
      </c>
      <c r="AL97" s="1">
        <v>849.87188474615357</v>
      </c>
      <c r="AM97" s="1">
        <v>560.82533120916389</v>
      </c>
      <c r="AN97" s="1">
        <v>378.68466236478207</v>
      </c>
    </row>
    <row r="98" spans="1:41" x14ac:dyDescent="0.25">
      <c r="A98" s="22" t="s">
        <v>44</v>
      </c>
      <c r="B98" s="22" t="s">
        <v>33</v>
      </c>
      <c r="C98" s="27" t="s">
        <v>1</v>
      </c>
      <c r="E98" s="9" t="s">
        <v>1</v>
      </c>
      <c r="F98" s="1">
        <v>1166.9603508140367</v>
      </c>
      <c r="G98" s="1">
        <v>1819.6281734254492</v>
      </c>
      <c r="H98" s="1">
        <v>2083.1533533164738</v>
      </c>
      <c r="I98" s="1">
        <v>2303.3059535347943</v>
      </c>
      <c r="J98" s="1">
        <v>2567.5556739805438</v>
      </c>
      <c r="K98" s="1">
        <v>2849.9299762943201</v>
      </c>
      <c r="L98" s="1">
        <v>3104.5164065208201</v>
      </c>
      <c r="M98" s="1">
        <v>3398.4753386703433</v>
      </c>
      <c r="N98" s="1">
        <v>3763.3766329582049</v>
      </c>
      <c r="R98" s="1" t="s">
        <v>1</v>
      </c>
      <c r="S98" s="1">
        <v>1166.9603508140367</v>
      </c>
      <c r="T98" s="1">
        <v>2039.0497071451518</v>
      </c>
      <c r="U98" s="1">
        <v>2563.791639126734</v>
      </c>
      <c r="V98" s="1">
        <v>3050.5629735146072</v>
      </c>
      <c r="W98" s="1">
        <v>3511.927182425371</v>
      </c>
      <c r="X98" s="1">
        <v>3904.0392783204852</v>
      </c>
      <c r="Y98" s="1">
        <v>4218.6181299599275</v>
      </c>
      <c r="Z98" s="1">
        <v>4561.0767910892728</v>
      </c>
      <c r="AA98" s="1">
        <v>4982.8896884475153</v>
      </c>
      <c r="AE98" s="1" t="s">
        <v>1</v>
      </c>
      <c r="AF98" s="1">
        <v>1166.9603508140367</v>
      </c>
      <c r="AG98" s="1">
        <v>3124.6873914789526</v>
      </c>
      <c r="AH98" s="1">
        <v>4702.6740960672068</v>
      </c>
      <c r="AI98" s="1">
        <v>6221.6190354999171</v>
      </c>
      <c r="AJ98" s="1">
        <v>7440.2371870044608</v>
      </c>
      <c r="AK98" s="1">
        <v>8313.1499875039935</v>
      </c>
      <c r="AL98" s="1">
        <v>8934.6291645635774</v>
      </c>
      <c r="AM98" s="1">
        <v>9421.6895945909637</v>
      </c>
      <c r="AN98" s="1">
        <v>9810.3058248872258</v>
      </c>
    </row>
    <row r="99" spans="1:41" x14ac:dyDescent="0.25">
      <c r="A99" s="22" t="s">
        <v>44</v>
      </c>
      <c r="B99" s="22" t="s">
        <v>33</v>
      </c>
      <c r="C99" s="27" t="s">
        <v>27</v>
      </c>
      <c r="E99" s="9" t="s">
        <v>27</v>
      </c>
      <c r="F99" s="1">
        <v>17629.408153690358</v>
      </c>
      <c r="G99" s="1">
        <v>17798.575376624176</v>
      </c>
      <c r="H99" s="1">
        <v>17233.878136267063</v>
      </c>
      <c r="I99" s="1">
        <v>16297.503942605779</v>
      </c>
      <c r="J99" s="1">
        <v>15211.088587664968</v>
      </c>
      <c r="K99" s="1">
        <v>13931.899636569899</v>
      </c>
      <c r="L99" s="1">
        <v>12770.200113683075</v>
      </c>
      <c r="M99" s="1">
        <v>11720.918873318178</v>
      </c>
      <c r="N99" s="1">
        <v>10444.377323531047</v>
      </c>
      <c r="R99" s="1" t="s">
        <v>27</v>
      </c>
      <c r="S99" s="1">
        <v>17629.408153690358</v>
      </c>
      <c r="T99" s="1">
        <v>17734.862621902827</v>
      </c>
      <c r="U99" s="1">
        <v>17137.839724313264</v>
      </c>
      <c r="V99" s="1">
        <v>16158.788220106218</v>
      </c>
      <c r="W99" s="1">
        <v>15031.358220070118</v>
      </c>
      <c r="X99" s="1">
        <v>13729.30415742872</v>
      </c>
      <c r="Y99" s="1">
        <v>12716.556300948889</v>
      </c>
      <c r="Z99" s="1">
        <v>11715.106669257659</v>
      </c>
      <c r="AA99" s="1">
        <v>10414.115194794877</v>
      </c>
      <c r="AE99" s="1" t="s">
        <v>27</v>
      </c>
      <c r="AF99" s="1">
        <v>17629.408153690358</v>
      </c>
      <c r="AG99" s="1">
        <v>17732.367823439155</v>
      </c>
      <c r="AH99" s="1">
        <v>17136.7034088279</v>
      </c>
      <c r="AI99" s="1">
        <v>16162.326860182658</v>
      </c>
      <c r="AJ99" s="1">
        <v>15039.10663613074</v>
      </c>
      <c r="AK99" s="1">
        <v>13742.683101091292</v>
      </c>
      <c r="AL99" s="1">
        <v>12735.918573202476</v>
      </c>
      <c r="AM99" s="1">
        <v>11739.664129569512</v>
      </c>
      <c r="AN99" s="1">
        <v>10445.254579041939</v>
      </c>
    </row>
    <row r="100" spans="1:41" x14ac:dyDescent="0.25">
      <c r="A100" s="22" t="s">
        <v>44</v>
      </c>
      <c r="B100" s="22" t="s">
        <v>33</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44</v>
      </c>
      <c r="C101" s="23"/>
      <c r="E101" s="2" t="s">
        <v>6</v>
      </c>
      <c r="F101" s="2">
        <v>27002.90958587706</v>
      </c>
      <c r="G101" s="2">
        <v>28716.428734210655</v>
      </c>
      <c r="H101" s="2">
        <v>28572.614967430487</v>
      </c>
      <c r="I101" s="2">
        <v>28071.517068255209</v>
      </c>
      <c r="J101" s="2">
        <v>27466.620834274836</v>
      </c>
      <c r="K101" s="2">
        <v>26650.644976891901</v>
      </c>
      <c r="L101" s="2">
        <v>25824.765555634935</v>
      </c>
      <c r="M101" s="2">
        <v>24989.117917319876</v>
      </c>
      <c r="N101" s="2">
        <v>23858.811155330892</v>
      </c>
      <c r="R101" s="2"/>
      <c r="S101" s="2">
        <v>27002.90958587706</v>
      </c>
      <c r="T101" s="2">
        <v>28475.675491346876</v>
      </c>
      <c r="U101" s="2">
        <v>28108.17029435292</v>
      </c>
      <c r="V101" s="2">
        <v>27355.515493691495</v>
      </c>
      <c r="W101" s="2">
        <v>26531.240596976117</v>
      </c>
      <c r="X101" s="2">
        <v>25545.35346669397</v>
      </c>
      <c r="Y101" s="2">
        <v>24731.551343408239</v>
      </c>
      <c r="Z101" s="2">
        <v>23830.572276502688</v>
      </c>
      <c r="AA101" s="2">
        <v>22610.168303226528</v>
      </c>
      <c r="AE101" s="2"/>
      <c r="AF101" s="2">
        <v>27002.90958587706</v>
      </c>
      <c r="AG101" s="2">
        <v>28140.676163521377</v>
      </c>
      <c r="AH101" s="2">
        <v>27408.878651776453</v>
      </c>
      <c r="AI101" s="2">
        <v>26267.36631737939</v>
      </c>
      <c r="AJ101" s="2">
        <v>25185.027023727172</v>
      </c>
      <c r="AK101" s="2">
        <v>24044.876488524955</v>
      </c>
      <c r="AL101" s="2">
        <v>23134.181073211104</v>
      </c>
      <c r="AM101" s="2">
        <v>22178.380980647584</v>
      </c>
      <c r="AN101" s="2">
        <v>20962.50423053855</v>
      </c>
    </row>
    <row r="102" spans="1:41" x14ac:dyDescent="0.25">
      <c r="A102" s="22"/>
    </row>
    <row r="103" spans="1:41" s="21" customFormat="1" x14ac:dyDescent="0.25">
      <c r="A103" s="21" t="s">
        <v>36</v>
      </c>
      <c r="B103" s="28" t="s">
        <v>6</v>
      </c>
      <c r="C103" s="28"/>
      <c r="D103" s="41" t="s">
        <v>77</v>
      </c>
      <c r="E103" s="28"/>
      <c r="F103" s="29"/>
      <c r="G103" s="29"/>
      <c r="H103" s="29"/>
      <c r="I103" s="29"/>
      <c r="J103" s="29"/>
      <c r="K103" s="29"/>
      <c r="L103" s="29"/>
      <c r="M103" s="29"/>
      <c r="N103" s="29"/>
      <c r="O103" s="28"/>
      <c r="P103" s="1"/>
      <c r="Q103" s="41" t="s">
        <v>77</v>
      </c>
      <c r="R103" s="28"/>
      <c r="S103" s="29"/>
      <c r="T103" s="29"/>
      <c r="U103" s="29"/>
      <c r="V103" s="29"/>
      <c r="W103" s="29"/>
      <c r="X103" s="29"/>
      <c r="Y103" s="29"/>
      <c r="Z103" s="29"/>
      <c r="AA103" s="29"/>
      <c r="AB103" s="28"/>
      <c r="AC103" s="1"/>
      <c r="AD103" s="41" t="s">
        <v>77</v>
      </c>
      <c r="AE103" s="28"/>
      <c r="AF103" s="29"/>
      <c r="AG103" s="29"/>
      <c r="AH103" s="29"/>
      <c r="AI103" s="29"/>
      <c r="AJ103" s="29"/>
      <c r="AK103" s="29"/>
      <c r="AL103" s="29"/>
      <c r="AM103" s="29"/>
      <c r="AN103" s="29"/>
      <c r="AO103" s="28"/>
    </row>
    <row r="104" spans="1:41" x14ac:dyDescent="0.25">
      <c r="A104" s="22" t="s">
        <v>36</v>
      </c>
      <c r="B104" s="22" t="s">
        <v>6</v>
      </c>
      <c r="C104" s="27" t="s">
        <v>0</v>
      </c>
      <c r="E104" s="9" t="s">
        <v>0</v>
      </c>
      <c r="F104" s="1">
        <v>3713.7392998337464</v>
      </c>
      <c r="G104" s="1">
        <v>2443.5771086505442</v>
      </c>
      <c r="H104" s="1">
        <v>1917.372466526873</v>
      </c>
      <c r="I104" s="1">
        <v>1570.2883065067647</v>
      </c>
      <c r="J104" s="1">
        <v>1334.4560775946086</v>
      </c>
      <c r="K104" s="1">
        <v>1179.0526680651883</v>
      </c>
      <c r="L104" s="1">
        <v>1004.3199796463722</v>
      </c>
      <c r="M104" s="1">
        <v>822.13826942838045</v>
      </c>
      <c r="N104" s="1">
        <v>637.84847440560441</v>
      </c>
      <c r="R104" s="1" t="s">
        <v>0</v>
      </c>
      <c r="S104" s="1">
        <v>3713.7392998337464</v>
      </c>
      <c r="T104" s="1">
        <v>2078.0608789066905</v>
      </c>
      <c r="U104" s="1">
        <v>1429.7372114874229</v>
      </c>
      <c r="V104" s="1">
        <v>1098.0260919762225</v>
      </c>
      <c r="W104" s="1">
        <v>843.24699698886161</v>
      </c>
      <c r="X104" s="1">
        <v>639.48916829204222</v>
      </c>
      <c r="Y104" s="1">
        <v>439.62127368825946</v>
      </c>
      <c r="Z104" s="1">
        <v>287.42253467009357</v>
      </c>
      <c r="AA104" s="1">
        <v>193.03309466190228</v>
      </c>
      <c r="AE104" s="1" t="s">
        <v>0</v>
      </c>
      <c r="AF104" s="1">
        <v>3713.7392998337464</v>
      </c>
      <c r="AG104" s="1">
        <v>1657.533878626449</v>
      </c>
      <c r="AH104" s="1">
        <v>768.18791277034006</v>
      </c>
      <c r="AI104" s="1">
        <v>359.19808597177564</v>
      </c>
      <c r="AJ104" s="1">
        <v>172.55468418772247</v>
      </c>
      <c r="AK104" s="1">
        <v>111.31532732592225</v>
      </c>
      <c r="AL104" s="1">
        <v>61.811917064687648</v>
      </c>
      <c r="AM104" s="1">
        <v>33.065313972374852</v>
      </c>
      <c r="AN104" s="1">
        <v>24.079621212623248</v>
      </c>
    </row>
    <row r="105" spans="1:41" x14ac:dyDescent="0.25">
      <c r="A105" s="22" t="s">
        <v>36</v>
      </c>
      <c r="B105" s="22" t="s">
        <v>6</v>
      </c>
      <c r="C105" s="27" t="s">
        <v>34</v>
      </c>
      <c r="E105" s="9" t="s">
        <v>34</v>
      </c>
      <c r="F105" s="1">
        <v>9049.6853387027822</v>
      </c>
      <c r="G105" s="1">
        <v>8186.918632113202</v>
      </c>
      <c r="H105" s="1">
        <v>7345.1373494304189</v>
      </c>
      <c r="I105" s="1">
        <v>6788.4626801042668</v>
      </c>
      <c r="J105" s="1">
        <v>6553.7568376639101</v>
      </c>
      <c r="K105" s="1">
        <v>6344.9279126480269</v>
      </c>
      <c r="L105" s="1">
        <v>6044.5231929879683</v>
      </c>
      <c r="M105" s="1">
        <v>5665.7342708697834</v>
      </c>
      <c r="N105" s="1">
        <v>5245.9164783433362</v>
      </c>
      <c r="R105" s="1" t="s">
        <v>34</v>
      </c>
      <c r="S105" s="1">
        <v>9049.6853387027822</v>
      </c>
      <c r="T105" s="1">
        <v>7620.7091976358279</v>
      </c>
      <c r="U105" s="1">
        <v>6347.8999847894856</v>
      </c>
      <c r="V105" s="1">
        <v>5451.735913236892</v>
      </c>
      <c r="W105" s="1">
        <v>4936.4414827987539</v>
      </c>
      <c r="X105" s="1">
        <v>4523.4998350866681</v>
      </c>
      <c r="Y105" s="1">
        <v>4068.7580592067043</v>
      </c>
      <c r="Z105" s="1">
        <v>3598.1639683677413</v>
      </c>
      <c r="AA105" s="1">
        <v>3190.220890370495</v>
      </c>
      <c r="AE105" s="1" t="s">
        <v>34</v>
      </c>
      <c r="AF105" s="1">
        <v>9049.6853387027822</v>
      </c>
      <c r="AG105" s="1">
        <v>6142.1242543553017</v>
      </c>
      <c r="AH105" s="1">
        <v>3560.7443280501693</v>
      </c>
      <c r="AI105" s="1">
        <v>2068.4273443579459</v>
      </c>
      <c r="AJ105" s="1">
        <v>1349.6458748766017</v>
      </c>
      <c r="AK105" s="1">
        <v>1028.0840677425122</v>
      </c>
      <c r="AL105" s="1">
        <v>803.7958071852936</v>
      </c>
      <c r="AM105" s="1">
        <v>573.34355996269755</v>
      </c>
      <c r="AN105" s="1">
        <v>382.41753456187701</v>
      </c>
    </row>
    <row r="106" spans="1:41" x14ac:dyDescent="0.25">
      <c r="A106" s="22" t="s">
        <v>36</v>
      </c>
      <c r="B106" s="22" t="s">
        <v>6</v>
      </c>
      <c r="C106" s="27" t="s">
        <v>2</v>
      </c>
      <c r="E106" s="9" t="s">
        <v>2</v>
      </c>
      <c r="F106" s="1">
        <v>18108.107495279004</v>
      </c>
      <c r="G106" s="1">
        <v>19595.244915633833</v>
      </c>
      <c r="H106" s="1">
        <v>20423.875525221811</v>
      </c>
      <c r="I106" s="1">
        <v>20425.55506479559</v>
      </c>
      <c r="J106" s="1">
        <v>20489.183565317886</v>
      </c>
      <c r="K106" s="1">
        <v>20528.197709948465</v>
      </c>
      <c r="L106" s="1">
        <v>20316.600441159862</v>
      </c>
      <c r="M106" s="1">
        <v>19969.653737634704</v>
      </c>
      <c r="N106" s="1">
        <v>19310.847909280004</v>
      </c>
      <c r="R106" s="1" t="s">
        <v>2</v>
      </c>
      <c r="S106" s="1">
        <v>18108.107495279004</v>
      </c>
      <c r="T106" s="1">
        <v>18247.433153789178</v>
      </c>
      <c r="U106" s="1">
        <v>17817.7581493506</v>
      </c>
      <c r="V106" s="1">
        <v>16720.495193795487</v>
      </c>
      <c r="W106" s="1">
        <v>15871.018870182161</v>
      </c>
      <c r="X106" s="1">
        <v>15165.523116253691</v>
      </c>
      <c r="Y106" s="1">
        <v>14355.170954082343</v>
      </c>
      <c r="Z106" s="1">
        <v>13520.970861410007</v>
      </c>
      <c r="AA106" s="1">
        <v>12486.675546839691</v>
      </c>
      <c r="AE106" s="1" t="s">
        <v>2</v>
      </c>
      <c r="AF106" s="1">
        <v>18108.107495279004</v>
      </c>
      <c r="AG106" s="1">
        <v>16581.487326101189</v>
      </c>
      <c r="AH106" s="1">
        <v>14527.596230317227</v>
      </c>
      <c r="AI106" s="1">
        <v>11627.611908224164</v>
      </c>
      <c r="AJ106" s="1">
        <v>9355.2174440964391</v>
      </c>
      <c r="AK106" s="1">
        <v>7388.3574400262405</v>
      </c>
      <c r="AL106" s="1">
        <v>5530.196363558387</v>
      </c>
      <c r="AM106" s="1">
        <v>4108.5150493254541</v>
      </c>
      <c r="AN106" s="1">
        <v>3275.3532099115118</v>
      </c>
    </row>
    <row r="107" spans="1:41" x14ac:dyDescent="0.25">
      <c r="A107" s="22" t="s">
        <v>36</v>
      </c>
      <c r="B107" s="22" t="s">
        <v>6</v>
      </c>
      <c r="C107" s="27" t="s">
        <v>1</v>
      </c>
      <c r="E107" s="9" t="s">
        <v>1</v>
      </c>
      <c r="F107" s="1">
        <v>20426.919965419918</v>
      </c>
      <c r="G107" s="1">
        <v>26759.245079208515</v>
      </c>
      <c r="H107" s="1">
        <v>30987.284388360251</v>
      </c>
      <c r="I107" s="1">
        <v>35471.010467900109</v>
      </c>
      <c r="J107" s="1">
        <v>39866.648647702968</v>
      </c>
      <c r="K107" s="1">
        <v>44255.178307297378</v>
      </c>
      <c r="L107" s="1">
        <v>48397.917708525492</v>
      </c>
      <c r="M107" s="1">
        <v>52440.752999453325</v>
      </c>
      <c r="N107" s="1">
        <v>56590.05784533493</v>
      </c>
      <c r="R107" s="1" t="s">
        <v>1</v>
      </c>
      <c r="S107" s="1">
        <v>20426.919965419918</v>
      </c>
      <c r="T107" s="1">
        <v>25586.56437226633</v>
      </c>
      <c r="U107" s="1">
        <v>28915.217462202156</v>
      </c>
      <c r="V107" s="1">
        <v>32316.798202211867</v>
      </c>
      <c r="W107" s="1">
        <v>35495.131353853889</v>
      </c>
      <c r="X107" s="1">
        <v>38489.589511770901</v>
      </c>
      <c r="Y107" s="1">
        <v>41210.744323427105</v>
      </c>
      <c r="Z107" s="1">
        <v>43942.062610572335</v>
      </c>
      <c r="AA107" s="1">
        <v>46780.626714361613</v>
      </c>
      <c r="AE107" s="1" t="s">
        <v>1</v>
      </c>
      <c r="AF107" s="1">
        <v>20426.919965419918</v>
      </c>
      <c r="AG107" s="1">
        <v>26255.279729168549</v>
      </c>
      <c r="AH107" s="1">
        <v>29753.106334502369</v>
      </c>
      <c r="AI107" s="1">
        <v>33259.119387878854</v>
      </c>
      <c r="AJ107" s="1">
        <v>36499.286147439292</v>
      </c>
      <c r="AK107" s="1">
        <v>39375.520960042333</v>
      </c>
      <c r="AL107" s="1">
        <v>41890.313971833675</v>
      </c>
      <c r="AM107" s="1">
        <v>44302.437471731901</v>
      </c>
      <c r="AN107" s="1">
        <v>46758.144002297689</v>
      </c>
    </row>
    <row r="108" spans="1:41" x14ac:dyDescent="0.25">
      <c r="A108" s="22" t="s">
        <v>36</v>
      </c>
      <c r="B108" s="22" t="s">
        <v>6</v>
      </c>
      <c r="C108" s="27" t="s">
        <v>27</v>
      </c>
      <c r="E108" s="9" t="s">
        <v>27</v>
      </c>
      <c r="F108" s="1">
        <v>32373.527725516786</v>
      </c>
      <c r="G108" s="1">
        <v>33866.131045771617</v>
      </c>
      <c r="H108" s="1">
        <v>33435.514355260471</v>
      </c>
      <c r="I108" s="1">
        <v>32559.681725609265</v>
      </c>
      <c r="J108" s="1">
        <v>31301.015208962301</v>
      </c>
      <c r="K108" s="1">
        <v>29608.585784547344</v>
      </c>
      <c r="L108" s="1">
        <v>28114.68439833762</v>
      </c>
      <c r="M108" s="1">
        <v>26606.551972143352</v>
      </c>
      <c r="N108" s="1">
        <v>24673.156300120045</v>
      </c>
      <c r="R108" s="1" t="s">
        <v>27</v>
      </c>
      <c r="S108" s="1">
        <v>32373.527725516786</v>
      </c>
      <c r="T108" s="1">
        <v>33663.096387035985</v>
      </c>
      <c r="U108" s="1">
        <v>33252.974753784263</v>
      </c>
      <c r="V108" s="1">
        <v>32362.181003013793</v>
      </c>
      <c r="W108" s="1">
        <v>30997.768010490065</v>
      </c>
      <c r="X108" s="1">
        <v>29225.314576090528</v>
      </c>
      <c r="Y108" s="1">
        <v>27951.984167068054</v>
      </c>
      <c r="Z108" s="1">
        <v>26535.062216635939</v>
      </c>
      <c r="AA108" s="1">
        <v>24628.155731408442</v>
      </c>
      <c r="AE108" s="1" t="s">
        <v>27</v>
      </c>
      <c r="AF108" s="1">
        <v>32373.527725516786</v>
      </c>
      <c r="AG108" s="1">
        <v>33987.218731997826</v>
      </c>
      <c r="AH108" s="1">
        <v>33969.889503460465</v>
      </c>
      <c r="AI108" s="1">
        <v>33359.295874680669</v>
      </c>
      <c r="AJ108" s="1">
        <v>32178.25829465879</v>
      </c>
      <c r="AK108" s="1">
        <v>30579.949582301739</v>
      </c>
      <c r="AL108" s="1">
        <v>29398.840618490769</v>
      </c>
      <c r="AM108" s="1">
        <v>28118.471008719331</v>
      </c>
      <c r="AN108" s="1">
        <v>26293.980919110247</v>
      </c>
    </row>
    <row r="109" spans="1:41" x14ac:dyDescent="0.25">
      <c r="A109" s="22" t="s">
        <v>36</v>
      </c>
      <c r="B109" s="22" t="s">
        <v>6</v>
      </c>
      <c r="C109" s="27" t="s">
        <v>35</v>
      </c>
      <c r="E109" s="9" t="s">
        <v>35</v>
      </c>
      <c r="F109" s="1">
        <v>4713.6991527853816</v>
      </c>
      <c r="G109" s="1">
        <v>5025.6131141775968</v>
      </c>
      <c r="H109" s="1">
        <v>4721.1466162125844</v>
      </c>
      <c r="I109" s="1">
        <v>4779.5593211206187</v>
      </c>
      <c r="J109" s="1">
        <v>4808.0250951233083</v>
      </c>
      <c r="K109" s="1">
        <v>4766.0838401414148</v>
      </c>
      <c r="L109" s="1">
        <v>4727.4082718108593</v>
      </c>
      <c r="M109" s="1">
        <v>4595.9915387960773</v>
      </c>
      <c r="N109" s="1">
        <v>4450.0684346160015</v>
      </c>
      <c r="R109" s="1" t="s">
        <v>35</v>
      </c>
      <c r="S109" s="1">
        <v>4713.6991527853816</v>
      </c>
      <c r="T109" s="1">
        <v>4949.3769126415827</v>
      </c>
      <c r="U109" s="1">
        <v>4513.96678451552</v>
      </c>
      <c r="V109" s="1">
        <v>4492.6280868585209</v>
      </c>
      <c r="W109" s="1">
        <v>4464.0556435868657</v>
      </c>
      <c r="X109" s="1">
        <v>4338.742381925279</v>
      </c>
      <c r="Y109" s="1">
        <v>4220.4031869022456</v>
      </c>
      <c r="Z109" s="1">
        <v>4031.5579456959567</v>
      </c>
      <c r="AA109" s="1">
        <v>3835.879958341945</v>
      </c>
      <c r="AE109" s="1" t="s">
        <v>35</v>
      </c>
      <c r="AF109" s="1">
        <v>4713.6991527853816</v>
      </c>
      <c r="AG109" s="1">
        <v>5063.785702709728</v>
      </c>
      <c r="AH109" s="1">
        <v>4896.3367536566593</v>
      </c>
      <c r="AI109" s="1">
        <v>5052.9128712093097</v>
      </c>
      <c r="AJ109" s="1">
        <v>5074.8563522995537</v>
      </c>
      <c r="AK109" s="1">
        <v>4984.5311132765273</v>
      </c>
      <c r="AL109" s="1">
        <v>4884.5085460257196</v>
      </c>
      <c r="AM109" s="1">
        <v>4712.7262836198879</v>
      </c>
      <c r="AN109" s="1">
        <v>4503.2733411070858</v>
      </c>
    </row>
    <row r="110" spans="1:41" x14ac:dyDescent="0.25">
      <c r="A110" s="22" t="s">
        <v>36</v>
      </c>
      <c r="C110" s="23"/>
      <c r="E110" s="2" t="s">
        <v>6</v>
      </c>
      <c r="F110" s="2">
        <v>88385.678977537624</v>
      </c>
      <c r="G110" s="2">
        <v>95876.729895555312</v>
      </c>
      <c r="H110" s="2">
        <v>98830.330701012412</v>
      </c>
      <c r="I110" s="2">
        <v>101594.55756603662</v>
      </c>
      <c r="J110" s="2">
        <v>104353.08543236497</v>
      </c>
      <c r="K110" s="2">
        <v>106682.02622264784</v>
      </c>
      <c r="L110" s="2">
        <v>108605.45399246816</v>
      </c>
      <c r="M110" s="2">
        <v>110100.82278832563</v>
      </c>
      <c r="N110" s="2">
        <v>110907.89544209991</v>
      </c>
      <c r="R110" s="2"/>
      <c r="S110" s="2">
        <v>88385.678977537624</v>
      </c>
      <c r="T110" s="2">
        <v>92145.240902275589</v>
      </c>
      <c r="U110" s="2">
        <v>92277.554346129444</v>
      </c>
      <c r="V110" s="2">
        <v>92441.864491092769</v>
      </c>
      <c r="W110" s="2">
        <v>92607.662357900597</v>
      </c>
      <c r="X110" s="2">
        <v>92382.158589419108</v>
      </c>
      <c r="Y110" s="2">
        <v>92246.681964374715</v>
      </c>
      <c r="Z110" s="2">
        <v>91915.24013735207</v>
      </c>
      <c r="AA110" s="2">
        <v>91114.591935984092</v>
      </c>
      <c r="AE110" s="2"/>
      <c r="AF110" s="2">
        <v>88385.678977537624</v>
      </c>
      <c r="AG110" s="2">
        <v>89687.42962295904</v>
      </c>
      <c r="AH110" s="2">
        <v>87475.861062757234</v>
      </c>
      <c r="AI110" s="2">
        <v>85726.56547232272</v>
      </c>
      <c r="AJ110" s="2">
        <v>84629.818797558401</v>
      </c>
      <c r="AK110" s="2">
        <v>83467.758490715263</v>
      </c>
      <c r="AL110" s="2">
        <v>82569.467224158536</v>
      </c>
      <c r="AM110" s="2">
        <v>81848.55868733165</v>
      </c>
      <c r="AN110" s="2">
        <v>81237.248628201036</v>
      </c>
    </row>
    <row r="111" spans="1:41" x14ac:dyDescent="0.25">
      <c r="A111" s="22" t="s">
        <v>36</v>
      </c>
      <c r="C111" s="23"/>
      <c r="E111" s="2"/>
      <c r="F111" s="2"/>
      <c r="G111" s="2"/>
      <c r="H111" s="2"/>
      <c r="I111" s="2"/>
      <c r="J111" s="2"/>
      <c r="K111" s="2"/>
      <c r="L111" s="2"/>
      <c r="M111" s="2"/>
      <c r="N111" s="2"/>
      <c r="R111" s="2"/>
      <c r="S111" s="2"/>
      <c r="T111" s="2"/>
      <c r="U111" s="2"/>
      <c r="V111" s="2"/>
      <c r="W111" s="2"/>
      <c r="X111" s="2"/>
      <c r="Y111" s="2"/>
      <c r="Z111" s="2"/>
      <c r="AA111" s="2"/>
      <c r="AE111" s="2"/>
      <c r="AF111" s="2"/>
      <c r="AG111" s="2"/>
      <c r="AH111" s="2"/>
      <c r="AI111" s="2"/>
      <c r="AJ111" s="2"/>
      <c r="AK111" s="2"/>
      <c r="AL111" s="2"/>
      <c r="AM111" s="2"/>
      <c r="AN111" s="2"/>
    </row>
    <row r="112" spans="1:41" s="6" customFormat="1" x14ac:dyDescent="0.25">
      <c r="A112" s="22" t="s">
        <v>36</v>
      </c>
      <c r="B112" s="38" t="s">
        <v>45</v>
      </c>
      <c r="C112" s="26"/>
      <c r="D112" s="4" t="s">
        <v>78</v>
      </c>
      <c r="E112" s="5"/>
      <c r="F112" s="5"/>
      <c r="G112" s="5"/>
      <c r="H112" s="5"/>
      <c r="I112" s="5"/>
      <c r="J112" s="5"/>
      <c r="K112" s="5"/>
      <c r="L112" s="5"/>
      <c r="M112" s="5"/>
      <c r="N112" s="5"/>
      <c r="O112" s="4"/>
      <c r="P112" s="1"/>
      <c r="Q112" s="4" t="s">
        <v>78</v>
      </c>
      <c r="R112" s="5"/>
      <c r="S112" s="5"/>
      <c r="T112" s="5"/>
      <c r="U112" s="5"/>
      <c r="V112" s="5"/>
      <c r="W112" s="5"/>
      <c r="X112" s="5"/>
      <c r="Y112" s="5"/>
      <c r="Z112" s="5"/>
      <c r="AA112" s="5"/>
      <c r="AB112" s="4"/>
      <c r="AC112" s="1"/>
      <c r="AD112" s="4" t="s">
        <v>78</v>
      </c>
      <c r="AE112" s="5"/>
      <c r="AF112" s="5"/>
      <c r="AG112" s="5"/>
      <c r="AH112" s="5"/>
      <c r="AI112" s="5"/>
      <c r="AJ112" s="5"/>
      <c r="AK112" s="5"/>
      <c r="AL112" s="5"/>
      <c r="AM112" s="5"/>
      <c r="AN112" s="5"/>
      <c r="AO112" s="4"/>
    </row>
    <row r="113" spans="1:41" x14ac:dyDescent="0.25">
      <c r="A113" s="22" t="s">
        <v>36</v>
      </c>
      <c r="B113" s="22" t="s">
        <v>28</v>
      </c>
      <c r="C113" s="27"/>
      <c r="E113" s="37" t="s">
        <v>28</v>
      </c>
      <c r="F113" s="1">
        <v>26069.908238317996</v>
      </c>
      <c r="G113" s="1">
        <v>26061.807983753293</v>
      </c>
      <c r="H113" s="1">
        <v>25618.125745772333</v>
      </c>
      <c r="I113" s="1">
        <v>25076.180840827696</v>
      </c>
      <c r="J113" s="1">
        <v>24697.093512893982</v>
      </c>
      <c r="K113" s="1">
        <v>24155.103115636943</v>
      </c>
      <c r="L113" s="1">
        <v>23458.634059690612</v>
      </c>
      <c r="M113" s="1">
        <v>22514.854660902067</v>
      </c>
      <c r="N113" s="1">
        <v>21406.410952778744</v>
      </c>
      <c r="R113" s="1" t="s">
        <v>28</v>
      </c>
      <c r="S113" s="1">
        <v>26069.908238317996</v>
      </c>
      <c r="T113" s="1">
        <v>24170.212543194171</v>
      </c>
      <c r="U113" s="1">
        <v>22339.117078004543</v>
      </c>
      <c r="V113" s="1">
        <v>20882.060114341388</v>
      </c>
      <c r="W113" s="1">
        <v>19683.357271360721</v>
      </c>
      <c r="X113" s="1">
        <v>18391.060068818744</v>
      </c>
      <c r="Y113" s="1">
        <v>17191.444542676076</v>
      </c>
      <c r="Z113" s="1">
        <v>15931.860763886169</v>
      </c>
      <c r="AA113" s="1">
        <v>14643.041289882733</v>
      </c>
      <c r="AE113" s="1" t="s">
        <v>28</v>
      </c>
      <c r="AF113" s="1">
        <v>26069.908238317996</v>
      </c>
      <c r="AG113" s="1">
        <v>23588.037267193358</v>
      </c>
      <c r="AH113" s="1">
        <v>21021.755834810392</v>
      </c>
      <c r="AI113" s="1">
        <v>18980.257190364991</v>
      </c>
      <c r="AJ113" s="1">
        <v>17406.338681887246</v>
      </c>
      <c r="AK113" s="1">
        <v>15828.326976177144</v>
      </c>
      <c r="AL113" s="1">
        <v>14327.286158442839</v>
      </c>
      <c r="AM113" s="1">
        <v>12989.668167756879</v>
      </c>
      <c r="AN113" s="1">
        <v>11889.384915400879</v>
      </c>
    </row>
    <row r="114" spans="1:41" x14ac:dyDescent="0.25">
      <c r="A114" s="22" t="s">
        <v>36</v>
      </c>
      <c r="B114" s="22" t="s">
        <v>29</v>
      </c>
      <c r="C114" s="27"/>
      <c r="E114" s="37" t="s">
        <v>29</v>
      </c>
      <c r="F114" s="1">
        <v>19534.576452271682</v>
      </c>
      <c r="G114" s="1">
        <v>21059.680310236115</v>
      </c>
      <c r="H114" s="1">
        <v>21403.926808168231</v>
      </c>
      <c r="I114" s="1">
        <v>21624.306069856502</v>
      </c>
      <c r="J114" s="1">
        <v>21728.427730345051</v>
      </c>
      <c r="K114" s="1">
        <v>21726.06746939908</v>
      </c>
      <c r="L114" s="1">
        <v>21689.915258080997</v>
      </c>
      <c r="M114" s="1">
        <v>21593.059364601071</v>
      </c>
      <c r="N114" s="1">
        <v>21298.132484278758</v>
      </c>
      <c r="R114" s="1" t="s">
        <v>29</v>
      </c>
      <c r="S114" s="1">
        <v>19534.576452271682</v>
      </c>
      <c r="T114" s="1">
        <v>20687.770350805196</v>
      </c>
      <c r="U114" s="1">
        <v>20829.455672267773</v>
      </c>
      <c r="V114" s="1">
        <v>20852.418824405973</v>
      </c>
      <c r="W114" s="1">
        <v>20677.923918834782</v>
      </c>
      <c r="X114" s="1">
        <v>20362.82559837529</v>
      </c>
      <c r="Y114" s="1">
        <v>20055.546588083795</v>
      </c>
      <c r="Z114" s="1">
        <v>19652.564715612596</v>
      </c>
      <c r="AA114" s="1">
        <v>19067.128090307444</v>
      </c>
      <c r="AE114" s="1" t="s">
        <v>29</v>
      </c>
      <c r="AF114" s="1">
        <v>19534.576452271682</v>
      </c>
      <c r="AG114" s="1">
        <v>20333.251112223719</v>
      </c>
      <c r="AH114" s="1">
        <v>19804.614467942749</v>
      </c>
      <c r="AI114" s="1">
        <v>19170.169570286434</v>
      </c>
      <c r="AJ114" s="1">
        <v>18529.98651293201</v>
      </c>
      <c r="AK114" s="1">
        <v>17803.637704939902</v>
      </c>
      <c r="AL114" s="1">
        <v>17072.818484101972</v>
      </c>
      <c r="AM114" s="1">
        <v>16404.000377382959</v>
      </c>
      <c r="AN114" s="1">
        <v>15817.312541820731</v>
      </c>
    </row>
    <row r="115" spans="1:41" x14ac:dyDescent="0.25">
      <c r="A115" s="22" t="s">
        <v>36</v>
      </c>
      <c r="B115" s="22" t="s">
        <v>30</v>
      </c>
      <c r="C115" s="27"/>
      <c r="E115" s="37" t="s">
        <v>30</v>
      </c>
      <c r="F115" s="1">
        <v>2362.7201428281837</v>
      </c>
      <c r="G115" s="1">
        <v>4067.2216081564811</v>
      </c>
      <c r="H115" s="1">
        <v>5433.5246024553053</v>
      </c>
      <c r="I115" s="1">
        <v>7010.7184374933977</v>
      </c>
      <c r="J115" s="1">
        <v>8507.9733169991086</v>
      </c>
      <c r="K115" s="1">
        <v>10013.518469883289</v>
      </c>
      <c r="L115" s="1">
        <v>11394.858360079123</v>
      </c>
      <c r="M115" s="1">
        <v>12676.855523193288</v>
      </c>
      <c r="N115" s="1">
        <v>13999.585677830963</v>
      </c>
      <c r="R115" s="1" t="s">
        <v>30</v>
      </c>
      <c r="S115" s="1">
        <v>2362.7201428281837</v>
      </c>
      <c r="T115" s="1">
        <v>3651.2035984998097</v>
      </c>
      <c r="U115" s="1">
        <v>4529.3911196337212</v>
      </c>
      <c r="V115" s="1">
        <v>5434.6974251686388</v>
      </c>
      <c r="W115" s="1">
        <v>6227.8745460713299</v>
      </c>
      <c r="X115" s="1">
        <v>6991.22501125905</v>
      </c>
      <c r="Y115" s="1">
        <v>7635.6596967414998</v>
      </c>
      <c r="Z115" s="1">
        <v>8202.0801970802768</v>
      </c>
      <c r="AA115" s="1">
        <v>8822.2094342707733</v>
      </c>
      <c r="AE115" s="1" t="s">
        <v>30</v>
      </c>
      <c r="AF115" s="1">
        <v>2362.7201428281837</v>
      </c>
      <c r="AG115" s="1">
        <v>3247.2169741076841</v>
      </c>
      <c r="AH115" s="1">
        <v>3916.0267295902627</v>
      </c>
      <c r="AI115" s="1">
        <v>4684.914303453289</v>
      </c>
      <c r="AJ115" s="1">
        <v>5400.9021001879901</v>
      </c>
      <c r="AK115" s="1">
        <v>6070.8195769080967</v>
      </c>
      <c r="AL115" s="1">
        <v>6646.8176091324522</v>
      </c>
      <c r="AM115" s="1">
        <v>7192.8864171467649</v>
      </c>
      <c r="AN115" s="1">
        <v>7773.5924560168496</v>
      </c>
    </row>
    <row r="116" spans="1:41" x14ac:dyDescent="0.25">
      <c r="A116" s="22" t="s">
        <v>36</v>
      </c>
      <c r="B116" s="22" t="s">
        <v>31</v>
      </c>
      <c r="C116" s="27"/>
      <c r="E116" s="37" t="s">
        <v>31</v>
      </c>
      <c r="F116" s="1">
        <v>3564.6114282369817</v>
      </c>
      <c r="G116" s="1">
        <v>3122.2062867029408</v>
      </c>
      <c r="H116" s="1">
        <v>3130.8226568701389</v>
      </c>
      <c r="I116" s="1">
        <v>3162.5560996663685</v>
      </c>
      <c r="J116" s="1">
        <v>3205.2410243427344</v>
      </c>
      <c r="K116" s="1">
        <v>3251.4944226467551</v>
      </c>
      <c r="L116" s="1">
        <v>3281.4795565725253</v>
      </c>
      <c r="M116" s="1">
        <v>3302.5242788087144</v>
      </c>
      <c r="N116" s="1">
        <v>3286.4736897898301</v>
      </c>
      <c r="R116" s="1" t="s">
        <v>31</v>
      </c>
      <c r="S116" s="1">
        <v>3564.6114282369817</v>
      </c>
      <c r="T116" s="1">
        <v>2789.1045577281029</v>
      </c>
      <c r="U116" s="1">
        <v>2712.5665134854457</v>
      </c>
      <c r="V116" s="1">
        <v>2683.1885283721499</v>
      </c>
      <c r="W116" s="1">
        <v>2687.6521783311805</v>
      </c>
      <c r="X116" s="1">
        <v>2693.4956023464438</v>
      </c>
      <c r="Y116" s="1">
        <v>2683.4776780312395</v>
      </c>
      <c r="Z116" s="1">
        <v>2660.5207124067947</v>
      </c>
      <c r="AA116" s="1">
        <v>2609.4817855323381</v>
      </c>
      <c r="AE116" s="1" t="s">
        <v>31</v>
      </c>
      <c r="AF116" s="1">
        <v>3564.6114282369817</v>
      </c>
      <c r="AG116" s="1">
        <v>2405.88202109538</v>
      </c>
      <c r="AH116" s="1">
        <v>2302.8860925760932</v>
      </c>
      <c r="AI116" s="1">
        <v>2312.78767852909</v>
      </c>
      <c r="AJ116" s="1">
        <v>2364.7254965728771</v>
      </c>
      <c r="AK116" s="1">
        <v>2410.2735913493943</v>
      </c>
      <c r="AL116" s="1">
        <v>2439.8537564300332</v>
      </c>
      <c r="AM116" s="1">
        <v>2429.629135080399</v>
      </c>
      <c r="AN116" s="1">
        <v>2389.016306517362</v>
      </c>
    </row>
    <row r="117" spans="1:41" x14ac:dyDescent="0.25">
      <c r="A117" s="22" t="s">
        <v>36</v>
      </c>
      <c r="B117" s="22" t="s">
        <v>32</v>
      </c>
      <c r="C117" s="27"/>
      <c r="E117" s="37" t="s">
        <v>32</v>
      </c>
      <c r="F117" s="1">
        <v>9850.953130005717</v>
      </c>
      <c r="G117" s="1">
        <v>12849.384972495829</v>
      </c>
      <c r="H117" s="1">
        <v>14671.315920315916</v>
      </c>
      <c r="I117" s="1">
        <v>16649.279049937431</v>
      </c>
      <c r="J117" s="1">
        <v>18747.72901350927</v>
      </c>
      <c r="K117" s="1">
        <v>20885.19776818985</v>
      </c>
      <c r="L117" s="1">
        <v>22955.801202409988</v>
      </c>
      <c r="M117" s="1">
        <v>25024.411043500615</v>
      </c>
      <c r="N117" s="1">
        <v>27058.481482090734</v>
      </c>
      <c r="R117" s="1" t="s">
        <v>32</v>
      </c>
      <c r="S117" s="1">
        <v>9850.953130005717</v>
      </c>
      <c r="T117" s="1">
        <v>12371.274360701444</v>
      </c>
      <c r="U117" s="1">
        <v>13758.853668385047</v>
      </c>
      <c r="V117" s="1">
        <v>15233.984105113146</v>
      </c>
      <c r="W117" s="1">
        <v>16799.613846326469</v>
      </c>
      <c r="X117" s="1">
        <v>18398.198841925609</v>
      </c>
      <c r="Y117" s="1">
        <v>19949.002115433868</v>
      </c>
      <c r="Z117" s="1">
        <v>21637.641471863553</v>
      </c>
      <c r="AA117" s="1">
        <v>23362.563032764276</v>
      </c>
      <c r="AE117" s="1" t="s">
        <v>32</v>
      </c>
      <c r="AF117" s="1">
        <v>9850.953130005717</v>
      </c>
      <c r="AG117" s="1">
        <v>11972.36608481752</v>
      </c>
      <c r="AH117" s="1">
        <v>13021.699286061274</v>
      </c>
      <c r="AI117" s="1">
        <v>14311.070412309524</v>
      </c>
      <c r="AJ117" s="1">
        <v>15742.838982251093</v>
      </c>
      <c r="AK117" s="1">
        <v>17309.824152815781</v>
      </c>
      <c r="AL117" s="1">
        <v>18948.510142840125</v>
      </c>
      <c r="AM117" s="1">
        <v>20653.993609317058</v>
      </c>
      <c r="AN117" s="1">
        <v>22405.438177906668</v>
      </c>
    </row>
    <row r="118" spans="1:41" x14ac:dyDescent="0.25">
      <c r="A118" s="22" t="s">
        <v>36</v>
      </c>
      <c r="B118" s="22" t="s">
        <v>33</v>
      </c>
      <c r="C118" s="27"/>
      <c r="E118" s="37" t="s">
        <v>33</v>
      </c>
      <c r="F118" s="1">
        <v>27002.90958587706</v>
      </c>
      <c r="G118" s="1">
        <v>28716.428734210655</v>
      </c>
      <c r="H118" s="1">
        <v>28572.614967430487</v>
      </c>
      <c r="I118" s="1">
        <v>28071.517068255209</v>
      </c>
      <c r="J118" s="1">
        <v>27466.620834274836</v>
      </c>
      <c r="K118" s="1">
        <v>26650.644976891901</v>
      </c>
      <c r="L118" s="1">
        <v>25824.765555634935</v>
      </c>
      <c r="M118" s="1">
        <v>24989.117917319876</v>
      </c>
      <c r="N118" s="1">
        <v>23858.811155330892</v>
      </c>
      <c r="R118" s="1" t="s">
        <v>33</v>
      </c>
      <c r="S118" s="1">
        <v>27002.90958587706</v>
      </c>
      <c r="T118" s="1">
        <v>28475.675491346876</v>
      </c>
      <c r="U118" s="1">
        <v>28108.17029435292</v>
      </c>
      <c r="V118" s="1">
        <v>27355.515493691495</v>
      </c>
      <c r="W118" s="1">
        <v>26531.240596976117</v>
      </c>
      <c r="X118" s="1">
        <v>25545.35346669397</v>
      </c>
      <c r="Y118" s="1">
        <v>24731.551343408239</v>
      </c>
      <c r="Z118" s="1">
        <v>23830.572276502688</v>
      </c>
      <c r="AA118" s="1">
        <v>22610.168303226528</v>
      </c>
      <c r="AE118" s="1" t="s">
        <v>33</v>
      </c>
      <c r="AF118" s="1">
        <v>27002.90958587706</v>
      </c>
      <c r="AG118" s="1">
        <v>28140.676163521377</v>
      </c>
      <c r="AH118" s="1">
        <v>27408.878651776453</v>
      </c>
      <c r="AI118" s="1">
        <v>26267.36631737939</v>
      </c>
      <c r="AJ118" s="1">
        <v>25185.027023727172</v>
      </c>
      <c r="AK118" s="1">
        <v>24044.876488524955</v>
      </c>
      <c r="AL118" s="1">
        <v>23134.181073211104</v>
      </c>
      <c r="AM118" s="1">
        <v>22178.380980647584</v>
      </c>
      <c r="AN118" s="1">
        <v>20962.50423053855</v>
      </c>
    </row>
    <row r="119" spans="1:41" x14ac:dyDescent="0.25">
      <c r="A119" s="22" t="s">
        <v>36</v>
      </c>
      <c r="C119" s="23"/>
      <c r="E119" s="2" t="s">
        <v>6</v>
      </c>
      <c r="F119" s="2">
        <v>88385.678977537624</v>
      </c>
      <c r="G119" s="2">
        <v>95876.729895555312</v>
      </c>
      <c r="H119" s="2">
        <v>98830.330701012412</v>
      </c>
      <c r="I119" s="2">
        <v>101594.5575660366</v>
      </c>
      <c r="J119" s="2">
        <v>104353.08543236498</v>
      </c>
      <c r="K119" s="2">
        <v>106682.02622264781</v>
      </c>
      <c r="L119" s="2">
        <v>108605.45399246819</v>
      </c>
      <c r="M119" s="2">
        <v>110100.82278832563</v>
      </c>
      <c r="N119" s="2">
        <v>110907.89544209992</v>
      </c>
      <c r="R119" s="2" t="s">
        <v>6</v>
      </c>
      <c r="S119" s="2">
        <v>88385.678977537624</v>
      </c>
      <c r="T119" s="2">
        <v>92145.240902275604</v>
      </c>
      <c r="U119" s="2">
        <v>92277.554346129444</v>
      </c>
      <c r="V119" s="2">
        <v>92441.864491092783</v>
      </c>
      <c r="W119" s="2">
        <v>92607.662357900597</v>
      </c>
      <c r="X119" s="2">
        <v>92382.158589419094</v>
      </c>
      <c r="Y119" s="2">
        <v>92246.681964374715</v>
      </c>
      <c r="Z119" s="2">
        <v>91915.240137352084</v>
      </c>
      <c r="AA119" s="2">
        <v>91114.591935984092</v>
      </c>
      <c r="AE119" s="2" t="s">
        <v>6</v>
      </c>
      <c r="AF119" s="2">
        <v>88385.678977537624</v>
      </c>
      <c r="AG119" s="2">
        <v>89687.42962295904</v>
      </c>
      <c r="AH119" s="2">
        <v>87475.861062757234</v>
      </c>
      <c r="AI119" s="2">
        <v>85726.56547232272</v>
      </c>
      <c r="AJ119" s="2">
        <v>84629.818797558386</v>
      </c>
      <c r="AK119" s="2">
        <v>83467.758490715278</v>
      </c>
      <c r="AL119" s="2">
        <v>82569.467224158521</v>
      </c>
      <c r="AM119" s="2">
        <v>81848.55868733165</v>
      </c>
      <c r="AN119" s="2">
        <v>81237.24862820105</v>
      </c>
    </row>
    <row r="120" spans="1:41" x14ac:dyDescent="0.25">
      <c r="A120" s="22" t="s">
        <v>36</v>
      </c>
    </row>
    <row r="121" spans="1:41" s="6" customFormat="1" x14ac:dyDescent="0.25">
      <c r="A121" s="22" t="s">
        <v>36</v>
      </c>
      <c r="B121" s="31" t="s">
        <v>38</v>
      </c>
      <c r="C121" s="32"/>
      <c r="D121" s="33" t="s">
        <v>79</v>
      </c>
      <c r="E121" s="34"/>
      <c r="F121" s="34"/>
      <c r="G121" s="34"/>
      <c r="H121" s="34"/>
      <c r="I121" s="34"/>
      <c r="J121" s="34"/>
      <c r="K121" s="34"/>
      <c r="L121" s="34"/>
      <c r="M121" s="34"/>
      <c r="N121" s="34"/>
      <c r="O121" s="33"/>
      <c r="Q121" s="33" t="s">
        <v>79</v>
      </c>
      <c r="R121" s="34"/>
      <c r="S121" s="34"/>
      <c r="T121" s="34"/>
      <c r="U121" s="34"/>
      <c r="V121" s="34"/>
      <c r="W121" s="34"/>
      <c r="X121" s="34"/>
      <c r="Y121" s="34"/>
      <c r="Z121" s="34"/>
      <c r="AA121" s="34"/>
      <c r="AB121" s="33"/>
      <c r="AD121" s="33" t="s">
        <v>79</v>
      </c>
      <c r="AE121" s="34"/>
      <c r="AF121" s="34"/>
      <c r="AG121" s="34"/>
      <c r="AH121" s="34"/>
      <c r="AI121" s="34"/>
      <c r="AJ121" s="34"/>
      <c r="AK121" s="34"/>
      <c r="AL121" s="34"/>
      <c r="AM121" s="34"/>
      <c r="AN121" s="34"/>
      <c r="AO121" s="33"/>
    </row>
    <row r="122" spans="1:41" x14ac:dyDescent="0.25">
      <c r="A122" s="22" t="s">
        <v>36</v>
      </c>
      <c r="B122" s="22" t="s">
        <v>6</v>
      </c>
      <c r="C122" s="27" t="s">
        <v>0</v>
      </c>
      <c r="E122" s="9" t="s">
        <v>0</v>
      </c>
      <c r="F122" s="1">
        <v>351.35167592225099</v>
      </c>
      <c r="G122" s="1">
        <v>231.18340924147589</v>
      </c>
      <c r="H122" s="1">
        <v>181.39992473665433</v>
      </c>
      <c r="I122" s="1">
        <v>148.5627782749759</v>
      </c>
      <c r="J122" s="1">
        <v>126.25102126271729</v>
      </c>
      <c r="K122" s="1">
        <v>111.54852225191217</v>
      </c>
      <c r="L122" s="1">
        <v>95.01730722637177</v>
      </c>
      <c r="M122" s="1">
        <v>77.781350677041871</v>
      </c>
      <c r="N122" s="1">
        <v>60.345951175650065</v>
      </c>
      <c r="R122" s="1" t="s">
        <v>0</v>
      </c>
      <c r="S122" s="1">
        <v>351.35167592225099</v>
      </c>
      <c r="T122" s="1">
        <v>196.60243046813153</v>
      </c>
      <c r="U122" s="1">
        <v>135.26543594672899</v>
      </c>
      <c r="V122" s="1">
        <v>103.88271132534165</v>
      </c>
      <c r="W122" s="1">
        <v>79.778417839320412</v>
      </c>
      <c r="X122" s="1">
        <v>60.501174927274505</v>
      </c>
      <c r="Y122" s="1">
        <v>41.591953233863066</v>
      </c>
      <c r="Z122" s="1">
        <v>27.192643613589016</v>
      </c>
      <c r="AA122" s="1">
        <v>18.26259083963005</v>
      </c>
      <c r="AE122" s="1" t="s">
        <v>0</v>
      </c>
      <c r="AF122" s="1">
        <v>351.35167592225099</v>
      </c>
      <c r="AG122" s="1">
        <v>156.81695970941826</v>
      </c>
      <c r="AH122" s="1">
        <v>72.677182964124</v>
      </c>
      <c r="AI122" s="1">
        <v>33.983228036469335</v>
      </c>
      <c r="AJ122" s="1">
        <v>16.325157094442559</v>
      </c>
      <c r="AK122" s="1">
        <v>10.531387276847248</v>
      </c>
      <c r="AL122" s="1">
        <v>5.8479389368062078</v>
      </c>
      <c r="AM122" s="1">
        <v>3.1282630634868234</v>
      </c>
      <c r="AN122" s="1">
        <v>2.2781392514565879</v>
      </c>
    </row>
    <row r="123" spans="1:41" x14ac:dyDescent="0.25">
      <c r="A123" s="22" t="s">
        <v>36</v>
      </c>
      <c r="B123" s="22" t="s">
        <v>6</v>
      </c>
      <c r="C123" s="27" t="s">
        <v>34</v>
      </c>
      <c r="E123" s="9" t="s">
        <v>34</v>
      </c>
      <c r="F123" s="1">
        <v>604.4107462753675</v>
      </c>
      <c r="G123" s="1">
        <v>539.44483466701388</v>
      </c>
      <c r="H123" s="1">
        <v>479.46774055695175</v>
      </c>
      <c r="I123" s="1">
        <v>439.66264469985771</v>
      </c>
      <c r="J123" s="1">
        <v>422.54565806763952</v>
      </c>
      <c r="K123" s="1">
        <v>407.86665129143995</v>
      </c>
      <c r="L123" s="1">
        <v>387.49544511295051</v>
      </c>
      <c r="M123" s="1">
        <v>362.45339125375688</v>
      </c>
      <c r="N123" s="1">
        <v>335.03418942828853</v>
      </c>
      <c r="R123" s="1" t="s">
        <v>34</v>
      </c>
      <c r="S123" s="1">
        <v>604.4107462753675</v>
      </c>
      <c r="T123" s="1">
        <v>501.85257731267177</v>
      </c>
      <c r="U123" s="1">
        <v>414.02107997338999</v>
      </c>
      <c r="V123" s="1">
        <v>352.65617536198596</v>
      </c>
      <c r="W123" s="1">
        <v>317.67158481461826</v>
      </c>
      <c r="X123" s="1">
        <v>289.9717625704489</v>
      </c>
      <c r="Y123" s="1">
        <v>259.76187775641557</v>
      </c>
      <c r="Z123" s="1">
        <v>228.79362341761231</v>
      </c>
      <c r="AA123" s="1">
        <v>202.23542051459575</v>
      </c>
      <c r="AE123" s="1" t="s">
        <v>34</v>
      </c>
      <c r="AF123" s="1">
        <v>604.4107462753675</v>
      </c>
      <c r="AG123" s="1">
        <v>404.3076151967033</v>
      </c>
      <c r="AH123" s="1">
        <v>231.30148171696356</v>
      </c>
      <c r="AI123" s="1">
        <v>133.36680392215325</v>
      </c>
      <c r="AJ123" s="1">
        <v>86.951369607608569</v>
      </c>
      <c r="AK123" s="1">
        <v>66.499738848177387</v>
      </c>
      <c r="AL123" s="1">
        <v>52.243677373495117</v>
      </c>
      <c r="AM123" s="1">
        <v>37.329085904648409</v>
      </c>
      <c r="AN123" s="1">
        <v>24.806377852320693</v>
      </c>
    </row>
    <row r="124" spans="1:41" x14ac:dyDescent="0.25">
      <c r="A124" s="22" t="s">
        <v>36</v>
      </c>
      <c r="B124" s="22" t="s">
        <v>6</v>
      </c>
      <c r="C124" s="27" t="s">
        <v>2</v>
      </c>
      <c r="E124" s="9" t="s">
        <v>2</v>
      </c>
      <c r="F124" s="1">
        <v>1015.9571818333781</v>
      </c>
      <c r="G124" s="1">
        <v>1099.3931755161277</v>
      </c>
      <c r="H124" s="1">
        <v>1145.8835787301223</v>
      </c>
      <c r="I124" s="1">
        <v>1145.9778094658629</v>
      </c>
      <c r="J124" s="1">
        <v>1149.5476928505166</v>
      </c>
      <c r="K124" s="1">
        <v>1151.7365853364295</v>
      </c>
      <c r="L124" s="1">
        <v>1139.8648994113182</v>
      </c>
      <c r="M124" s="1">
        <v>1120.3994199153688</v>
      </c>
      <c r="N124" s="1">
        <v>1083.4370530349456</v>
      </c>
      <c r="R124" s="1" t="s">
        <v>2</v>
      </c>
      <c r="S124" s="1">
        <v>1015.9571818333781</v>
      </c>
      <c r="T124" s="1">
        <v>1023.7740618366571</v>
      </c>
      <c r="U124" s="1">
        <v>999.66710274513036</v>
      </c>
      <c r="V124" s="1">
        <v>938.10505489741513</v>
      </c>
      <c r="W124" s="1">
        <v>890.44510081345709</v>
      </c>
      <c r="X124" s="1">
        <v>850.8631909897249</v>
      </c>
      <c r="Y124" s="1">
        <v>805.3983018958852</v>
      </c>
      <c r="Z124" s="1">
        <v>758.59542227649456</v>
      </c>
      <c r="AA124" s="1">
        <v>700.56618022299551</v>
      </c>
      <c r="AE124" s="1" t="s">
        <v>2</v>
      </c>
      <c r="AF124" s="1">
        <v>1015.9571818333781</v>
      </c>
      <c r="AG124" s="1">
        <v>930.30600457963976</v>
      </c>
      <c r="AH124" s="1">
        <v>815.07223926157099</v>
      </c>
      <c r="AI124" s="1">
        <v>652.36832887210755</v>
      </c>
      <c r="AJ124" s="1">
        <v>524.87541022277514</v>
      </c>
      <c r="AK124" s="1">
        <v>414.5245330084162</v>
      </c>
      <c r="AL124" s="1">
        <v>310.27221999707967</v>
      </c>
      <c r="AM124" s="1">
        <v>230.50864769390952</v>
      </c>
      <c r="AN124" s="1">
        <v>183.76401937740636</v>
      </c>
    </row>
    <row r="125" spans="1:41" x14ac:dyDescent="0.25">
      <c r="A125" s="22" t="s">
        <v>36</v>
      </c>
      <c r="B125" s="22" t="s">
        <v>6</v>
      </c>
      <c r="C125" s="27" t="s">
        <v>1</v>
      </c>
      <c r="E125" s="9" t="s">
        <v>1</v>
      </c>
      <c r="F125" s="1">
        <v>0</v>
      </c>
      <c r="G125" s="1">
        <v>0</v>
      </c>
      <c r="H125" s="1">
        <v>0</v>
      </c>
      <c r="I125" s="1">
        <v>0</v>
      </c>
      <c r="J125" s="1">
        <v>0</v>
      </c>
      <c r="K125" s="1">
        <v>0</v>
      </c>
      <c r="L125" s="1">
        <v>0</v>
      </c>
      <c r="M125" s="1">
        <v>0</v>
      </c>
      <c r="N125" s="1">
        <v>0</v>
      </c>
      <c r="R125" s="1" t="s">
        <v>1</v>
      </c>
      <c r="S125" s="1">
        <v>0</v>
      </c>
      <c r="T125" s="1">
        <v>0</v>
      </c>
      <c r="U125" s="1">
        <v>0</v>
      </c>
      <c r="V125" s="1">
        <v>0</v>
      </c>
      <c r="W125" s="1">
        <v>0</v>
      </c>
      <c r="X125" s="1">
        <v>0</v>
      </c>
      <c r="Y125" s="1">
        <v>0</v>
      </c>
      <c r="Z125" s="1">
        <v>0</v>
      </c>
      <c r="AA125" s="1">
        <v>0</v>
      </c>
      <c r="AE125" s="1" t="s">
        <v>1</v>
      </c>
      <c r="AF125" s="1">
        <v>0</v>
      </c>
      <c r="AG125" s="1">
        <v>0</v>
      </c>
      <c r="AH125" s="1">
        <v>0</v>
      </c>
      <c r="AI125" s="1">
        <v>0</v>
      </c>
      <c r="AJ125" s="1">
        <v>0</v>
      </c>
      <c r="AK125" s="1">
        <v>0</v>
      </c>
      <c r="AL125" s="1">
        <v>0</v>
      </c>
      <c r="AM125" s="1">
        <v>0</v>
      </c>
      <c r="AN125" s="1">
        <v>0</v>
      </c>
    </row>
    <row r="126" spans="1:41" x14ac:dyDescent="0.25">
      <c r="A126" s="22" t="s">
        <v>36</v>
      </c>
      <c r="B126" s="22" t="s">
        <v>6</v>
      </c>
      <c r="C126" s="27" t="s">
        <v>27</v>
      </c>
      <c r="E126" s="9" t="s">
        <v>27</v>
      </c>
      <c r="F126" s="1">
        <v>0</v>
      </c>
      <c r="G126" s="1">
        <v>0</v>
      </c>
      <c r="H126" s="1">
        <v>0</v>
      </c>
      <c r="I126" s="1">
        <v>0</v>
      </c>
      <c r="J126" s="1">
        <v>0</v>
      </c>
      <c r="K126" s="1">
        <v>0</v>
      </c>
      <c r="L126" s="1">
        <v>0</v>
      </c>
      <c r="M126" s="1">
        <v>0</v>
      </c>
      <c r="N126" s="1">
        <v>0</v>
      </c>
      <c r="R126" s="1" t="s">
        <v>27</v>
      </c>
      <c r="S126" s="1">
        <v>0</v>
      </c>
      <c r="T126" s="1">
        <v>0</v>
      </c>
      <c r="U126" s="1">
        <v>0</v>
      </c>
      <c r="V126" s="1">
        <v>0</v>
      </c>
      <c r="W126" s="1">
        <v>0</v>
      </c>
      <c r="X126" s="1">
        <v>0</v>
      </c>
      <c r="Y126" s="1">
        <v>0</v>
      </c>
      <c r="Z126" s="1">
        <v>0</v>
      </c>
      <c r="AA126" s="1">
        <v>0</v>
      </c>
      <c r="AE126" s="1" t="s">
        <v>27</v>
      </c>
      <c r="AF126" s="1">
        <v>0</v>
      </c>
      <c r="AG126" s="1">
        <v>0</v>
      </c>
      <c r="AH126" s="1">
        <v>0</v>
      </c>
      <c r="AI126" s="1">
        <v>0</v>
      </c>
      <c r="AJ126" s="1">
        <v>0</v>
      </c>
      <c r="AK126" s="1">
        <v>0</v>
      </c>
      <c r="AL126" s="1">
        <v>0</v>
      </c>
      <c r="AM126" s="1">
        <v>0</v>
      </c>
      <c r="AN126" s="1">
        <v>0</v>
      </c>
    </row>
    <row r="127" spans="1:41" x14ac:dyDescent="0.25">
      <c r="A127" s="22" t="s">
        <v>36</v>
      </c>
      <c r="B127" s="22" t="s">
        <v>6</v>
      </c>
      <c r="C127" s="27" t="s">
        <v>35</v>
      </c>
      <c r="E127" s="9" t="s">
        <v>35</v>
      </c>
      <c r="F127" s="1">
        <v>0</v>
      </c>
      <c r="G127" s="1">
        <v>0</v>
      </c>
      <c r="H127" s="1">
        <v>0</v>
      </c>
      <c r="I127" s="1">
        <v>0</v>
      </c>
      <c r="J127" s="1">
        <v>0</v>
      </c>
      <c r="K127" s="1">
        <v>0</v>
      </c>
      <c r="L127" s="1">
        <v>0</v>
      </c>
      <c r="M127" s="1">
        <v>0</v>
      </c>
      <c r="N127" s="1">
        <v>0</v>
      </c>
      <c r="R127" s="1" t="s">
        <v>35</v>
      </c>
      <c r="S127" s="1">
        <v>0</v>
      </c>
      <c r="T127" s="1">
        <v>0</v>
      </c>
      <c r="U127" s="1">
        <v>0</v>
      </c>
      <c r="V127" s="1">
        <v>0</v>
      </c>
      <c r="W127" s="1">
        <v>0</v>
      </c>
      <c r="X127" s="1">
        <v>0</v>
      </c>
      <c r="Y127" s="1">
        <v>0</v>
      </c>
      <c r="Z127" s="1">
        <v>0</v>
      </c>
      <c r="AA127" s="1">
        <v>0</v>
      </c>
      <c r="AE127" s="1" t="s">
        <v>35</v>
      </c>
      <c r="AF127" s="1">
        <v>0</v>
      </c>
      <c r="AG127" s="1">
        <v>0</v>
      </c>
      <c r="AH127" s="1">
        <v>0</v>
      </c>
      <c r="AI127" s="1">
        <v>0</v>
      </c>
      <c r="AJ127" s="1">
        <v>0</v>
      </c>
      <c r="AK127" s="1">
        <v>0</v>
      </c>
      <c r="AL127" s="1">
        <v>0</v>
      </c>
      <c r="AM127" s="1">
        <v>0</v>
      </c>
      <c r="AN127" s="1">
        <v>0</v>
      </c>
    </row>
    <row r="128" spans="1:41" x14ac:dyDescent="0.25">
      <c r="A128" s="22" t="s">
        <v>36</v>
      </c>
      <c r="C128" s="23"/>
      <c r="E128" s="2" t="s">
        <v>6</v>
      </c>
      <c r="F128" s="2">
        <v>1971.7196040309964</v>
      </c>
      <c r="G128" s="2">
        <v>1870.0214194246175</v>
      </c>
      <c r="H128" s="2">
        <v>1806.7512440237283</v>
      </c>
      <c r="I128" s="2">
        <v>1734.2032324406964</v>
      </c>
      <c r="J128" s="2">
        <v>1698.3443721808735</v>
      </c>
      <c r="K128" s="2">
        <v>1671.1517588797815</v>
      </c>
      <c r="L128" s="2">
        <v>1622.3776517506406</v>
      </c>
      <c r="M128" s="2">
        <v>1560.6341618461674</v>
      </c>
      <c r="N128" s="2">
        <v>1478.8171936388842</v>
      </c>
      <c r="R128" s="2"/>
      <c r="S128" s="2">
        <v>1971.7196040309964</v>
      </c>
      <c r="T128" s="2">
        <v>1722.2290696174605</v>
      </c>
      <c r="U128" s="2">
        <v>1548.9536186652495</v>
      </c>
      <c r="V128" s="2">
        <v>1394.6439415847426</v>
      </c>
      <c r="W128" s="2">
        <v>1287.8951034673958</v>
      </c>
      <c r="X128" s="2">
        <v>1201.3361284874484</v>
      </c>
      <c r="Y128" s="2">
        <v>1106.752132886164</v>
      </c>
      <c r="Z128" s="2">
        <v>1014.5816893076959</v>
      </c>
      <c r="AA128" s="2">
        <v>921.06419157722132</v>
      </c>
      <c r="AE128" s="2"/>
      <c r="AF128" s="2">
        <v>1971.7196040309964</v>
      </c>
      <c r="AG128" s="2">
        <v>1491.4305794857614</v>
      </c>
      <c r="AH128" s="2">
        <v>1119.0509039426586</v>
      </c>
      <c r="AI128" s="2">
        <v>819.71836083073015</v>
      </c>
      <c r="AJ128" s="2">
        <v>628.15193692482626</v>
      </c>
      <c r="AK128" s="2">
        <v>491.55565913344083</v>
      </c>
      <c r="AL128" s="2">
        <v>368.36383630738101</v>
      </c>
      <c r="AM128" s="2">
        <v>270.96599666204474</v>
      </c>
      <c r="AN128" s="2">
        <v>210.84853648118363</v>
      </c>
    </row>
    <row r="129" spans="1:41" x14ac:dyDescent="0.25">
      <c r="A129" s="22" t="s">
        <v>36</v>
      </c>
      <c r="C129" s="23"/>
      <c r="E129" s="2"/>
      <c r="F129" s="2"/>
      <c r="G129" s="2"/>
      <c r="H129" s="2"/>
      <c r="I129" s="2"/>
      <c r="J129" s="2"/>
      <c r="K129" s="2"/>
      <c r="L129" s="2"/>
      <c r="M129" s="2"/>
      <c r="N129" s="2"/>
      <c r="R129" s="2"/>
      <c r="S129" s="2"/>
      <c r="T129" s="2"/>
      <c r="U129" s="2"/>
      <c r="V129" s="2"/>
      <c r="W129" s="2"/>
      <c r="X129" s="2"/>
      <c r="Y129" s="2"/>
      <c r="Z129" s="2"/>
      <c r="AA129" s="2"/>
      <c r="AE129" s="2"/>
      <c r="AF129" s="2"/>
      <c r="AG129" s="2"/>
      <c r="AH129" s="2"/>
      <c r="AI129" s="2"/>
      <c r="AJ129" s="2"/>
      <c r="AK129" s="2"/>
      <c r="AL129" s="2"/>
      <c r="AM129" s="2"/>
      <c r="AN129" s="2"/>
    </row>
    <row r="130" spans="1:41" s="6" customFormat="1" x14ac:dyDescent="0.25">
      <c r="A130" s="22" t="s">
        <v>36</v>
      </c>
      <c r="B130" s="31" t="s">
        <v>39</v>
      </c>
      <c r="C130" s="32"/>
      <c r="D130" s="33" t="s">
        <v>80</v>
      </c>
      <c r="E130" s="34"/>
      <c r="F130" s="34"/>
      <c r="G130" s="34"/>
      <c r="H130" s="34"/>
      <c r="I130" s="34"/>
      <c r="J130" s="34"/>
      <c r="K130" s="34"/>
      <c r="L130" s="34"/>
      <c r="M130" s="34"/>
      <c r="N130" s="34"/>
      <c r="O130" s="33"/>
      <c r="Q130" s="33" t="s">
        <v>80</v>
      </c>
      <c r="R130" s="34"/>
      <c r="S130" s="34"/>
      <c r="T130" s="34"/>
      <c r="U130" s="34"/>
      <c r="V130" s="34"/>
      <c r="W130" s="34"/>
      <c r="X130" s="34"/>
      <c r="Y130" s="34"/>
      <c r="Z130" s="34"/>
      <c r="AA130" s="34"/>
      <c r="AB130" s="33"/>
      <c r="AD130" s="33" t="s">
        <v>80</v>
      </c>
      <c r="AE130" s="34"/>
      <c r="AF130" s="34"/>
      <c r="AG130" s="34"/>
      <c r="AH130" s="34"/>
      <c r="AI130" s="34"/>
      <c r="AJ130" s="34"/>
      <c r="AK130" s="34"/>
      <c r="AL130" s="34"/>
      <c r="AM130" s="34"/>
      <c r="AN130" s="34"/>
      <c r="AO130" s="33"/>
    </row>
    <row r="131" spans="1:41" x14ac:dyDescent="0.25">
      <c r="A131" s="22" t="s">
        <v>36</v>
      </c>
      <c r="B131" s="27" t="s">
        <v>28</v>
      </c>
      <c r="C131" s="27" t="s">
        <v>28</v>
      </c>
      <c r="E131" s="9" t="s">
        <v>28</v>
      </c>
      <c r="F131" s="1">
        <v>966.54674501995248</v>
      </c>
      <c r="G131" s="1">
        <v>897.70513792141821</v>
      </c>
      <c r="H131" s="1">
        <v>862.40782268876274</v>
      </c>
      <c r="I131" s="1">
        <v>795.42510303580605</v>
      </c>
      <c r="J131" s="1">
        <v>754.90524132011001</v>
      </c>
      <c r="K131" s="1">
        <v>723.86307019779474</v>
      </c>
      <c r="L131" s="1">
        <v>680.85393698239864</v>
      </c>
      <c r="M131" s="1">
        <v>639.72235830761258</v>
      </c>
      <c r="N131" s="1">
        <v>591.00333379775873</v>
      </c>
      <c r="R131" s="1" t="s">
        <v>28</v>
      </c>
      <c r="S131" s="1">
        <v>966.54674501995248</v>
      </c>
      <c r="T131" s="1">
        <v>794.54791234711627</v>
      </c>
      <c r="U131" s="1">
        <v>692.73159116441798</v>
      </c>
      <c r="V131" s="1">
        <v>588.01733538844769</v>
      </c>
      <c r="W131" s="1">
        <v>515.52336401611046</v>
      </c>
      <c r="X131" s="1">
        <v>457.10835495456678</v>
      </c>
      <c r="Y131" s="1">
        <v>396.69864500601153</v>
      </c>
      <c r="Z131" s="1">
        <v>348.06439230089711</v>
      </c>
      <c r="AA131" s="1">
        <v>302.00854978446068</v>
      </c>
      <c r="AE131" s="1" t="s">
        <v>28</v>
      </c>
      <c r="AF131" s="1">
        <v>966.54674501995248</v>
      </c>
      <c r="AG131" s="1">
        <v>727.85464235417749</v>
      </c>
      <c r="AH131" s="1">
        <v>556.0155940964006</v>
      </c>
      <c r="AI131" s="1">
        <v>414.4602675714093</v>
      </c>
      <c r="AJ131" s="1">
        <v>324.99309585981325</v>
      </c>
      <c r="AK131" s="1">
        <v>255.56757215301531</v>
      </c>
      <c r="AL131" s="1">
        <v>189.44695234375584</v>
      </c>
      <c r="AM131" s="1">
        <v>139.68633141684418</v>
      </c>
      <c r="AN131" s="1">
        <v>108.38996047860222</v>
      </c>
    </row>
    <row r="132" spans="1:41" x14ac:dyDescent="0.25">
      <c r="A132" s="22" t="s">
        <v>36</v>
      </c>
      <c r="B132" s="27" t="s">
        <v>29</v>
      </c>
      <c r="C132" s="27" t="s">
        <v>29</v>
      </c>
      <c r="E132" s="9" t="s">
        <v>29</v>
      </c>
      <c r="F132" s="1">
        <v>437.72712425988658</v>
      </c>
      <c r="G132" s="1">
        <v>396.26494775261068</v>
      </c>
      <c r="H132" s="1">
        <v>370.64377551031987</v>
      </c>
      <c r="I132" s="1">
        <v>355.62842548854883</v>
      </c>
      <c r="J132" s="1">
        <v>348.46238547624711</v>
      </c>
      <c r="K132" s="1">
        <v>342.15895992593107</v>
      </c>
      <c r="L132" s="1">
        <v>332.08168038641509</v>
      </c>
      <c r="M132" s="1">
        <v>318.44115757898862</v>
      </c>
      <c r="N132" s="1">
        <v>301.65735526961515</v>
      </c>
      <c r="R132" s="1" t="s">
        <v>29</v>
      </c>
      <c r="S132" s="1">
        <v>437.72712425988658</v>
      </c>
      <c r="T132" s="1">
        <v>376.95474279745105</v>
      </c>
      <c r="U132" s="1">
        <v>335.61907946340756</v>
      </c>
      <c r="V132" s="1">
        <v>306.03682057551737</v>
      </c>
      <c r="W132" s="1">
        <v>283.39012893696929</v>
      </c>
      <c r="X132" s="1">
        <v>261.3903094766406</v>
      </c>
      <c r="Y132" s="1">
        <v>235.63102052388774</v>
      </c>
      <c r="Z132" s="1">
        <v>210.48646190000889</v>
      </c>
      <c r="AA132" s="1">
        <v>188.08389668768987</v>
      </c>
      <c r="AE132" s="1" t="s">
        <v>29</v>
      </c>
      <c r="AF132" s="1">
        <v>437.72712425988658</v>
      </c>
      <c r="AG132" s="1">
        <v>299.06973285834727</v>
      </c>
      <c r="AH132" s="1">
        <v>213.92323228765702</v>
      </c>
      <c r="AI132" s="1">
        <v>161.038453260566</v>
      </c>
      <c r="AJ132" s="1">
        <v>130.18835834336701</v>
      </c>
      <c r="AK132" s="1">
        <v>105.68353414728389</v>
      </c>
      <c r="AL132" s="1">
        <v>79.543480200801142</v>
      </c>
      <c r="AM132" s="1">
        <v>60.852722106183478</v>
      </c>
      <c r="AN132" s="1">
        <v>54.149593019339015</v>
      </c>
    </row>
    <row r="133" spans="1:41" x14ac:dyDescent="0.25">
      <c r="A133" s="22" t="s">
        <v>36</v>
      </c>
      <c r="B133" s="27" t="s">
        <v>30</v>
      </c>
      <c r="C133" s="27" t="s">
        <v>30</v>
      </c>
      <c r="E133" s="9" t="s">
        <v>30</v>
      </c>
      <c r="F133" s="1">
        <v>0</v>
      </c>
      <c r="G133" s="1">
        <v>0</v>
      </c>
      <c r="H133" s="1">
        <v>0</v>
      </c>
      <c r="I133" s="1">
        <v>0</v>
      </c>
      <c r="J133" s="1">
        <v>0</v>
      </c>
      <c r="K133" s="1">
        <v>0</v>
      </c>
      <c r="L133" s="1">
        <v>0</v>
      </c>
      <c r="M133" s="1">
        <v>0</v>
      </c>
      <c r="N133" s="1">
        <v>0</v>
      </c>
      <c r="R133" s="1" t="s">
        <v>30</v>
      </c>
      <c r="S133" s="1">
        <v>0</v>
      </c>
      <c r="T133" s="1">
        <v>0</v>
      </c>
      <c r="U133" s="1">
        <v>0</v>
      </c>
      <c r="V133" s="1">
        <v>0</v>
      </c>
      <c r="W133" s="1">
        <v>0</v>
      </c>
      <c r="X133" s="1">
        <v>0</v>
      </c>
      <c r="Y133" s="1">
        <v>0</v>
      </c>
      <c r="Z133" s="1">
        <v>0</v>
      </c>
      <c r="AA133" s="1">
        <v>0</v>
      </c>
      <c r="AE133" s="1" t="s">
        <v>30</v>
      </c>
      <c r="AF133" s="1">
        <v>0</v>
      </c>
      <c r="AG133" s="1">
        <v>0</v>
      </c>
      <c r="AH133" s="1">
        <v>0</v>
      </c>
      <c r="AI133" s="1">
        <v>0</v>
      </c>
      <c r="AJ133" s="1">
        <v>0</v>
      </c>
      <c r="AK133" s="1">
        <v>0</v>
      </c>
      <c r="AL133" s="1">
        <v>0</v>
      </c>
      <c r="AM133" s="1">
        <v>0</v>
      </c>
      <c r="AN133" s="1">
        <v>0</v>
      </c>
    </row>
    <row r="134" spans="1:41" x14ac:dyDescent="0.25">
      <c r="A134" s="22" t="s">
        <v>36</v>
      </c>
      <c r="B134" s="27" t="s">
        <v>31</v>
      </c>
      <c r="C134" s="27" t="s">
        <v>31</v>
      </c>
      <c r="E134" s="9" t="s">
        <v>31</v>
      </c>
      <c r="F134" s="1">
        <v>39.327783790589287</v>
      </c>
      <c r="G134" s="1">
        <v>21.794216108927085</v>
      </c>
      <c r="H134" s="1">
        <v>15.624759824872132</v>
      </c>
      <c r="I134" s="1">
        <v>14.485894963766231</v>
      </c>
      <c r="J134" s="1">
        <v>15.073954571705327</v>
      </c>
      <c r="K134" s="1">
        <v>16.024460689684776</v>
      </c>
      <c r="L134" s="1">
        <v>17.034002124425943</v>
      </c>
      <c r="M134" s="1">
        <v>16.356340906346613</v>
      </c>
      <c r="N134" s="1">
        <v>14.398706191240876</v>
      </c>
      <c r="R134" s="1" t="s">
        <v>31</v>
      </c>
      <c r="S134" s="1">
        <v>39.327783790589287</v>
      </c>
      <c r="T134" s="1">
        <v>21.67266719162814</v>
      </c>
      <c r="U134" s="1">
        <v>15.377635638551615</v>
      </c>
      <c r="V134" s="1">
        <v>13.381758163712314</v>
      </c>
      <c r="W134" s="1">
        <v>12.773820685373755</v>
      </c>
      <c r="X134" s="1">
        <v>12.498992170203969</v>
      </c>
      <c r="Y134" s="1">
        <v>12.263570708768214</v>
      </c>
      <c r="Z134" s="1">
        <v>9.4475056862790545</v>
      </c>
      <c r="AA134" s="1">
        <v>5.6041960529872759</v>
      </c>
      <c r="AE134" s="1" t="s">
        <v>31</v>
      </c>
      <c r="AF134" s="1">
        <v>39.327783790589287</v>
      </c>
      <c r="AG134" s="1">
        <v>21.67266719162814</v>
      </c>
      <c r="AH134" s="1">
        <v>15.377635638551615</v>
      </c>
      <c r="AI134" s="1">
        <v>13.381758163712314</v>
      </c>
      <c r="AJ134" s="1">
        <v>12.773820685373755</v>
      </c>
      <c r="AK134" s="1">
        <v>12.498992170203969</v>
      </c>
      <c r="AL134" s="1">
        <v>12.263570708768214</v>
      </c>
      <c r="AM134" s="1">
        <v>9.4475056862790545</v>
      </c>
      <c r="AN134" s="1">
        <v>5.6041960529872759</v>
      </c>
    </row>
    <row r="135" spans="1:41" x14ac:dyDescent="0.25">
      <c r="A135" s="22" t="s">
        <v>36</v>
      </c>
      <c r="B135" s="27" t="s">
        <v>32</v>
      </c>
      <c r="C135" s="27" t="s">
        <v>32</v>
      </c>
      <c r="E135" s="9" t="s">
        <v>32</v>
      </c>
      <c r="F135" s="1">
        <v>0</v>
      </c>
      <c r="G135" s="1">
        <v>0</v>
      </c>
      <c r="H135" s="1">
        <v>0</v>
      </c>
      <c r="I135" s="1">
        <v>0</v>
      </c>
      <c r="J135" s="1">
        <v>0</v>
      </c>
      <c r="K135" s="1">
        <v>0</v>
      </c>
      <c r="L135" s="1">
        <v>0</v>
      </c>
      <c r="M135" s="1">
        <v>0</v>
      </c>
      <c r="N135" s="1">
        <v>0</v>
      </c>
      <c r="R135" s="1" t="s">
        <v>32</v>
      </c>
      <c r="S135" s="1">
        <v>0</v>
      </c>
      <c r="T135" s="1">
        <v>0</v>
      </c>
      <c r="U135" s="1">
        <v>0</v>
      </c>
      <c r="V135" s="1">
        <v>0</v>
      </c>
      <c r="W135" s="1">
        <v>0</v>
      </c>
      <c r="X135" s="1">
        <v>0</v>
      </c>
      <c r="Y135" s="1">
        <v>0</v>
      </c>
      <c r="Z135" s="1">
        <v>0</v>
      </c>
      <c r="AA135" s="1">
        <v>0</v>
      </c>
      <c r="AE135" s="1" t="s">
        <v>32</v>
      </c>
      <c r="AF135" s="1">
        <v>0</v>
      </c>
      <c r="AG135" s="1">
        <v>0</v>
      </c>
      <c r="AH135" s="1">
        <v>0</v>
      </c>
      <c r="AI135" s="1">
        <v>0</v>
      </c>
      <c r="AJ135" s="1">
        <v>0</v>
      </c>
      <c r="AK135" s="1">
        <v>0</v>
      </c>
      <c r="AL135" s="1">
        <v>0</v>
      </c>
      <c r="AM135" s="1">
        <v>0</v>
      </c>
      <c r="AN135" s="1">
        <v>0</v>
      </c>
    </row>
    <row r="136" spans="1:41" x14ac:dyDescent="0.25">
      <c r="A136" s="22" t="s">
        <v>36</v>
      </c>
      <c r="B136" s="27" t="s">
        <v>33</v>
      </c>
      <c r="C136" s="27" t="s">
        <v>33</v>
      </c>
      <c r="E136" s="9" t="s">
        <v>33</v>
      </c>
      <c r="F136" s="1">
        <v>528.11795096056801</v>
      </c>
      <c r="G136" s="1">
        <v>554.25711764166169</v>
      </c>
      <c r="H136" s="1">
        <v>558.07488599977341</v>
      </c>
      <c r="I136" s="1">
        <v>568.66380895257544</v>
      </c>
      <c r="J136" s="1">
        <v>579.90279081281096</v>
      </c>
      <c r="K136" s="1">
        <v>589.1052680663712</v>
      </c>
      <c r="L136" s="1">
        <v>592.40803225740058</v>
      </c>
      <c r="M136" s="1">
        <v>586.11430505321982</v>
      </c>
      <c r="N136" s="1">
        <v>571.75779838026938</v>
      </c>
      <c r="R136" s="1" t="s">
        <v>33</v>
      </c>
      <c r="S136" s="1">
        <v>528.11795096056801</v>
      </c>
      <c r="T136" s="1">
        <v>529.0537472812648</v>
      </c>
      <c r="U136" s="1">
        <v>505.22531239887212</v>
      </c>
      <c r="V136" s="1">
        <v>487.20802745706533</v>
      </c>
      <c r="W136" s="1">
        <v>476.20778982894228</v>
      </c>
      <c r="X136" s="1">
        <v>470.3384718860371</v>
      </c>
      <c r="Y136" s="1">
        <v>462.15889664749636</v>
      </c>
      <c r="Z136" s="1">
        <v>446.58332942051084</v>
      </c>
      <c r="AA136" s="1">
        <v>425.3675490520834</v>
      </c>
      <c r="AE136" s="1" t="s">
        <v>33</v>
      </c>
      <c r="AF136" s="1">
        <v>528.11795096056801</v>
      </c>
      <c r="AG136" s="1">
        <v>442.83353708160848</v>
      </c>
      <c r="AH136" s="1">
        <v>333.73444192004933</v>
      </c>
      <c r="AI136" s="1">
        <v>230.83788183504248</v>
      </c>
      <c r="AJ136" s="1">
        <v>160.19666203627216</v>
      </c>
      <c r="AK136" s="1">
        <v>117.80556066293769</v>
      </c>
      <c r="AL136" s="1">
        <v>87.109833054055798</v>
      </c>
      <c r="AM136" s="1">
        <v>60.979437452738068</v>
      </c>
      <c r="AN136" s="1">
        <v>42.704786930255118</v>
      </c>
    </row>
    <row r="137" spans="1:41" x14ac:dyDescent="0.25">
      <c r="A137" s="22" t="s">
        <v>36</v>
      </c>
      <c r="C137" s="23"/>
      <c r="E137" s="2" t="s">
        <v>6</v>
      </c>
      <c r="F137" s="2">
        <v>1971.7196040309964</v>
      </c>
      <c r="G137" s="2">
        <v>1870.0214194246178</v>
      </c>
      <c r="H137" s="2">
        <v>1806.7512440237281</v>
      </c>
      <c r="I137" s="2">
        <v>1734.2032324406966</v>
      </c>
      <c r="J137" s="2">
        <v>1698.3443721808735</v>
      </c>
      <c r="K137" s="2">
        <v>1671.1517588797819</v>
      </c>
      <c r="L137" s="2">
        <v>1622.3776517506403</v>
      </c>
      <c r="M137" s="2">
        <v>1560.6341618461677</v>
      </c>
      <c r="N137" s="2">
        <v>1478.817193638884</v>
      </c>
      <c r="R137" s="2"/>
      <c r="S137" s="2">
        <v>1971.7196040309964</v>
      </c>
      <c r="T137" s="2">
        <v>1722.2290696174603</v>
      </c>
      <c r="U137" s="2">
        <v>1548.9536186652492</v>
      </c>
      <c r="V137" s="2">
        <v>1394.6439415847426</v>
      </c>
      <c r="W137" s="2">
        <v>1287.8951034673958</v>
      </c>
      <c r="X137" s="2">
        <v>1201.3361284874484</v>
      </c>
      <c r="Y137" s="2">
        <v>1106.752132886164</v>
      </c>
      <c r="Z137" s="2">
        <v>1014.5816893076959</v>
      </c>
      <c r="AA137" s="2">
        <v>921.06419157722121</v>
      </c>
      <c r="AE137" s="2"/>
      <c r="AF137" s="2">
        <v>1971.7196040309964</v>
      </c>
      <c r="AG137" s="2">
        <v>1491.4305794857614</v>
      </c>
      <c r="AH137" s="2">
        <v>1119.0509039426586</v>
      </c>
      <c r="AI137" s="2">
        <v>819.71836083073015</v>
      </c>
      <c r="AJ137" s="2">
        <v>628.15193692482615</v>
      </c>
      <c r="AK137" s="2">
        <v>491.55565913344083</v>
      </c>
      <c r="AL137" s="2">
        <v>368.36383630738101</v>
      </c>
      <c r="AM137" s="2">
        <v>270.96599666204474</v>
      </c>
      <c r="AN137" s="2">
        <v>210.84853648118363</v>
      </c>
    </row>
    <row r="138" spans="1:41" x14ac:dyDescent="0.25">
      <c r="A138" s="22" t="s">
        <v>36</v>
      </c>
      <c r="C138" s="23"/>
      <c r="E138" s="2"/>
      <c r="F138" s="2"/>
      <c r="G138" s="2"/>
      <c r="H138" s="2"/>
      <c r="I138" s="2"/>
      <c r="J138" s="2"/>
      <c r="K138" s="2"/>
      <c r="L138" s="2"/>
      <c r="M138" s="2"/>
      <c r="N138" s="2"/>
      <c r="R138" s="2"/>
      <c r="S138" s="2"/>
      <c r="T138" s="2"/>
      <c r="U138" s="2"/>
      <c r="V138" s="2"/>
      <c r="W138" s="2"/>
      <c r="X138" s="2"/>
      <c r="Y138" s="2"/>
      <c r="Z138" s="2"/>
      <c r="AA138" s="2"/>
      <c r="AE138" s="2"/>
      <c r="AF138" s="2"/>
      <c r="AG138" s="2"/>
      <c r="AH138" s="2"/>
      <c r="AI138" s="2"/>
      <c r="AJ138" s="2"/>
      <c r="AK138" s="2"/>
      <c r="AL138" s="2"/>
      <c r="AM138" s="2"/>
      <c r="AN138" s="2"/>
    </row>
    <row r="139" spans="1:41" s="6" customFormat="1" x14ac:dyDescent="0.25">
      <c r="A139" s="22" t="s">
        <v>36</v>
      </c>
      <c r="B139" s="40" t="s">
        <v>28</v>
      </c>
      <c r="C139" s="26"/>
      <c r="D139" s="4" t="s">
        <v>81</v>
      </c>
      <c r="E139" s="5"/>
      <c r="F139" s="5"/>
      <c r="G139" s="5"/>
      <c r="H139" s="5"/>
      <c r="I139" s="5"/>
      <c r="J139" s="5"/>
      <c r="K139" s="5"/>
      <c r="L139" s="5"/>
      <c r="M139" s="5"/>
      <c r="N139" s="5"/>
      <c r="O139" s="4"/>
      <c r="Q139" s="4" t="s">
        <v>81</v>
      </c>
      <c r="R139" s="5"/>
      <c r="S139" s="5"/>
      <c r="T139" s="5"/>
      <c r="U139" s="5"/>
      <c r="V139" s="5"/>
      <c r="W139" s="5"/>
      <c r="X139" s="5"/>
      <c r="Y139" s="5"/>
      <c r="Z139" s="5"/>
      <c r="AA139" s="5"/>
      <c r="AB139" s="4"/>
      <c r="AD139" s="4" t="s">
        <v>81</v>
      </c>
      <c r="AE139" s="5"/>
      <c r="AF139" s="5"/>
      <c r="AG139" s="5"/>
      <c r="AH139" s="5"/>
      <c r="AI139" s="5"/>
      <c r="AJ139" s="5"/>
      <c r="AK139" s="5"/>
      <c r="AL139" s="5"/>
      <c r="AM139" s="5"/>
      <c r="AN139" s="5"/>
      <c r="AO139" s="4"/>
    </row>
    <row r="140" spans="1:41" x14ac:dyDescent="0.25">
      <c r="A140" s="22" t="s">
        <v>36</v>
      </c>
      <c r="B140" s="22" t="s">
        <v>28</v>
      </c>
      <c r="C140" s="27" t="s">
        <v>0</v>
      </c>
      <c r="E140" s="9" t="s">
        <v>0</v>
      </c>
      <c r="F140" s="1">
        <v>1726.2507203754501</v>
      </c>
      <c r="G140" s="1">
        <v>1778.612729317191</v>
      </c>
      <c r="H140" s="1">
        <v>1444.8157401229998</v>
      </c>
      <c r="I140" s="1">
        <v>1185.8982086568287</v>
      </c>
      <c r="J140" s="1">
        <v>1010.3244097749981</v>
      </c>
      <c r="K140" s="1">
        <v>902.68509800408731</v>
      </c>
      <c r="L140" s="1">
        <v>775.79078652584485</v>
      </c>
      <c r="M140" s="1">
        <v>635.93160691416097</v>
      </c>
      <c r="N140" s="1">
        <v>482.34335125107668</v>
      </c>
      <c r="R140" s="1" t="s">
        <v>0</v>
      </c>
      <c r="S140" s="1">
        <v>1726.2507203754501</v>
      </c>
      <c r="T140" s="1">
        <v>1463.9340266058389</v>
      </c>
      <c r="U140" s="1">
        <v>1039.0116822673785</v>
      </c>
      <c r="V140" s="1">
        <v>813.35983038950872</v>
      </c>
      <c r="W140" s="1">
        <v>622.06798624276507</v>
      </c>
      <c r="X140" s="1">
        <v>467.91678052152605</v>
      </c>
      <c r="Y140" s="1">
        <v>318.31354400457917</v>
      </c>
      <c r="Z140" s="1">
        <v>207.06371622869321</v>
      </c>
      <c r="AA140" s="1">
        <v>136.47893633545749</v>
      </c>
      <c r="AE140" s="1" t="s">
        <v>0</v>
      </c>
      <c r="AF140" s="1">
        <v>1726.2507203754501</v>
      </c>
      <c r="AG140" s="1">
        <v>1173.294440996304</v>
      </c>
      <c r="AH140" s="1">
        <v>569.36743968942653</v>
      </c>
      <c r="AI140" s="1">
        <v>287.04900169355085</v>
      </c>
      <c r="AJ140" s="1">
        <v>141.19949243817672</v>
      </c>
      <c r="AK140" s="1">
        <v>88.46540872676367</v>
      </c>
      <c r="AL140" s="1">
        <v>39.099026794988113</v>
      </c>
      <c r="AM140" s="1">
        <v>9.58354220487516</v>
      </c>
      <c r="AN140" s="1">
        <v>0.15306161090862763</v>
      </c>
    </row>
    <row r="141" spans="1:41" x14ac:dyDescent="0.25">
      <c r="A141" s="22" t="s">
        <v>36</v>
      </c>
      <c r="B141" s="22" t="s">
        <v>28</v>
      </c>
      <c r="C141" s="27" t="s">
        <v>34</v>
      </c>
      <c r="E141" s="9" t="s">
        <v>34</v>
      </c>
      <c r="F141" s="1">
        <v>3148.2664391676126</v>
      </c>
      <c r="G141" s="1">
        <v>2293.4180819841158</v>
      </c>
      <c r="H141" s="1">
        <v>1793.9749995803081</v>
      </c>
      <c r="I141" s="1">
        <v>1364.1763315844801</v>
      </c>
      <c r="J141" s="1">
        <v>1104.4411204304211</v>
      </c>
      <c r="K141" s="1">
        <v>888.83559198458784</v>
      </c>
      <c r="L141" s="1">
        <v>673.67074635192535</v>
      </c>
      <c r="M141" s="1">
        <v>508.08597829468573</v>
      </c>
      <c r="N141" s="1">
        <v>394.90904899220158</v>
      </c>
      <c r="R141" s="1" t="s">
        <v>34</v>
      </c>
      <c r="S141" s="1">
        <v>3148.2664391676126</v>
      </c>
      <c r="T141" s="1">
        <v>2035.034849206771</v>
      </c>
      <c r="U141" s="1">
        <v>1410.0808528388307</v>
      </c>
      <c r="V141" s="1">
        <v>962.04444250596885</v>
      </c>
      <c r="W141" s="1">
        <v>698.12610901601795</v>
      </c>
      <c r="X141" s="1">
        <v>491.78300831122294</v>
      </c>
      <c r="Y141" s="1">
        <v>305.05253511866857</v>
      </c>
      <c r="Z141" s="1">
        <v>173.8764078304057</v>
      </c>
      <c r="AA141" s="1">
        <v>98.339996165850977</v>
      </c>
      <c r="AE141" s="1" t="s">
        <v>34</v>
      </c>
      <c r="AF141" s="1">
        <v>3148.2664391676126</v>
      </c>
      <c r="AG141" s="1">
        <v>1715.1469718802962</v>
      </c>
      <c r="AH141" s="1">
        <v>617.3775418441237</v>
      </c>
      <c r="AI141" s="1">
        <v>227.69541738046379</v>
      </c>
      <c r="AJ141" s="1">
        <v>95.601830924092965</v>
      </c>
      <c r="AK141" s="1">
        <v>57.793185084156271</v>
      </c>
      <c r="AL141" s="1">
        <v>27.098051606298789</v>
      </c>
      <c r="AM141" s="1">
        <v>6.3171470295587815</v>
      </c>
      <c r="AN141" s="1">
        <v>8.4322094093024283E-2</v>
      </c>
    </row>
    <row r="142" spans="1:41" x14ac:dyDescent="0.25">
      <c r="A142" s="22" t="s">
        <v>36</v>
      </c>
      <c r="B142" s="22" t="s">
        <v>28</v>
      </c>
      <c r="C142" s="27" t="s">
        <v>2</v>
      </c>
      <c r="E142" s="9" t="s">
        <v>2</v>
      </c>
      <c r="F142" s="1">
        <v>10415.64117558263</v>
      </c>
      <c r="G142" s="1">
        <v>10191.972617677389</v>
      </c>
      <c r="H142" s="1">
        <v>10760.387111116699</v>
      </c>
      <c r="I142" s="1">
        <v>10542.999599972409</v>
      </c>
      <c r="J142" s="1">
        <v>10439.110641273339</v>
      </c>
      <c r="K142" s="1">
        <v>10329.505030249651</v>
      </c>
      <c r="L142" s="1">
        <v>10035.506021415082</v>
      </c>
      <c r="M142" s="1">
        <v>9734.2599782511807</v>
      </c>
      <c r="N142" s="1">
        <v>9258.5452957481684</v>
      </c>
      <c r="R142" s="1" t="s">
        <v>2</v>
      </c>
      <c r="S142" s="1">
        <v>10415.64117558263</v>
      </c>
      <c r="T142" s="1">
        <v>9199.8018770100261</v>
      </c>
      <c r="U142" s="1">
        <v>8885.8501144040492</v>
      </c>
      <c r="V142" s="1">
        <v>7958.4369145811879</v>
      </c>
      <c r="W142" s="1">
        <v>7313.1978304125341</v>
      </c>
      <c r="X142" s="1">
        <v>6780.2781177404286</v>
      </c>
      <c r="Y142" s="1">
        <v>6178.1005997372267</v>
      </c>
      <c r="Z142" s="1">
        <v>5652.9090970687976</v>
      </c>
      <c r="AA142" s="1">
        <v>5039.3229783165079</v>
      </c>
      <c r="AE142" s="1" t="s">
        <v>2</v>
      </c>
      <c r="AF142" s="1">
        <v>10415.64117558263</v>
      </c>
      <c r="AG142" s="1">
        <v>8890.2915919298266</v>
      </c>
      <c r="AH142" s="1">
        <v>8200.4416622699191</v>
      </c>
      <c r="AI142" s="1">
        <v>6630.8251305270333</v>
      </c>
      <c r="AJ142" s="1">
        <v>5442.3970918965724</v>
      </c>
      <c r="AK142" s="1">
        <v>4338.7732726850099</v>
      </c>
      <c r="AL142" s="1">
        <v>3279.4527417693939</v>
      </c>
      <c r="AM142" s="1">
        <v>2466.2840661403093</v>
      </c>
      <c r="AN142" s="1">
        <v>1931.5535143816458</v>
      </c>
    </row>
    <row r="143" spans="1:41" x14ac:dyDescent="0.25">
      <c r="A143" s="22" t="s">
        <v>36</v>
      </c>
      <c r="B143" s="22" t="s">
        <v>28</v>
      </c>
      <c r="C143" s="27" t="s">
        <v>1</v>
      </c>
      <c r="E143" s="9" t="s">
        <v>1</v>
      </c>
      <c r="F143" s="1">
        <v>2016.8751476379548</v>
      </c>
      <c r="G143" s="1">
        <v>2137.8202571272795</v>
      </c>
      <c r="H143" s="1">
        <v>2111.3763924564887</v>
      </c>
      <c r="I143" s="1">
        <v>2168.2717882499787</v>
      </c>
      <c r="J143" s="1">
        <v>2158.4519881253314</v>
      </c>
      <c r="K143" s="1">
        <v>2112.6623497618011</v>
      </c>
      <c r="L143" s="1">
        <v>2074.7626659590164</v>
      </c>
      <c r="M143" s="1">
        <v>2001.6048898035222</v>
      </c>
      <c r="N143" s="1">
        <v>1996.4320130646297</v>
      </c>
      <c r="R143" s="1" t="s">
        <v>1</v>
      </c>
      <c r="S143" s="1">
        <v>2016.8751476379548</v>
      </c>
      <c r="T143" s="1">
        <v>2135.6688435399769</v>
      </c>
      <c r="U143" s="1">
        <v>2069.453347620487</v>
      </c>
      <c r="V143" s="1">
        <v>2079.7603292988219</v>
      </c>
      <c r="W143" s="1">
        <v>1983.0593523463042</v>
      </c>
      <c r="X143" s="1">
        <v>1822.7795605258975</v>
      </c>
      <c r="Y143" s="1">
        <v>1692.4266290848611</v>
      </c>
      <c r="Z143" s="1">
        <v>1566.1419077293385</v>
      </c>
      <c r="AA143" s="1">
        <v>1511.405966734349</v>
      </c>
      <c r="AE143" s="1" t="s">
        <v>1</v>
      </c>
      <c r="AF143" s="1">
        <v>2016.8751476379548</v>
      </c>
      <c r="AG143" s="1">
        <v>2372.4691274181137</v>
      </c>
      <c r="AH143" s="1">
        <v>2318.5119711481143</v>
      </c>
      <c r="AI143" s="1">
        <v>2252.9021803208861</v>
      </c>
      <c r="AJ143" s="1">
        <v>2127.9732737725581</v>
      </c>
      <c r="AK143" s="1">
        <v>1954.0983016722769</v>
      </c>
      <c r="AL143" s="1">
        <v>1788.0323219071629</v>
      </c>
      <c r="AM143" s="1">
        <v>1651.607364604437</v>
      </c>
      <c r="AN143" s="1">
        <v>1577.3374202114744</v>
      </c>
    </row>
    <row r="144" spans="1:41" x14ac:dyDescent="0.25">
      <c r="A144" s="22" t="s">
        <v>36</v>
      </c>
      <c r="B144" s="22" t="s">
        <v>28</v>
      </c>
      <c r="C144" s="27" t="s">
        <v>27</v>
      </c>
      <c r="E144" s="9" t="s">
        <v>27</v>
      </c>
      <c r="F144" s="1">
        <v>5059.2900140807687</v>
      </c>
      <c r="G144" s="1">
        <v>5597.7434326319117</v>
      </c>
      <c r="H144" s="1">
        <v>5711.4418806130298</v>
      </c>
      <c r="I144" s="1">
        <v>5964.0374976073072</v>
      </c>
      <c r="J144" s="1">
        <v>6107.931666402148</v>
      </c>
      <c r="K144" s="1">
        <v>6086.995544534705</v>
      </c>
      <c r="L144" s="1">
        <v>6101.5349726518552</v>
      </c>
      <c r="M144" s="1">
        <v>5968.6534681175535</v>
      </c>
      <c r="N144" s="1">
        <v>5755.2943736772204</v>
      </c>
      <c r="R144" s="1" t="s">
        <v>27</v>
      </c>
      <c r="S144" s="1">
        <v>5059.2900140807687</v>
      </c>
      <c r="T144" s="1">
        <v>5348.6218841146047</v>
      </c>
      <c r="U144" s="1">
        <v>5341.3639524388145</v>
      </c>
      <c r="V144" s="1">
        <v>5496.0939383229443</v>
      </c>
      <c r="W144" s="1">
        <v>5521.1919810878726</v>
      </c>
      <c r="X144" s="1">
        <v>5403.7550356303918</v>
      </c>
      <c r="Y144" s="1">
        <v>5385.0900951355416</v>
      </c>
      <c r="Z144" s="1">
        <v>5204.6027088448427</v>
      </c>
      <c r="AA144" s="1">
        <v>4926.9663530808048</v>
      </c>
      <c r="AE144" s="1" t="s">
        <v>27</v>
      </c>
      <c r="AF144" s="1">
        <v>5059.2900140807687</v>
      </c>
      <c r="AG144" s="1">
        <v>5350.7272494959052</v>
      </c>
      <c r="AH144" s="1">
        <v>5392.8421597313127</v>
      </c>
      <c r="AI144" s="1">
        <v>5542.2608603830922</v>
      </c>
      <c r="AJ144" s="1">
        <v>5575.4958389571566</v>
      </c>
      <c r="AK144" s="1">
        <v>5491.0296374491409</v>
      </c>
      <c r="AL144" s="1">
        <v>5428.8980089227171</v>
      </c>
      <c r="AM144" s="1">
        <v>5286.3878662841016</v>
      </c>
      <c r="AN144" s="1">
        <v>5028.974378283162</v>
      </c>
    </row>
    <row r="145" spans="1:41" x14ac:dyDescent="0.25">
      <c r="A145" s="22" t="s">
        <v>36</v>
      </c>
      <c r="B145" s="22" t="s">
        <v>28</v>
      </c>
      <c r="C145" s="27" t="s">
        <v>35</v>
      </c>
      <c r="E145" s="9" t="s">
        <v>35</v>
      </c>
      <c r="F145" s="1">
        <v>3703.584741473579</v>
      </c>
      <c r="G145" s="1">
        <v>4062.2408650154039</v>
      </c>
      <c r="H145" s="1">
        <v>3796.1296218828047</v>
      </c>
      <c r="I145" s="1">
        <v>3850.7974147566924</v>
      </c>
      <c r="J145" s="1">
        <v>3876.8336868877436</v>
      </c>
      <c r="K145" s="1">
        <v>3834.4195011021097</v>
      </c>
      <c r="L145" s="1">
        <v>3797.3688667868869</v>
      </c>
      <c r="M145" s="1">
        <v>3666.3187395209638</v>
      </c>
      <c r="N145" s="1">
        <v>3518.8868700454477</v>
      </c>
      <c r="R145" s="1" t="s">
        <v>35</v>
      </c>
      <c r="S145" s="1">
        <v>3703.584741473579</v>
      </c>
      <c r="T145" s="1">
        <v>3987.1510627169514</v>
      </c>
      <c r="U145" s="1">
        <v>3593.3571284349805</v>
      </c>
      <c r="V145" s="1">
        <v>3572.3646592429523</v>
      </c>
      <c r="W145" s="1">
        <v>3545.7140122552246</v>
      </c>
      <c r="X145" s="1">
        <v>3424.547566089278</v>
      </c>
      <c r="Y145" s="1">
        <v>3312.4611395951965</v>
      </c>
      <c r="Z145" s="1">
        <v>3127.266926184092</v>
      </c>
      <c r="AA145" s="1">
        <v>2930.5270592497632</v>
      </c>
      <c r="AE145" s="1" t="s">
        <v>35</v>
      </c>
      <c r="AF145" s="1">
        <v>3703.584741473579</v>
      </c>
      <c r="AG145" s="1">
        <v>4086.1078854729144</v>
      </c>
      <c r="AH145" s="1">
        <v>3923.2150601274966</v>
      </c>
      <c r="AI145" s="1">
        <v>4039.5246000599659</v>
      </c>
      <c r="AJ145" s="1">
        <v>4023.6711538986906</v>
      </c>
      <c r="AK145" s="1">
        <v>3898.1671705597992</v>
      </c>
      <c r="AL145" s="1">
        <v>3764.7060074422793</v>
      </c>
      <c r="AM145" s="1">
        <v>3569.4881814935975</v>
      </c>
      <c r="AN145" s="1">
        <v>3351.2822188195955</v>
      </c>
    </row>
    <row r="146" spans="1:41" x14ac:dyDescent="0.25">
      <c r="A146" s="22" t="s">
        <v>36</v>
      </c>
      <c r="C146" s="23"/>
      <c r="E146" s="2" t="s">
        <v>6</v>
      </c>
      <c r="F146" s="2">
        <v>26069.908238317996</v>
      </c>
      <c r="G146" s="2">
        <v>26061.807983753293</v>
      </c>
      <c r="H146" s="2">
        <v>25618.125745772333</v>
      </c>
      <c r="I146" s="2">
        <v>25076.180840827696</v>
      </c>
      <c r="J146" s="2">
        <v>24697.093512893982</v>
      </c>
      <c r="K146" s="2">
        <v>24155.103115636943</v>
      </c>
      <c r="L146" s="2">
        <v>23458.634059690612</v>
      </c>
      <c r="M146" s="2">
        <v>22514.854660902067</v>
      </c>
      <c r="N146" s="2">
        <v>21406.410952778744</v>
      </c>
      <c r="R146" s="2"/>
      <c r="S146" s="2">
        <v>26069.908238317996</v>
      </c>
      <c r="T146" s="2">
        <v>24170.212543194171</v>
      </c>
      <c r="U146" s="2">
        <v>22339.117078004543</v>
      </c>
      <c r="V146" s="2">
        <v>20882.060114341388</v>
      </c>
      <c r="W146" s="2">
        <v>19683.357271360721</v>
      </c>
      <c r="X146" s="2">
        <v>18391.060068818744</v>
      </c>
      <c r="Y146" s="2">
        <v>17191.444542676076</v>
      </c>
      <c r="Z146" s="2">
        <v>15931.860763886169</v>
      </c>
      <c r="AA146" s="2">
        <v>14643.041289882733</v>
      </c>
      <c r="AE146" s="2"/>
      <c r="AF146" s="2">
        <v>26069.908238317996</v>
      </c>
      <c r="AG146" s="2">
        <v>23588.037267193358</v>
      </c>
      <c r="AH146" s="2">
        <v>21021.755834810392</v>
      </c>
      <c r="AI146" s="2">
        <v>18980.257190364991</v>
      </c>
      <c r="AJ146" s="2">
        <v>17406.338681887246</v>
      </c>
      <c r="AK146" s="2">
        <v>15828.326976177144</v>
      </c>
      <c r="AL146" s="2">
        <v>14327.286158442839</v>
      </c>
      <c r="AM146" s="2">
        <v>12989.668167756879</v>
      </c>
      <c r="AN146" s="2">
        <v>11889.384915400879</v>
      </c>
    </row>
    <row r="147" spans="1:41" x14ac:dyDescent="0.25">
      <c r="A147" s="22" t="s">
        <v>36</v>
      </c>
    </row>
    <row r="148" spans="1:41" s="6" customFormat="1" x14ac:dyDescent="0.25">
      <c r="A148" s="22" t="s">
        <v>36</v>
      </c>
      <c r="B148" s="40" t="s">
        <v>29</v>
      </c>
      <c r="C148" s="26"/>
      <c r="D148" s="4" t="s">
        <v>82</v>
      </c>
      <c r="E148" s="5"/>
      <c r="F148" s="5"/>
      <c r="G148" s="5"/>
      <c r="H148" s="5"/>
      <c r="I148" s="5"/>
      <c r="J148" s="5"/>
      <c r="K148" s="5"/>
      <c r="L148" s="5"/>
      <c r="M148" s="5"/>
      <c r="N148" s="5"/>
      <c r="O148" s="4"/>
      <c r="Q148" s="4" t="s">
        <v>82</v>
      </c>
      <c r="R148" s="5"/>
      <c r="S148" s="5"/>
      <c r="T148" s="5"/>
      <c r="U148" s="5"/>
      <c r="V148" s="5"/>
      <c r="W148" s="5"/>
      <c r="X148" s="5"/>
      <c r="Y148" s="5"/>
      <c r="Z148" s="5"/>
      <c r="AA148" s="5"/>
      <c r="AB148" s="4"/>
      <c r="AD148" s="4" t="s">
        <v>82</v>
      </c>
      <c r="AE148" s="5"/>
      <c r="AF148" s="5"/>
      <c r="AG148" s="5"/>
      <c r="AH148" s="5"/>
      <c r="AI148" s="5"/>
      <c r="AJ148" s="5"/>
      <c r="AK148" s="5"/>
      <c r="AL148" s="5"/>
      <c r="AM148" s="5"/>
      <c r="AN148" s="5"/>
      <c r="AO148" s="4"/>
    </row>
    <row r="149" spans="1:41" x14ac:dyDescent="0.25">
      <c r="A149" s="22" t="s">
        <v>36</v>
      </c>
      <c r="B149" s="22" t="s">
        <v>29</v>
      </c>
      <c r="C149" s="27" t="s">
        <v>0</v>
      </c>
      <c r="E149" s="9" t="s">
        <v>0</v>
      </c>
      <c r="F149" s="1">
        <v>810.33863571140466</v>
      </c>
      <c r="G149" s="1">
        <v>175.19244551161015</v>
      </c>
      <c r="H149" s="1">
        <v>142.13654332876041</v>
      </c>
      <c r="I149" s="1">
        <v>125.17797769369282</v>
      </c>
      <c r="J149" s="1">
        <v>116.09661032561834</v>
      </c>
      <c r="K149" s="1">
        <v>109.10208334670894</v>
      </c>
      <c r="L149" s="1">
        <v>98.456258992657112</v>
      </c>
      <c r="M149" s="1">
        <v>89.397989674013957</v>
      </c>
      <c r="N149" s="1">
        <v>84.848744111047438</v>
      </c>
      <c r="R149" s="1" t="s">
        <v>0</v>
      </c>
      <c r="S149" s="1">
        <v>810.33863571140466</v>
      </c>
      <c r="T149" s="1">
        <v>168.31515934879585</v>
      </c>
      <c r="U149" s="1">
        <v>123.88082537615469</v>
      </c>
      <c r="V149" s="1">
        <v>95.924617911907092</v>
      </c>
      <c r="W149" s="1">
        <v>78.364851396296189</v>
      </c>
      <c r="X149" s="1">
        <v>62.312215550844037</v>
      </c>
      <c r="Y149" s="1">
        <v>42.017992388932974</v>
      </c>
      <c r="Z149" s="1">
        <v>25.873079629146041</v>
      </c>
      <c r="AA149" s="1">
        <v>19.062806146419092</v>
      </c>
      <c r="AE149" s="1" t="s">
        <v>0</v>
      </c>
      <c r="AF149" s="1">
        <v>810.33863571140466</v>
      </c>
      <c r="AG149" s="1">
        <v>106.31537236888641</v>
      </c>
      <c r="AH149" s="1">
        <v>38.867172462739767</v>
      </c>
      <c r="AI149" s="1">
        <v>7.62366553397817</v>
      </c>
      <c r="AJ149" s="1">
        <v>7.4368506077263113E-2</v>
      </c>
      <c r="AK149" s="1">
        <v>0</v>
      </c>
      <c r="AL149" s="1">
        <v>0</v>
      </c>
      <c r="AM149" s="1">
        <v>0</v>
      </c>
      <c r="AN149" s="1">
        <v>0</v>
      </c>
    </row>
    <row r="150" spans="1:41" x14ac:dyDescent="0.25">
      <c r="A150" s="22" t="s">
        <v>36</v>
      </c>
      <c r="B150" s="22" t="s">
        <v>29</v>
      </c>
      <c r="C150" s="27" t="s">
        <v>34</v>
      </c>
      <c r="E150" s="9" t="s">
        <v>34</v>
      </c>
      <c r="F150" s="1">
        <v>2144.2766376578311</v>
      </c>
      <c r="G150" s="1">
        <v>2010.3528701544265</v>
      </c>
      <c r="H150" s="1">
        <v>1592.4177884197211</v>
      </c>
      <c r="I150" s="1">
        <v>1300.3779418360311</v>
      </c>
      <c r="J150" s="1">
        <v>1170.8908941537843</v>
      </c>
      <c r="K150" s="1">
        <v>1074.5556973195989</v>
      </c>
      <c r="L150" s="1">
        <v>949.83882465531337</v>
      </c>
      <c r="M150" s="1">
        <v>818.72783302555467</v>
      </c>
      <c r="N150" s="1">
        <v>694.51292069660167</v>
      </c>
      <c r="R150" s="1" t="s">
        <v>34</v>
      </c>
      <c r="S150" s="1">
        <v>2144.2766376578311</v>
      </c>
      <c r="T150" s="1">
        <v>1886.0968673120969</v>
      </c>
      <c r="U150" s="1">
        <v>1379.5054177859702</v>
      </c>
      <c r="V150" s="1">
        <v>1016.8020934253018</v>
      </c>
      <c r="W150" s="1">
        <v>824.91299432595792</v>
      </c>
      <c r="X150" s="1">
        <v>667.55913959260272</v>
      </c>
      <c r="Y150" s="1">
        <v>480.04134112081266</v>
      </c>
      <c r="Z150" s="1">
        <v>329.61280278230959</v>
      </c>
      <c r="AA150" s="1">
        <v>254.05136454987709</v>
      </c>
      <c r="AE150" s="1" t="s">
        <v>34</v>
      </c>
      <c r="AF150" s="1">
        <v>2144.2766376578311</v>
      </c>
      <c r="AG150" s="1">
        <v>1307.4362879811874</v>
      </c>
      <c r="AH150" s="1">
        <v>562.39418809083838</v>
      </c>
      <c r="AI150" s="1">
        <v>151.27582150686209</v>
      </c>
      <c r="AJ150" s="1">
        <v>44.408624663591439</v>
      </c>
      <c r="AK150" s="1">
        <v>31.345098659951958</v>
      </c>
      <c r="AL150" s="1">
        <v>15.021329564736792</v>
      </c>
      <c r="AM150" s="1">
        <v>2.8594101620653998</v>
      </c>
      <c r="AN150" s="1">
        <v>2.7231754438799622E-2</v>
      </c>
    </row>
    <row r="151" spans="1:41" x14ac:dyDescent="0.25">
      <c r="A151" s="22" t="s">
        <v>36</v>
      </c>
      <c r="B151" s="22" t="s">
        <v>29</v>
      </c>
      <c r="C151" s="27" t="s">
        <v>2</v>
      </c>
      <c r="E151" s="9" t="s">
        <v>2</v>
      </c>
      <c r="F151" s="1">
        <v>3873.0345748035402</v>
      </c>
      <c r="G151" s="1">
        <v>4374.7352573229718</v>
      </c>
      <c r="H151" s="1">
        <v>4479.676273695768</v>
      </c>
      <c r="I151" s="1">
        <v>4593.4208856348432</v>
      </c>
      <c r="J151" s="1">
        <v>4638.8263942788253</v>
      </c>
      <c r="K151" s="1">
        <v>4655.7248238793727</v>
      </c>
      <c r="L151" s="1">
        <v>4645.1311929333469</v>
      </c>
      <c r="M151" s="1">
        <v>4573.8270050676847</v>
      </c>
      <c r="N151" s="1">
        <v>4428.061460037502</v>
      </c>
      <c r="R151" s="1" t="s">
        <v>2</v>
      </c>
      <c r="S151" s="1">
        <v>3873.0345748035402</v>
      </c>
      <c r="T151" s="1">
        <v>4189.7169760040088</v>
      </c>
      <c r="U151" s="1">
        <v>4136.5724506310007</v>
      </c>
      <c r="V151" s="1">
        <v>4091.3393542405802</v>
      </c>
      <c r="W151" s="1">
        <v>3948.3552106098582</v>
      </c>
      <c r="X151" s="1">
        <v>3772.74945032709</v>
      </c>
      <c r="Y151" s="1">
        <v>3573.0194965226033</v>
      </c>
      <c r="Z151" s="1">
        <v>3331.3865954921071</v>
      </c>
      <c r="AA151" s="1">
        <v>3031.5366543033824</v>
      </c>
      <c r="AE151" s="1" t="s">
        <v>2</v>
      </c>
      <c r="AF151" s="1">
        <v>3873.0345748035402</v>
      </c>
      <c r="AG151" s="1">
        <v>3603.499532777907</v>
      </c>
      <c r="AH151" s="1">
        <v>3084.6242484881386</v>
      </c>
      <c r="AI151" s="1">
        <v>2681.1622343317067</v>
      </c>
      <c r="AJ151" s="1">
        <v>2270.326220654561</v>
      </c>
      <c r="AK151" s="1">
        <v>1848.4330933652011</v>
      </c>
      <c r="AL151" s="1">
        <v>1400.8717370428399</v>
      </c>
      <c r="AM151" s="1">
        <v>1081.4056519759813</v>
      </c>
      <c r="AN151" s="1">
        <v>965.1150331650839</v>
      </c>
    </row>
    <row r="152" spans="1:41" x14ac:dyDescent="0.25">
      <c r="A152" s="22" t="s">
        <v>36</v>
      </c>
      <c r="B152" s="22" t="s">
        <v>29</v>
      </c>
      <c r="C152" s="27" t="s">
        <v>1</v>
      </c>
      <c r="E152" s="9" t="s">
        <v>1</v>
      </c>
      <c r="F152" s="1">
        <v>2011.9826350415033</v>
      </c>
      <c r="G152" s="1">
        <v>3066.2152515694092</v>
      </c>
      <c r="H152" s="1">
        <v>3774.4848700138691</v>
      </c>
      <c r="I152" s="1">
        <v>4378.4270729319278</v>
      </c>
      <c r="J152" s="1">
        <v>4889.4274684562133</v>
      </c>
      <c r="K152" s="1">
        <v>5365.3299223715421</v>
      </c>
      <c r="L152" s="1">
        <v>5823.5002644733186</v>
      </c>
      <c r="M152" s="1">
        <v>6264.4541068514654</v>
      </c>
      <c r="N152" s="1">
        <v>6686.0431919518132</v>
      </c>
      <c r="R152" s="1" t="s">
        <v>1</v>
      </c>
      <c r="S152" s="1">
        <v>2011.9826350415033</v>
      </c>
      <c r="T152" s="1">
        <v>2901.8036171971339</v>
      </c>
      <c r="U152" s="1">
        <v>3495.1162453619804</v>
      </c>
      <c r="V152" s="1">
        <v>4020.7904866280728</v>
      </c>
      <c r="W152" s="1">
        <v>4462.7314218390966</v>
      </c>
      <c r="X152" s="1">
        <v>4853.7545940375558</v>
      </c>
      <c r="Y152" s="1">
        <v>5202.1879397610928</v>
      </c>
      <c r="Z152" s="1">
        <v>5446.0483796642256</v>
      </c>
      <c r="AA152" s="1">
        <v>5570.0501826835107</v>
      </c>
      <c r="AE152" s="1" t="s">
        <v>1</v>
      </c>
      <c r="AF152" s="1">
        <v>2011.9826350415033</v>
      </c>
      <c r="AG152" s="1">
        <v>3434.1984427961879</v>
      </c>
      <c r="AH152" s="1">
        <v>3705.263230470674</v>
      </c>
      <c r="AI152" s="1">
        <v>3662.0114236497193</v>
      </c>
      <c r="AJ152" s="1">
        <v>3600.3362811361726</v>
      </c>
      <c r="AK152" s="1">
        <v>3491.2587264369358</v>
      </c>
      <c r="AL152" s="1">
        <v>3303.0988425457008</v>
      </c>
      <c r="AM152" s="1">
        <v>3084.0782002533938</v>
      </c>
      <c r="AN152" s="1">
        <v>2880.4271928292574</v>
      </c>
    </row>
    <row r="153" spans="1:41" x14ac:dyDescent="0.25">
      <c r="A153" s="22" t="s">
        <v>36</v>
      </c>
      <c r="B153" s="22" t="s">
        <v>29</v>
      </c>
      <c r="C153" s="27" t="s">
        <v>27</v>
      </c>
      <c r="E153" s="9" t="s">
        <v>27</v>
      </c>
      <c r="F153" s="1">
        <v>9684.8295577456029</v>
      </c>
      <c r="G153" s="1">
        <v>10469.812236515507</v>
      </c>
      <c r="H153" s="1">
        <v>10490.194338380334</v>
      </c>
      <c r="I153" s="1">
        <v>10298.140285396083</v>
      </c>
      <c r="J153" s="1">
        <v>9981.9949548950462</v>
      </c>
      <c r="K153" s="1">
        <v>9589.6906034425538</v>
      </c>
      <c r="L153" s="1">
        <v>9242.9493120023872</v>
      </c>
      <c r="M153" s="1">
        <v>8916.9796307072356</v>
      </c>
      <c r="N153" s="1">
        <v>8473.4846029112414</v>
      </c>
      <c r="R153" s="1" t="s">
        <v>27</v>
      </c>
      <c r="S153" s="1">
        <v>9684.8295577456029</v>
      </c>
      <c r="T153" s="1">
        <v>10579.611881018529</v>
      </c>
      <c r="U153" s="1">
        <v>10773.77107703213</v>
      </c>
      <c r="V153" s="1">
        <v>10707.298844584542</v>
      </c>
      <c r="W153" s="1">
        <v>10445.217809331931</v>
      </c>
      <c r="X153" s="1">
        <v>10092.255383031195</v>
      </c>
      <c r="Y153" s="1">
        <v>9850.3377709833039</v>
      </c>
      <c r="Z153" s="1">
        <v>9615.3528385329464</v>
      </c>
      <c r="AA153" s="1">
        <v>9287.0741835320732</v>
      </c>
      <c r="AE153" s="1" t="s">
        <v>27</v>
      </c>
      <c r="AF153" s="1">
        <v>9684.8295577456029</v>
      </c>
      <c r="AG153" s="1">
        <v>10904.12365906274</v>
      </c>
      <c r="AH153" s="1">
        <v>11440.343934901195</v>
      </c>
      <c r="AI153" s="1">
        <v>11654.708154114825</v>
      </c>
      <c r="AJ153" s="1">
        <v>11563.655819570748</v>
      </c>
      <c r="AK153" s="1">
        <v>11346.236843761082</v>
      </c>
      <c r="AL153" s="1">
        <v>11234.024036365254</v>
      </c>
      <c r="AM153" s="1">
        <v>11092.419012865226</v>
      </c>
      <c r="AN153" s="1">
        <v>10819.751961784459</v>
      </c>
    </row>
    <row r="154" spans="1:41" x14ac:dyDescent="0.25">
      <c r="A154" s="22" t="s">
        <v>36</v>
      </c>
      <c r="B154" s="22" t="s">
        <v>29</v>
      </c>
      <c r="C154" s="27" t="s">
        <v>35</v>
      </c>
      <c r="E154" s="9" t="s">
        <v>35</v>
      </c>
      <c r="F154" s="1">
        <v>1010.1144113118023</v>
      </c>
      <c r="G154" s="1">
        <v>963.37224916219293</v>
      </c>
      <c r="H154" s="1">
        <v>925.01699432977989</v>
      </c>
      <c r="I154" s="1">
        <v>928.76190636392619</v>
      </c>
      <c r="J154" s="1">
        <v>931.1914082355645</v>
      </c>
      <c r="K154" s="1">
        <v>931.66433903930556</v>
      </c>
      <c r="L154" s="1">
        <v>930.03940502397234</v>
      </c>
      <c r="M154" s="1">
        <v>929.67279927511322</v>
      </c>
      <c r="N154" s="1">
        <v>931.18156457055329</v>
      </c>
      <c r="R154" s="1" t="s">
        <v>35</v>
      </c>
      <c r="S154" s="1">
        <v>1010.1144113118023</v>
      </c>
      <c r="T154" s="1">
        <v>962.22584992463112</v>
      </c>
      <c r="U154" s="1">
        <v>920.60965608053948</v>
      </c>
      <c r="V154" s="1">
        <v>920.26342761556839</v>
      </c>
      <c r="W154" s="1">
        <v>918.34163133164066</v>
      </c>
      <c r="X154" s="1">
        <v>914.19481583600111</v>
      </c>
      <c r="Y154" s="1">
        <v>907.94204730704882</v>
      </c>
      <c r="Z154" s="1">
        <v>904.29101951186499</v>
      </c>
      <c r="AA154" s="1">
        <v>905.35289909218204</v>
      </c>
      <c r="AE154" s="1" t="s">
        <v>35</v>
      </c>
      <c r="AF154" s="1">
        <v>1010.1144113118023</v>
      </c>
      <c r="AG154" s="1">
        <v>977.67781723681333</v>
      </c>
      <c r="AH154" s="1">
        <v>973.12169352916237</v>
      </c>
      <c r="AI154" s="1">
        <v>1013.3882711493441</v>
      </c>
      <c r="AJ154" s="1">
        <v>1051.1851984008626</v>
      </c>
      <c r="AK154" s="1">
        <v>1086.3639427167277</v>
      </c>
      <c r="AL154" s="1">
        <v>1119.8025385834399</v>
      </c>
      <c r="AM154" s="1">
        <v>1143.2381021262904</v>
      </c>
      <c r="AN154" s="1">
        <v>1151.9911222874903</v>
      </c>
    </row>
    <row r="155" spans="1:41" x14ac:dyDescent="0.25">
      <c r="A155" s="22" t="s">
        <v>36</v>
      </c>
      <c r="C155" s="23"/>
      <c r="E155" s="2" t="s">
        <v>6</v>
      </c>
      <c r="F155" s="2">
        <v>19534.576452271682</v>
      </c>
      <c r="G155" s="2">
        <v>21059.680310236115</v>
      </c>
      <c r="H155" s="2">
        <v>21403.926808168231</v>
      </c>
      <c r="I155" s="2">
        <v>21624.306069856502</v>
      </c>
      <c r="J155" s="2">
        <v>21728.427730345051</v>
      </c>
      <c r="K155" s="2">
        <v>21726.06746939908</v>
      </c>
      <c r="L155" s="2">
        <v>21689.915258080997</v>
      </c>
      <c r="M155" s="2">
        <v>21593.059364601071</v>
      </c>
      <c r="N155" s="2">
        <v>21298.132484278758</v>
      </c>
      <c r="R155" s="2"/>
      <c r="S155" s="2">
        <v>19534.576452271682</v>
      </c>
      <c r="T155" s="2">
        <v>20687.770350805196</v>
      </c>
      <c r="U155" s="2">
        <v>20829.455672267773</v>
      </c>
      <c r="V155" s="2">
        <v>20852.418824405973</v>
      </c>
      <c r="W155" s="2">
        <v>20677.923918834782</v>
      </c>
      <c r="X155" s="2">
        <v>20362.82559837529</v>
      </c>
      <c r="Y155" s="2">
        <v>20055.546588083795</v>
      </c>
      <c r="Z155" s="2">
        <v>19652.564715612596</v>
      </c>
      <c r="AA155" s="2">
        <v>19067.128090307444</v>
      </c>
      <c r="AE155" s="2"/>
      <c r="AF155" s="2">
        <v>19534.576452271682</v>
      </c>
      <c r="AG155" s="2">
        <v>20333.251112223719</v>
      </c>
      <c r="AH155" s="2">
        <v>19804.614467942749</v>
      </c>
      <c r="AI155" s="2">
        <v>19170.169570286434</v>
      </c>
      <c r="AJ155" s="2">
        <v>18529.98651293201</v>
      </c>
      <c r="AK155" s="2">
        <v>17803.637704939902</v>
      </c>
      <c r="AL155" s="2">
        <v>17072.818484101972</v>
      </c>
      <c r="AM155" s="2">
        <v>16404.000377382959</v>
      </c>
      <c r="AN155" s="2">
        <v>15817.312541820731</v>
      </c>
    </row>
    <row r="156" spans="1:41" x14ac:dyDescent="0.25">
      <c r="A156" s="22" t="s">
        <v>36</v>
      </c>
    </row>
    <row r="157" spans="1:41" s="6" customFormat="1" x14ac:dyDescent="0.25">
      <c r="A157" s="22" t="s">
        <v>36</v>
      </c>
      <c r="B157" s="40" t="s">
        <v>30</v>
      </c>
      <c r="C157" s="26"/>
      <c r="D157" s="4" t="s">
        <v>83</v>
      </c>
      <c r="E157" s="5"/>
      <c r="F157" s="5"/>
      <c r="G157" s="5"/>
      <c r="H157" s="5"/>
      <c r="I157" s="5"/>
      <c r="J157" s="5"/>
      <c r="K157" s="5"/>
      <c r="L157" s="5"/>
      <c r="M157" s="5"/>
      <c r="N157" s="5"/>
      <c r="O157" s="4"/>
      <c r="Q157" s="4" t="s">
        <v>83</v>
      </c>
      <c r="R157" s="5"/>
      <c r="S157" s="5"/>
      <c r="T157" s="5"/>
      <c r="U157" s="5"/>
      <c r="V157" s="5"/>
      <c r="W157" s="5"/>
      <c r="X157" s="5"/>
      <c r="Y157" s="5"/>
      <c r="Z157" s="5"/>
      <c r="AA157" s="5"/>
      <c r="AB157" s="4"/>
      <c r="AD157" s="4" t="s">
        <v>83</v>
      </c>
      <c r="AE157" s="5"/>
      <c r="AF157" s="5"/>
      <c r="AG157" s="5"/>
      <c r="AH157" s="5"/>
      <c r="AI157" s="5"/>
      <c r="AJ157" s="5"/>
      <c r="AK157" s="5"/>
      <c r="AL157" s="5"/>
      <c r="AM157" s="5"/>
      <c r="AN157" s="5"/>
      <c r="AO157" s="4"/>
    </row>
    <row r="158" spans="1:41" x14ac:dyDescent="0.25">
      <c r="A158" s="22" t="s">
        <v>36</v>
      </c>
      <c r="B158" s="22" t="s">
        <v>30</v>
      </c>
      <c r="C158" s="27" t="s">
        <v>0</v>
      </c>
      <c r="E158" s="9" t="s">
        <v>0</v>
      </c>
      <c r="F158" s="1">
        <v>0</v>
      </c>
      <c r="G158" s="1">
        <v>0</v>
      </c>
      <c r="H158" s="1">
        <v>0</v>
      </c>
      <c r="I158" s="1">
        <v>0</v>
      </c>
      <c r="J158" s="1">
        <v>0</v>
      </c>
      <c r="K158" s="1">
        <v>0</v>
      </c>
      <c r="L158" s="1">
        <v>0</v>
      </c>
      <c r="M158" s="1">
        <v>0</v>
      </c>
      <c r="N158" s="1">
        <v>0</v>
      </c>
      <c r="R158" s="1" t="s">
        <v>0</v>
      </c>
      <c r="S158" s="1">
        <v>0</v>
      </c>
      <c r="T158" s="1">
        <v>0</v>
      </c>
      <c r="U158" s="1">
        <v>0</v>
      </c>
      <c r="V158" s="1">
        <v>0</v>
      </c>
      <c r="W158" s="1">
        <v>0</v>
      </c>
      <c r="X158" s="1">
        <v>0</v>
      </c>
      <c r="Y158" s="1">
        <v>0</v>
      </c>
      <c r="Z158" s="1">
        <v>0</v>
      </c>
      <c r="AA158" s="1">
        <v>0</v>
      </c>
      <c r="AE158" s="1" t="s">
        <v>0</v>
      </c>
      <c r="AF158" s="1">
        <v>0</v>
      </c>
      <c r="AG158" s="1">
        <v>0</v>
      </c>
      <c r="AH158" s="1">
        <v>0</v>
      </c>
      <c r="AI158" s="1">
        <v>0</v>
      </c>
      <c r="AJ158" s="1">
        <v>0</v>
      </c>
      <c r="AK158" s="1">
        <v>0</v>
      </c>
      <c r="AL158" s="1">
        <v>0</v>
      </c>
      <c r="AM158" s="1">
        <v>0</v>
      </c>
      <c r="AN158" s="1">
        <v>0</v>
      </c>
    </row>
    <row r="159" spans="1:41" x14ac:dyDescent="0.25">
      <c r="A159" s="22" t="s">
        <v>36</v>
      </c>
      <c r="B159" s="22" t="s">
        <v>30</v>
      </c>
      <c r="C159" s="27" t="s">
        <v>34</v>
      </c>
      <c r="E159" s="9" t="s">
        <v>34</v>
      </c>
      <c r="F159" s="1">
        <v>0</v>
      </c>
      <c r="G159" s="1">
        <v>0</v>
      </c>
      <c r="H159" s="1">
        <v>0</v>
      </c>
      <c r="I159" s="1">
        <v>0</v>
      </c>
      <c r="J159" s="1">
        <v>0</v>
      </c>
      <c r="K159" s="1">
        <v>0</v>
      </c>
      <c r="L159" s="1">
        <v>0</v>
      </c>
      <c r="M159" s="1">
        <v>0</v>
      </c>
      <c r="N159" s="1">
        <v>0</v>
      </c>
      <c r="R159" s="1" t="s">
        <v>34</v>
      </c>
      <c r="S159" s="1">
        <v>0</v>
      </c>
      <c r="T159" s="1">
        <v>0</v>
      </c>
      <c r="U159" s="1">
        <v>0</v>
      </c>
      <c r="V159" s="1">
        <v>0</v>
      </c>
      <c r="W159" s="1">
        <v>0</v>
      </c>
      <c r="X159" s="1">
        <v>0</v>
      </c>
      <c r="Y159" s="1">
        <v>0</v>
      </c>
      <c r="Z159" s="1">
        <v>0</v>
      </c>
      <c r="AA159" s="1">
        <v>0</v>
      </c>
      <c r="AE159" s="1" t="s">
        <v>34</v>
      </c>
      <c r="AF159" s="1">
        <v>0</v>
      </c>
      <c r="AG159" s="1">
        <v>0</v>
      </c>
      <c r="AH159" s="1">
        <v>0</v>
      </c>
      <c r="AI159" s="1">
        <v>0</v>
      </c>
      <c r="AJ159" s="1">
        <v>0</v>
      </c>
      <c r="AK159" s="1">
        <v>0</v>
      </c>
      <c r="AL159" s="1">
        <v>0</v>
      </c>
      <c r="AM159" s="1">
        <v>0</v>
      </c>
      <c r="AN159" s="1">
        <v>0</v>
      </c>
    </row>
    <row r="160" spans="1:41" x14ac:dyDescent="0.25">
      <c r="A160" s="22" t="s">
        <v>36</v>
      </c>
      <c r="B160" s="22" t="s">
        <v>30</v>
      </c>
      <c r="C160" s="27" t="s">
        <v>2</v>
      </c>
      <c r="E160" s="9" t="s">
        <v>2</v>
      </c>
      <c r="F160" s="1">
        <v>0</v>
      </c>
      <c r="G160" s="1">
        <v>0</v>
      </c>
      <c r="H160" s="1">
        <v>0</v>
      </c>
      <c r="I160" s="1">
        <v>0</v>
      </c>
      <c r="J160" s="1">
        <v>0</v>
      </c>
      <c r="K160" s="1">
        <v>0</v>
      </c>
      <c r="L160" s="1">
        <v>0</v>
      </c>
      <c r="M160" s="1">
        <v>0</v>
      </c>
      <c r="N160" s="1">
        <v>0</v>
      </c>
      <c r="R160" s="1" t="s">
        <v>2</v>
      </c>
      <c r="S160" s="1">
        <v>0</v>
      </c>
      <c r="T160" s="1">
        <v>0</v>
      </c>
      <c r="U160" s="1">
        <v>0</v>
      </c>
      <c r="V160" s="1">
        <v>0</v>
      </c>
      <c r="W160" s="1">
        <v>0</v>
      </c>
      <c r="X160" s="1">
        <v>0</v>
      </c>
      <c r="Y160" s="1">
        <v>0</v>
      </c>
      <c r="Z160" s="1">
        <v>0</v>
      </c>
      <c r="AA160" s="1">
        <v>0</v>
      </c>
      <c r="AE160" s="1" t="s">
        <v>2</v>
      </c>
      <c r="AF160" s="1">
        <v>0</v>
      </c>
      <c r="AG160" s="1">
        <v>0</v>
      </c>
      <c r="AH160" s="1">
        <v>0</v>
      </c>
      <c r="AI160" s="1">
        <v>0</v>
      </c>
      <c r="AJ160" s="1">
        <v>0</v>
      </c>
      <c r="AK160" s="1">
        <v>0</v>
      </c>
      <c r="AL160" s="1">
        <v>0</v>
      </c>
      <c r="AM160" s="1">
        <v>0</v>
      </c>
      <c r="AN160" s="1">
        <v>0</v>
      </c>
    </row>
    <row r="161" spans="1:41" x14ac:dyDescent="0.25">
      <c r="A161" s="22" t="s">
        <v>36</v>
      </c>
      <c r="B161" s="22" t="s">
        <v>30</v>
      </c>
      <c r="C161" s="27" t="s">
        <v>1</v>
      </c>
      <c r="E161" s="9" t="s">
        <v>1</v>
      </c>
      <c r="F161" s="1">
        <v>2362.720142828126</v>
      </c>
      <c r="G161" s="1">
        <v>4067.2216081564547</v>
      </c>
      <c r="H161" s="1">
        <v>5433.5246024552589</v>
      </c>
      <c r="I161" s="1">
        <v>7010.7184374933058</v>
      </c>
      <c r="J161" s="1">
        <v>8507.9733169989704</v>
      </c>
      <c r="K161" s="1">
        <v>10013.518469883105</v>
      </c>
      <c r="L161" s="1">
        <v>11394.858360078822</v>
      </c>
      <c r="M161" s="1">
        <v>12676.8555231929</v>
      </c>
      <c r="N161" s="1">
        <v>13999.585677830426</v>
      </c>
      <c r="R161" s="1" t="s">
        <v>1</v>
      </c>
      <c r="S161" s="1">
        <v>2362.720142828126</v>
      </c>
      <c r="T161" s="1">
        <v>3651.2035984997833</v>
      </c>
      <c r="U161" s="1">
        <v>4529.3911196336658</v>
      </c>
      <c r="V161" s="1">
        <v>5434.6974251685469</v>
      </c>
      <c r="W161" s="1">
        <v>6227.8745460711862</v>
      </c>
      <c r="X161" s="1">
        <v>6991.225011258829</v>
      </c>
      <c r="Y161" s="1">
        <v>7635.6596967411806</v>
      </c>
      <c r="Z161" s="1">
        <v>8202.0801970797838</v>
      </c>
      <c r="AA161" s="1">
        <v>8822.2094342700875</v>
      </c>
      <c r="AE161" s="1" t="s">
        <v>1</v>
      </c>
      <c r="AF161" s="1">
        <v>2362.720142828126</v>
      </c>
      <c r="AG161" s="1">
        <v>3247.2169741076577</v>
      </c>
      <c r="AH161" s="1">
        <v>3916.0267295902077</v>
      </c>
      <c r="AI161" s="1">
        <v>4684.9143034531971</v>
      </c>
      <c r="AJ161" s="1">
        <v>5400.9021001878464</v>
      </c>
      <c r="AK161" s="1">
        <v>6070.8195769078757</v>
      </c>
      <c r="AL161" s="1">
        <v>6646.8176091321329</v>
      </c>
      <c r="AM161" s="1">
        <v>7192.8864171462728</v>
      </c>
      <c r="AN161" s="1">
        <v>7773.5924560161629</v>
      </c>
    </row>
    <row r="162" spans="1:41" x14ac:dyDescent="0.25">
      <c r="A162" s="22" t="s">
        <v>36</v>
      </c>
      <c r="B162" s="22" t="s">
        <v>30</v>
      </c>
      <c r="C162" s="27" t="s">
        <v>27</v>
      </c>
      <c r="E162" s="9" t="s">
        <v>27</v>
      </c>
      <c r="F162" s="1">
        <v>5.7700681175143181E-11</v>
      </c>
      <c r="G162" s="1">
        <v>2.6331717851198668E-11</v>
      </c>
      <c r="H162" s="1">
        <v>4.619151746320356E-11</v>
      </c>
      <c r="I162" s="1">
        <v>9.1838648317187005E-11</v>
      </c>
      <c r="J162" s="1">
        <v>1.377780066391016E-10</v>
      </c>
      <c r="K162" s="1">
        <v>1.8452949331607354E-10</v>
      </c>
      <c r="L162" s="1">
        <v>2.9989902821914124E-10</v>
      </c>
      <c r="M162" s="1">
        <v>3.8685277893574507E-10</v>
      </c>
      <c r="N162" s="1">
        <v>5.3572666248210203E-10</v>
      </c>
      <c r="R162" s="1" t="s">
        <v>27</v>
      </c>
      <c r="S162" s="1">
        <v>5.7700681175143181E-11</v>
      </c>
      <c r="T162" s="1">
        <v>2.6408453922345795E-11</v>
      </c>
      <c r="U162" s="1">
        <v>5.5173384896608573E-11</v>
      </c>
      <c r="V162" s="1">
        <v>9.1935748822184295E-11</v>
      </c>
      <c r="W162" s="1">
        <v>1.4336313211508211E-10</v>
      </c>
      <c r="X162" s="1">
        <v>2.2069737913716132E-10</v>
      </c>
      <c r="Y162" s="1">
        <v>3.1959326678886487E-10</v>
      </c>
      <c r="Z162" s="1">
        <v>4.922840419144116E-10</v>
      </c>
      <c r="AA162" s="1">
        <v>6.8633812626901733E-10</v>
      </c>
      <c r="AE162" s="1" t="s">
        <v>27</v>
      </c>
      <c r="AF162" s="1">
        <v>5.7700681175143181E-11</v>
      </c>
      <c r="AG162" s="1">
        <v>2.6408453922345795E-11</v>
      </c>
      <c r="AH162" s="1">
        <v>5.5173384896608573E-11</v>
      </c>
      <c r="AI162" s="1">
        <v>9.1935748822184295E-11</v>
      </c>
      <c r="AJ162" s="1">
        <v>1.4336313211508211E-10</v>
      </c>
      <c r="AK162" s="1">
        <v>2.2069737913716132E-10</v>
      </c>
      <c r="AL162" s="1">
        <v>3.1959326678886487E-10</v>
      </c>
      <c r="AM162" s="1">
        <v>4.922840419144116E-10</v>
      </c>
      <c r="AN162" s="1">
        <v>6.8633812626901733E-10</v>
      </c>
    </row>
    <row r="163" spans="1:41" x14ac:dyDescent="0.25">
      <c r="A163" s="22" t="s">
        <v>36</v>
      </c>
      <c r="B163" s="22" t="s">
        <v>30</v>
      </c>
      <c r="C163" s="27" t="s">
        <v>35</v>
      </c>
      <c r="E163" s="9" t="s">
        <v>35</v>
      </c>
      <c r="F163" s="1">
        <v>0</v>
      </c>
      <c r="G163" s="1">
        <v>0</v>
      </c>
      <c r="H163" s="1">
        <v>0</v>
      </c>
      <c r="I163" s="1">
        <v>0</v>
      </c>
      <c r="J163" s="1">
        <v>0</v>
      </c>
      <c r="K163" s="1">
        <v>0</v>
      </c>
      <c r="L163" s="1">
        <v>0</v>
      </c>
      <c r="M163" s="1">
        <v>0</v>
      </c>
      <c r="N163" s="1">
        <v>0</v>
      </c>
      <c r="R163" s="1" t="s">
        <v>35</v>
      </c>
      <c r="S163" s="1">
        <v>0</v>
      </c>
      <c r="T163" s="1">
        <v>0</v>
      </c>
      <c r="U163" s="1">
        <v>0</v>
      </c>
      <c r="V163" s="1">
        <v>0</v>
      </c>
      <c r="W163" s="1">
        <v>0</v>
      </c>
      <c r="X163" s="1">
        <v>0</v>
      </c>
      <c r="Y163" s="1">
        <v>0</v>
      </c>
      <c r="Z163" s="1">
        <v>0</v>
      </c>
      <c r="AA163" s="1">
        <v>0</v>
      </c>
      <c r="AE163" s="1" t="s">
        <v>35</v>
      </c>
      <c r="AF163" s="1">
        <v>0</v>
      </c>
      <c r="AG163" s="1">
        <v>0</v>
      </c>
      <c r="AH163" s="1">
        <v>0</v>
      </c>
      <c r="AI163" s="1">
        <v>0</v>
      </c>
      <c r="AJ163" s="1">
        <v>0</v>
      </c>
      <c r="AK163" s="1">
        <v>0</v>
      </c>
      <c r="AL163" s="1">
        <v>0</v>
      </c>
      <c r="AM163" s="1">
        <v>0</v>
      </c>
      <c r="AN163" s="1">
        <v>0</v>
      </c>
    </row>
    <row r="164" spans="1:41" x14ac:dyDescent="0.25">
      <c r="A164" s="22" t="s">
        <v>36</v>
      </c>
      <c r="C164" s="23"/>
      <c r="E164" s="2" t="s">
        <v>6</v>
      </c>
      <c r="F164" s="2">
        <v>2362.7201428281837</v>
      </c>
      <c r="G164" s="2">
        <v>4067.2216081564811</v>
      </c>
      <c r="H164" s="2">
        <v>5433.5246024553053</v>
      </c>
      <c r="I164" s="2">
        <v>7010.7184374933977</v>
      </c>
      <c r="J164" s="2">
        <v>8507.9733169991086</v>
      </c>
      <c r="K164" s="2">
        <v>10013.518469883289</v>
      </c>
      <c r="L164" s="2">
        <v>11394.858360079123</v>
      </c>
      <c r="M164" s="2">
        <v>12676.855523193288</v>
      </c>
      <c r="N164" s="2">
        <v>13999.585677830963</v>
      </c>
      <c r="R164" s="2"/>
      <c r="S164" s="2">
        <v>2362.7201428281837</v>
      </c>
      <c r="T164" s="2">
        <v>3651.2035984998097</v>
      </c>
      <c r="U164" s="2">
        <v>4529.3911196337212</v>
      </c>
      <c r="V164" s="2">
        <v>5434.6974251686388</v>
      </c>
      <c r="W164" s="2">
        <v>6227.8745460713299</v>
      </c>
      <c r="X164" s="2">
        <v>6991.22501125905</v>
      </c>
      <c r="Y164" s="2">
        <v>7635.6596967414998</v>
      </c>
      <c r="Z164" s="2">
        <v>8202.0801970802768</v>
      </c>
      <c r="AA164" s="2">
        <v>8822.2094342707733</v>
      </c>
      <c r="AE164" s="2"/>
      <c r="AF164" s="2">
        <v>2362.7201428281837</v>
      </c>
      <c r="AG164" s="2">
        <v>3247.2169741076841</v>
      </c>
      <c r="AH164" s="2">
        <v>3916.0267295902627</v>
      </c>
      <c r="AI164" s="2">
        <v>4684.914303453289</v>
      </c>
      <c r="AJ164" s="2">
        <v>5400.9021001879901</v>
      </c>
      <c r="AK164" s="2">
        <v>6070.8195769080967</v>
      </c>
      <c r="AL164" s="2">
        <v>6646.8176091324522</v>
      </c>
      <c r="AM164" s="2">
        <v>7192.8864171467649</v>
      </c>
      <c r="AN164" s="2">
        <v>7773.5924560168496</v>
      </c>
    </row>
    <row r="165" spans="1:41" x14ac:dyDescent="0.25">
      <c r="A165" s="22" t="s">
        <v>36</v>
      </c>
    </row>
    <row r="166" spans="1:41" s="6" customFormat="1" x14ac:dyDescent="0.25">
      <c r="A166" s="22" t="s">
        <v>36</v>
      </c>
      <c r="B166" s="40" t="s">
        <v>48</v>
      </c>
      <c r="C166" s="26"/>
      <c r="D166" s="4" t="s">
        <v>48</v>
      </c>
      <c r="E166" s="5"/>
      <c r="F166" s="5"/>
      <c r="G166" s="5"/>
      <c r="H166" s="5"/>
      <c r="I166" s="5"/>
      <c r="J166" s="5"/>
      <c r="K166" s="5"/>
      <c r="L166" s="5"/>
      <c r="M166" s="5"/>
      <c r="N166" s="5"/>
      <c r="O166" s="4"/>
      <c r="Q166" s="4" t="s">
        <v>48</v>
      </c>
      <c r="R166" s="5"/>
      <c r="S166" s="5"/>
      <c r="T166" s="5"/>
      <c r="U166" s="5"/>
      <c r="V166" s="5"/>
      <c r="W166" s="5"/>
      <c r="X166" s="5"/>
      <c r="Y166" s="5"/>
      <c r="Z166" s="5"/>
      <c r="AA166" s="5"/>
      <c r="AB166" s="4"/>
      <c r="AD166" s="4" t="s">
        <v>48</v>
      </c>
      <c r="AE166" s="5"/>
      <c r="AF166" s="5"/>
      <c r="AG166" s="5"/>
      <c r="AH166" s="5"/>
      <c r="AI166" s="5"/>
      <c r="AJ166" s="5"/>
      <c r="AK166" s="5"/>
      <c r="AL166" s="5"/>
      <c r="AM166" s="5"/>
      <c r="AN166" s="5"/>
      <c r="AO166" s="4"/>
    </row>
    <row r="167" spans="1:41" x14ac:dyDescent="0.25">
      <c r="A167" s="22"/>
      <c r="C167" s="27"/>
      <c r="E167" s="9" t="s">
        <v>0</v>
      </c>
      <c r="F167" s="1">
        <v>0</v>
      </c>
      <c r="G167" s="1">
        <v>0</v>
      </c>
      <c r="H167" s="1">
        <v>0</v>
      </c>
      <c r="I167" s="1">
        <v>0</v>
      </c>
      <c r="J167" s="1">
        <v>0</v>
      </c>
      <c r="K167" s="1">
        <v>0</v>
      </c>
      <c r="L167" s="1">
        <v>0</v>
      </c>
      <c r="M167" s="1">
        <v>0</v>
      </c>
      <c r="N167" s="1">
        <v>0</v>
      </c>
      <c r="R167" s="1" t="s">
        <v>0</v>
      </c>
      <c r="S167" s="1">
        <v>0</v>
      </c>
      <c r="T167" s="1">
        <v>0</v>
      </c>
      <c r="U167" s="1">
        <v>0</v>
      </c>
      <c r="V167" s="1">
        <v>0</v>
      </c>
      <c r="W167" s="1">
        <v>0</v>
      </c>
      <c r="X167" s="1">
        <v>0</v>
      </c>
      <c r="Y167" s="1">
        <v>0</v>
      </c>
      <c r="Z167" s="1">
        <v>0</v>
      </c>
      <c r="AA167" s="1">
        <v>0</v>
      </c>
      <c r="AE167" s="1" t="s">
        <v>0</v>
      </c>
      <c r="AF167" s="1">
        <v>0</v>
      </c>
      <c r="AG167" s="1">
        <v>0</v>
      </c>
      <c r="AH167" s="1">
        <v>0</v>
      </c>
      <c r="AI167" s="1">
        <v>0</v>
      </c>
      <c r="AJ167" s="1">
        <v>0</v>
      </c>
      <c r="AK167" s="1">
        <v>0</v>
      </c>
      <c r="AL167" s="1">
        <v>0</v>
      </c>
      <c r="AM167" s="1">
        <v>0</v>
      </c>
      <c r="AN167" s="1">
        <v>0</v>
      </c>
    </row>
    <row r="168" spans="1:41" x14ac:dyDescent="0.25">
      <c r="A168" s="22"/>
      <c r="C168" s="27"/>
      <c r="E168" s="9" t="s">
        <v>34</v>
      </c>
      <c r="F168" s="1">
        <v>547.1828691444</v>
      </c>
      <c r="G168" s="1">
        <v>303.23147026884965</v>
      </c>
      <c r="H168" s="1">
        <v>217.39340706789363</v>
      </c>
      <c r="I168" s="1">
        <v>201.54793391370123</v>
      </c>
      <c r="J168" s="1">
        <v>209.72983771009677</v>
      </c>
      <c r="K168" s="1">
        <v>222.95460184999104</v>
      </c>
      <c r="L168" s="1">
        <v>237.00074748899371</v>
      </c>
      <c r="M168" s="1">
        <v>227.57218137423428</v>
      </c>
      <c r="N168" s="1">
        <v>200.33484235070759</v>
      </c>
      <c r="R168" s="1" t="s">
        <v>34</v>
      </c>
      <c r="S168" s="1">
        <v>547.1828691444</v>
      </c>
      <c r="T168" s="1">
        <v>301.54031254526222</v>
      </c>
      <c r="U168" s="1">
        <v>213.95507141120217</v>
      </c>
      <c r="V168" s="1">
        <v>186.18564588347695</v>
      </c>
      <c r="W168" s="1">
        <v>177.72717348571868</v>
      </c>
      <c r="X168" s="1">
        <v>173.90337664392248</v>
      </c>
      <c r="Y168" s="1">
        <v>170.6278655850611</v>
      </c>
      <c r="Z168" s="1">
        <v>131.44684926062919</v>
      </c>
      <c r="AA168" s="1">
        <v>77.973376070458471</v>
      </c>
      <c r="AE168" s="1" t="s">
        <v>34</v>
      </c>
      <c r="AF168" s="1">
        <v>547.1828691444</v>
      </c>
      <c r="AG168" s="1">
        <v>301.54031254526222</v>
      </c>
      <c r="AH168" s="1">
        <v>213.95507141120217</v>
      </c>
      <c r="AI168" s="1">
        <v>186.18564588347695</v>
      </c>
      <c r="AJ168" s="1">
        <v>177.72717348571868</v>
      </c>
      <c r="AK168" s="1">
        <v>173.90337664392248</v>
      </c>
      <c r="AL168" s="1">
        <v>170.6278655850611</v>
      </c>
      <c r="AM168" s="1">
        <v>131.44684926062919</v>
      </c>
      <c r="AN168" s="1">
        <v>77.973376070458471</v>
      </c>
    </row>
    <row r="169" spans="1:41" x14ac:dyDescent="0.25">
      <c r="A169" s="22"/>
      <c r="C169" s="27"/>
      <c r="E169" s="9" t="s">
        <v>2</v>
      </c>
      <c r="F169" s="1">
        <v>0</v>
      </c>
      <c r="G169" s="1">
        <v>0</v>
      </c>
      <c r="H169" s="1">
        <v>0</v>
      </c>
      <c r="I169" s="1">
        <v>0</v>
      </c>
      <c r="J169" s="1">
        <v>0</v>
      </c>
      <c r="K169" s="1">
        <v>0</v>
      </c>
      <c r="L169" s="1">
        <v>0</v>
      </c>
      <c r="M169" s="1">
        <v>0</v>
      </c>
      <c r="N169" s="1">
        <v>0</v>
      </c>
      <c r="R169" s="1" t="s">
        <v>2</v>
      </c>
      <c r="S169" s="1">
        <v>0</v>
      </c>
      <c r="T169" s="1">
        <v>0</v>
      </c>
      <c r="U169" s="1">
        <v>0</v>
      </c>
      <c r="V169" s="1">
        <v>0</v>
      </c>
      <c r="W169" s="1">
        <v>0</v>
      </c>
      <c r="X169" s="1">
        <v>0</v>
      </c>
      <c r="Y169" s="1">
        <v>0</v>
      </c>
      <c r="Z169" s="1">
        <v>0</v>
      </c>
      <c r="AA169" s="1">
        <v>0</v>
      </c>
      <c r="AE169" s="1" t="s">
        <v>2</v>
      </c>
      <c r="AF169" s="1">
        <v>0</v>
      </c>
      <c r="AG169" s="1">
        <v>0</v>
      </c>
      <c r="AH169" s="1">
        <v>0</v>
      </c>
      <c r="AI169" s="1">
        <v>0</v>
      </c>
      <c r="AJ169" s="1">
        <v>0</v>
      </c>
      <c r="AK169" s="1">
        <v>0</v>
      </c>
      <c r="AL169" s="1">
        <v>0</v>
      </c>
      <c r="AM169" s="1">
        <v>0</v>
      </c>
      <c r="AN169" s="1">
        <v>0</v>
      </c>
    </row>
    <row r="170" spans="1:41" x14ac:dyDescent="0.25">
      <c r="A170" s="22"/>
      <c r="C170" s="27"/>
      <c r="E170" s="9" t="s">
        <v>1</v>
      </c>
      <c r="F170" s="1">
        <v>12868.3816890983</v>
      </c>
      <c r="G170" s="1">
        <v>15668.35978892992</v>
      </c>
      <c r="H170" s="1">
        <v>17584.74517011816</v>
      </c>
      <c r="I170" s="1">
        <v>19610.287215690099</v>
      </c>
      <c r="J170" s="1">
        <v>21743.240200141907</v>
      </c>
      <c r="K170" s="1">
        <v>23913.737588986613</v>
      </c>
      <c r="L170" s="1">
        <v>26000.28001149352</v>
      </c>
      <c r="M170" s="1">
        <v>28099.363140935096</v>
      </c>
      <c r="N170" s="1">
        <v>30144.620329529855</v>
      </c>
      <c r="R170" s="1" t="s">
        <v>1</v>
      </c>
      <c r="S170" s="1">
        <v>12868.3816890983</v>
      </c>
      <c r="T170" s="1">
        <v>14858.838605884284</v>
      </c>
      <c r="U170" s="1">
        <v>16257.46511045929</v>
      </c>
      <c r="V170" s="1">
        <v>17730.98698760182</v>
      </c>
      <c r="W170" s="1">
        <v>19309.538851171932</v>
      </c>
      <c r="X170" s="1">
        <v>20917.791067628132</v>
      </c>
      <c r="Y170" s="1">
        <v>22461.851927880045</v>
      </c>
      <c r="Z170" s="1">
        <v>24166.715335009718</v>
      </c>
      <c r="AA170" s="1">
        <v>25894.071442226155</v>
      </c>
      <c r="AE170" s="1" t="s">
        <v>1</v>
      </c>
      <c r="AF170" s="1">
        <v>12868.3816890983</v>
      </c>
      <c r="AG170" s="1">
        <v>14076.707793367637</v>
      </c>
      <c r="AH170" s="1">
        <v>15110.630307226165</v>
      </c>
      <c r="AI170" s="1">
        <v>16437.672444955137</v>
      </c>
      <c r="AJ170" s="1">
        <v>17929.837305338253</v>
      </c>
      <c r="AK170" s="1">
        <v>19546.194367521253</v>
      </c>
      <c r="AL170" s="1">
        <v>21217.736033685098</v>
      </c>
      <c r="AM170" s="1">
        <v>22952.175895136828</v>
      </c>
      <c r="AN170" s="1">
        <v>24716.481108353571</v>
      </c>
    </row>
    <row r="171" spans="1:41" x14ac:dyDescent="0.25">
      <c r="A171" s="22"/>
      <c r="C171" s="27"/>
      <c r="E171" s="9" t="s">
        <v>27</v>
      </c>
      <c r="F171" s="1">
        <v>0</v>
      </c>
      <c r="G171" s="1">
        <v>0</v>
      </c>
      <c r="H171" s="1">
        <v>0</v>
      </c>
      <c r="I171" s="1">
        <v>0</v>
      </c>
      <c r="J171" s="1">
        <v>0</v>
      </c>
      <c r="K171" s="1">
        <v>0</v>
      </c>
      <c r="L171" s="1">
        <v>0</v>
      </c>
      <c r="M171" s="1">
        <v>0</v>
      </c>
      <c r="N171" s="1">
        <v>0</v>
      </c>
      <c r="R171" s="1" t="s">
        <v>27</v>
      </c>
      <c r="S171" s="1">
        <v>0</v>
      </c>
      <c r="T171" s="1">
        <v>0</v>
      </c>
      <c r="U171" s="1">
        <v>0</v>
      </c>
      <c r="V171" s="1">
        <v>0</v>
      </c>
      <c r="W171" s="1">
        <v>0</v>
      </c>
      <c r="X171" s="1">
        <v>0</v>
      </c>
      <c r="Y171" s="1">
        <v>0</v>
      </c>
      <c r="Z171" s="1">
        <v>0</v>
      </c>
      <c r="AA171" s="1">
        <v>0</v>
      </c>
      <c r="AE171" s="1" t="s">
        <v>27</v>
      </c>
      <c r="AF171" s="1">
        <v>0</v>
      </c>
      <c r="AG171" s="1">
        <v>0</v>
      </c>
      <c r="AH171" s="1">
        <v>0</v>
      </c>
      <c r="AI171" s="1">
        <v>0</v>
      </c>
      <c r="AJ171" s="1">
        <v>0</v>
      </c>
      <c r="AK171" s="1">
        <v>0</v>
      </c>
      <c r="AL171" s="1">
        <v>0</v>
      </c>
      <c r="AM171" s="1">
        <v>0</v>
      </c>
      <c r="AN171" s="1">
        <v>0</v>
      </c>
    </row>
    <row r="172" spans="1:41" x14ac:dyDescent="0.25">
      <c r="A172" s="22"/>
      <c r="C172" s="27"/>
      <c r="E172" s="9" t="s">
        <v>35</v>
      </c>
      <c r="F172" s="1">
        <v>0</v>
      </c>
      <c r="G172" s="1">
        <v>0</v>
      </c>
      <c r="H172" s="1">
        <v>0</v>
      </c>
      <c r="I172" s="1">
        <v>0</v>
      </c>
      <c r="J172" s="1">
        <v>0</v>
      </c>
      <c r="K172" s="1">
        <v>0</v>
      </c>
      <c r="L172" s="1">
        <v>0</v>
      </c>
      <c r="M172" s="1">
        <v>0</v>
      </c>
      <c r="N172" s="1">
        <v>0</v>
      </c>
      <c r="R172" s="1" t="s">
        <v>35</v>
      </c>
      <c r="S172" s="1">
        <v>0</v>
      </c>
      <c r="T172" s="1">
        <v>0</v>
      </c>
      <c r="U172" s="1">
        <v>0</v>
      </c>
      <c r="V172" s="1">
        <v>0</v>
      </c>
      <c r="W172" s="1">
        <v>0</v>
      </c>
      <c r="X172" s="1">
        <v>0</v>
      </c>
      <c r="Y172" s="1">
        <v>0</v>
      </c>
      <c r="Z172" s="1">
        <v>0</v>
      </c>
      <c r="AA172" s="1">
        <v>0</v>
      </c>
      <c r="AE172" s="1" t="s">
        <v>35</v>
      </c>
      <c r="AF172" s="1">
        <v>0</v>
      </c>
      <c r="AG172" s="1">
        <v>0</v>
      </c>
      <c r="AH172" s="1">
        <v>0</v>
      </c>
      <c r="AI172" s="1">
        <v>0</v>
      </c>
      <c r="AJ172" s="1">
        <v>0</v>
      </c>
      <c r="AK172" s="1">
        <v>0</v>
      </c>
      <c r="AL172" s="1">
        <v>0</v>
      </c>
      <c r="AM172" s="1">
        <v>0</v>
      </c>
      <c r="AN172" s="1">
        <v>0</v>
      </c>
    </row>
    <row r="173" spans="1:41" x14ac:dyDescent="0.25">
      <c r="A173" s="22"/>
      <c r="C173" s="23"/>
      <c r="E173" s="2" t="s">
        <v>6</v>
      </c>
      <c r="F173" s="2">
        <v>13415.564558242701</v>
      </c>
      <c r="G173" s="2">
        <v>15971.591259198769</v>
      </c>
      <c r="H173" s="2">
        <v>17802.138577186055</v>
      </c>
      <c r="I173" s="2">
        <v>19811.835149603801</v>
      </c>
      <c r="J173" s="2">
        <v>21952.970037852003</v>
      </c>
      <c r="K173" s="2">
        <v>24136.692190836602</v>
      </c>
      <c r="L173" s="2">
        <v>26237.280758982513</v>
      </c>
      <c r="M173" s="2">
        <v>28326.935322309331</v>
      </c>
      <c r="N173" s="2">
        <v>30344.955171880563</v>
      </c>
      <c r="R173" s="2"/>
      <c r="S173" s="2">
        <v>13415.564558242701</v>
      </c>
      <c r="T173" s="2">
        <v>15160.378918429547</v>
      </c>
      <c r="U173" s="2">
        <v>16471.420181870493</v>
      </c>
      <c r="V173" s="2">
        <v>17917.172633485297</v>
      </c>
      <c r="W173" s="2">
        <v>19487.266024657652</v>
      </c>
      <c r="X173" s="2">
        <v>21091.694444272056</v>
      </c>
      <c r="Y173" s="2">
        <v>22632.479793465107</v>
      </c>
      <c r="Z173" s="2">
        <v>24298.162184270346</v>
      </c>
      <c r="AA173" s="2">
        <v>25972.044818296614</v>
      </c>
      <c r="AE173" s="2"/>
      <c r="AF173" s="2">
        <v>13415.564558242701</v>
      </c>
      <c r="AG173" s="2">
        <v>14378.2481059129</v>
      </c>
      <c r="AH173" s="2">
        <v>15324.585378637368</v>
      </c>
      <c r="AI173" s="2">
        <v>16623.858090838614</v>
      </c>
      <c r="AJ173" s="2">
        <v>18107.564478823973</v>
      </c>
      <c r="AK173" s="2">
        <v>19720.097744165178</v>
      </c>
      <c r="AL173" s="2">
        <v>21388.36389927016</v>
      </c>
      <c r="AM173" s="2">
        <v>23083.622744397457</v>
      </c>
      <c r="AN173" s="2">
        <v>24794.45448442403</v>
      </c>
    </row>
    <row r="174" spans="1:41" x14ac:dyDescent="0.25">
      <c r="A174" s="22"/>
    </row>
    <row r="175" spans="1:41" s="6" customFormat="1" x14ac:dyDescent="0.25">
      <c r="A175" s="22" t="s">
        <v>36</v>
      </c>
      <c r="B175" s="40" t="s">
        <v>31</v>
      </c>
      <c r="C175" s="26"/>
      <c r="D175" s="4" t="s">
        <v>84</v>
      </c>
      <c r="E175" s="5"/>
      <c r="F175" s="5"/>
      <c r="G175" s="5"/>
      <c r="H175" s="5"/>
      <c r="I175" s="5"/>
      <c r="J175" s="5"/>
      <c r="K175" s="5"/>
      <c r="L175" s="5"/>
      <c r="M175" s="5"/>
      <c r="N175" s="5"/>
      <c r="O175" s="4"/>
      <c r="Q175" s="4" t="s">
        <v>84</v>
      </c>
      <c r="R175" s="5"/>
      <c r="S175" s="5"/>
      <c r="T175" s="5"/>
      <c r="U175" s="5"/>
      <c r="V175" s="5"/>
      <c r="W175" s="5"/>
      <c r="X175" s="5"/>
      <c r="Y175" s="5"/>
      <c r="Z175" s="5"/>
      <c r="AA175" s="5"/>
      <c r="AB175" s="4"/>
      <c r="AD175" s="4" t="s">
        <v>84</v>
      </c>
      <c r="AE175" s="5"/>
      <c r="AF175" s="5"/>
      <c r="AG175" s="5"/>
      <c r="AH175" s="5"/>
      <c r="AI175" s="5"/>
      <c r="AJ175" s="5"/>
      <c r="AK175" s="5"/>
      <c r="AL175" s="5"/>
      <c r="AM175" s="5"/>
      <c r="AN175" s="5"/>
      <c r="AO175" s="4"/>
    </row>
    <row r="176" spans="1:41" x14ac:dyDescent="0.25">
      <c r="A176" s="22" t="s">
        <v>36</v>
      </c>
      <c r="B176" s="22" t="s">
        <v>31</v>
      </c>
      <c r="C176" s="27" t="s">
        <v>0</v>
      </c>
      <c r="E176" s="9" t="s">
        <v>0</v>
      </c>
      <c r="F176" s="1">
        <v>0</v>
      </c>
      <c r="G176" s="1">
        <v>0</v>
      </c>
      <c r="H176" s="1">
        <v>0</v>
      </c>
      <c r="I176" s="1">
        <v>0</v>
      </c>
      <c r="J176" s="1">
        <v>0</v>
      </c>
      <c r="K176" s="1">
        <v>0</v>
      </c>
      <c r="L176" s="1">
        <v>0</v>
      </c>
      <c r="M176" s="1">
        <v>0</v>
      </c>
      <c r="N176" s="1">
        <v>0</v>
      </c>
      <c r="R176" s="1" t="s">
        <v>0</v>
      </c>
      <c r="S176" s="1">
        <v>0</v>
      </c>
      <c r="T176" s="1">
        <v>0</v>
      </c>
      <c r="U176" s="1">
        <v>0</v>
      </c>
      <c r="V176" s="1">
        <v>0</v>
      </c>
      <c r="W176" s="1">
        <v>0</v>
      </c>
      <c r="X176" s="1">
        <v>0</v>
      </c>
      <c r="Y176" s="1">
        <v>0</v>
      </c>
      <c r="Z176" s="1">
        <v>0</v>
      </c>
      <c r="AA176" s="1">
        <v>0</v>
      </c>
      <c r="AE176" s="1" t="s">
        <v>0</v>
      </c>
      <c r="AF176" s="1">
        <v>0</v>
      </c>
      <c r="AG176" s="1">
        <v>0</v>
      </c>
      <c r="AH176" s="1">
        <v>0</v>
      </c>
      <c r="AI176" s="1">
        <v>0</v>
      </c>
      <c r="AJ176" s="1">
        <v>0</v>
      </c>
      <c r="AK176" s="1">
        <v>0</v>
      </c>
      <c r="AL176" s="1">
        <v>0</v>
      </c>
      <c r="AM176" s="1">
        <v>0</v>
      </c>
      <c r="AN176" s="1">
        <v>0</v>
      </c>
    </row>
    <row r="177" spans="1:41" x14ac:dyDescent="0.25">
      <c r="A177" s="22" t="s">
        <v>36</v>
      </c>
      <c r="B177" s="22" t="s">
        <v>31</v>
      </c>
      <c r="C177" s="27" t="s">
        <v>34</v>
      </c>
      <c r="E177" s="9" t="s">
        <v>34</v>
      </c>
      <c r="F177" s="1">
        <v>547.1828691444</v>
      </c>
      <c r="G177" s="1">
        <v>303.23147026884965</v>
      </c>
      <c r="H177" s="1">
        <v>217.39340706789363</v>
      </c>
      <c r="I177" s="1">
        <v>201.54793391370123</v>
      </c>
      <c r="J177" s="1">
        <v>209.72983771009677</v>
      </c>
      <c r="K177" s="1">
        <v>222.95460184999104</v>
      </c>
      <c r="L177" s="1">
        <v>237.00074748899371</v>
      </c>
      <c r="M177" s="1">
        <v>227.57218137423428</v>
      </c>
      <c r="N177" s="1">
        <v>200.33484235070759</v>
      </c>
      <c r="R177" s="1" t="s">
        <v>34</v>
      </c>
      <c r="S177" s="1">
        <v>547.1828691444</v>
      </c>
      <c r="T177" s="1">
        <v>301.54031254526222</v>
      </c>
      <c r="U177" s="1">
        <v>213.95507141120217</v>
      </c>
      <c r="V177" s="1">
        <v>186.18564588347695</v>
      </c>
      <c r="W177" s="1">
        <v>177.72717348571868</v>
      </c>
      <c r="X177" s="1">
        <v>173.90337664392248</v>
      </c>
      <c r="Y177" s="1">
        <v>170.6278655850611</v>
      </c>
      <c r="Z177" s="1">
        <v>131.44684926062919</v>
      </c>
      <c r="AA177" s="1">
        <v>77.973376070458471</v>
      </c>
      <c r="AE177" s="1" t="s">
        <v>34</v>
      </c>
      <c r="AF177" s="1">
        <v>547.1828691444</v>
      </c>
      <c r="AG177" s="1">
        <v>301.54031254526222</v>
      </c>
      <c r="AH177" s="1">
        <v>213.95507141120217</v>
      </c>
      <c r="AI177" s="1">
        <v>186.18564588347695</v>
      </c>
      <c r="AJ177" s="1">
        <v>177.72717348571868</v>
      </c>
      <c r="AK177" s="1">
        <v>173.90337664392248</v>
      </c>
      <c r="AL177" s="1">
        <v>170.6278655850611</v>
      </c>
      <c r="AM177" s="1">
        <v>131.44684926062919</v>
      </c>
      <c r="AN177" s="1">
        <v>77.973376070458471</v>
      </c>
    </row>
    <row r="178" spans="1:41" x14ac:dyDescent="0.25">
      <c r="A178" s="22" t="s">
        <v>36</v>
      </c>
      <c r="B178" s="22" t="s">
        <v>31</v>
      </c>
      <c r="C178" s="27" t="s">
        <v>2</v>
      </c>
      <c r="E178" s="9" t="s">
        <v>2</v>
      </c>
      <c r="F178" s="1">
        <v>0</v>
      </c>
      <c r="G178" s="1">
        <v>0</v>
      </c>
      <c r="H178" s="1">
        <v>0</v>
      </c>
      <c r="I178" s="1">
        <v>0</v>
      </c>
      <c r="J178" s="1">
        <v>0</v>
      </c>
      <c r="K178" s="1">
        <v>0</v>
      </c>
      <c r="L178" s="1">
        <v>0</v>
      </c>
      <c r="M178" s="1">
        <v>0</v>
      </c>
      <c r="N178" s="1">
        <v>0</v>
      </c>
      <c r="R178" s="1" t="s">
        <v>2</v>
      </c>
      <c r="S178" s="1">
        <v>0</v>
      </c>
      <c r="T178" s="1">
        <v>0</v>
      </c>
      <c r="U178" s="1">
        <v>0</v>
      </c>
      <c r="V178" s="1">
        <v>0</v>
      </c>
      <c r="W178" s="1">
        <v>0</v>
      </c>
      <c r="X178" s="1">
        <v>0</v>
      </c>
      <c r="Y178" s="1">
        <v>0</v>
      </c>
      <c r="Z178" s="1">
        <v>0</v>
      </c>
      <c r="AA178" s="1">
        <v>0</v>
      </c>
      <c r="AE178" s="1" t="s">
        <v>2</v>
      </c>
      <c r="AF178" s="1">
        <v>0</v>
      </c>
      <c r="AG178" s="1">
        <v>0</v>
      </c>
      <c r="AH178" s="1">
        <v>0</v>
      </c>
      <c r="AI178" s="1">
        <v>0</v>
      </c>
      <c r="AJ178" s="1">
        <v>0</v>
      </c>
      <c r="AK178" s="1">
        <v>0</v>
      </c>
      <c r="AL178" s="1">
        <v>0</v>
      </c>
      <c r="AM178" s="1">
        <v>0</v>
      </c>
      <c r="AN178" s="1">
        <v>0</v>
      </c>
    </row>
    <row r="179" spans="1:41" x14ac:dyDescent="0.25">
      <c r="A179" s="22" t="s">
        <v>36</v>
      </c>
      <c r="B179" s="22" t="s">
        <v>31</v>
      </c>
      <c r="C179" s="27" t="s">
        <v>1</v>
      </c>
      <c r="E179" s="9" t="s">
        <v>1</v>
      </c>
      <c r="F179" s="1">
        <v>3017.428559092582</v>
      </c>
      <c r="G179" s="1">
        <v>2818.9748164340913</v>
      </c>
      <c r="H179" s="1">
        <v>2913.4292498022451</v>
      </c>
      <c r="I179" s="1">
        <v>2961.0081657526671</v>
      </c>
      <c r="J179" s="1">
        <v>2995.5111866326374</v>
      </c>
      <c r="K179" s="1">
        <v>3028.5398207967642</v>
      </c>
      <c r="L179" s="1">
        <v>3044.4788090835318</v>
      </c>
      <c r="M179" s="1">
        <v>3074.95209743448</v>
      </c>
      <c r="N179" s="1">
        <v>3086.1388474391224</v>
      </c>
      <c r="R179" s="1" t="s">
        <v>1</v>
      </c>
      <c r="S179" s="1">
        <v>3017.428559092582</v>
      </c>
      <c r="T179" s="1">
        <v>2487.5642451828408</v>
      </c>
      <c r="U179" s="1">
        <v>2498.6114420742438</v>
      </c>
      <c r="V179" s="1">
        <v>2497.0028824886731</v>
      </c>
      <c r="W179" s="1">
        <v>2509.9250048454619</v>
      </c>
      <c r="X179" s="1">
        <v>2519.5922257025213</v>
      </c>
      <c r="Y179" s="1">
        <v>2512.8498124461785</v>
      </c>
      <c r="Z179" s="1">
        <v>2529.0738631461654</v>
      </c>
      <c r="AA179" s="1">
        <v>2531.5084094618796</v>
      </c>
      <c r="AE179" s="1" t="s">
        <v>1</v>
      </c>
      <c r="AF179" s="1">
        <v>3017.428559092582</v>
      </c>
      <c r="AG179" s="1">
        <v>2104.3417085501178</v>
      </c>
      <c r="AH179" s="1">
        <v>2088.9310211648913</v>
      </c>
      <c r="AI179" s="1">
        <v>2126.6020326456132</v>
      </c>
      <c r="AJ179" s="1">
        <v>2186.9983230871585</v>
      </c>
      <c r="AK179" s="1">
        <v>2236.3702147054719</v>
      </c>
      <c r="AL179" s="1">
        <v>2269.2258908449721</v>
      </c>
      <c r="AM179" s="1">
        <v>2298.1822858197697</v>
      </c>
      <c r="AN179" s="1">
        <v>2311.0429304469035</v>
      </c>
    </row>
    <row r="180" spans="1:41" x14ac:dyDescent="0.25">
      <c r="A180" s="22" t="s">
        <v>36</v>
      </c>
      <c r="B180" s="22" t="s">
        <v>31</v>
      </c>
      <c r="C180" s="27" t="s">
        <v>27</v>
      </c>
      <c r="E180" s="9" t="s">
        <v>27</v>
      </c>
      <c r="F180" s="1">
        <v>0</v>
      </c>
      <c r="G180" s="1">
        <v>0</v>
      </c>
      <c r="H180" s="1">
        <v>0</v>
      </c>
      <c r="I180" s="1">
        <v>0</v>
      </c>
      <c r="J180" s="1">
        <v>0</v>
      </c>
      <c r="K180" s="1">
        <v>0</v>
      </c>
      <c r="L180" s="1">
        <v>0</v>
      </c>
      <c r="M180" s="1">
        <v>0</v>
      </c>
      <c r="N180" s="1">
        <v>0</v>
      </c>
      <c r="R180" s="1" t="s">
        <v>27</v>
      </c>
      <c r="S180" s="1">
        <v>0</v>
      </c>
      <c r="T180" s="1">
        <v>0</v>
      </c>
      <c r="U180" s="1">
        <v>0</v>
      </c>
      <c r="V180" s="1">
        <v>0</v>
      </c>
      <c r="W180" s="1">
        <v>0</v>
      </c>
      <c r="X180" s="1">
        <v>0</v>
      </c>
      <c r="Y180" s="1">
        <v>0</v>
      </c>
      <c r="Z180" s="1">
        <v>0</v>
      </c>
      <c r="AA180" s="1">
        <v>0</v>
      </c>
      <c r="AE180" s="1" t="s">
        <v>27</v>
      </c>
      <c r="AF180" s="1">
        <v>0</v>
      </c>
      <c r="AG180" s="1">
        <v>0</v>
      </c>
      <c r="AH180" s="1">
        <v>0</v>
      </c>
      <c r="AI180" s="1">
        <v>0</v>
      </c>
      <c r="AJ180" s="1">
        <v>0</v>
      </c>
      <c r="AK180" s="1">
        <v>0</v>
      </c>
      <c r="AL180" s="1">
        <v>0</v>
      </c>
      <c r="AM180" s="1">
        <v>0</v>
      </c>
      <c r="AN180" s="1">
        <v>0</v>
      </c>
    </row>
    <row r="181" spans="1:41" x14ac:dyDescent="0.25">
      <c r="A181" s="22" t="s">
        <v>36</v>
      </c>
      <c r="B181" s="22" t="s">
        <v>31</v>
      </c>
      <c r="C181" s="27" t="s">
        <v>35</v>
      </c>
      <c r="E181" s="9" t="s">
        <v>35</v>
      </c>
      <c r="F181" s="1">
        <v>0</v>
      </c>
      <c r="G181" s="1">
        <v>0</v>
      </c>
      <c r="H181" s="1">
        <v>0</v>
      </c>
      <c r="I181" s="1">
        <v>0</v>
      </c>
      <c r="J181" s="1">
        <v>0</v>
      </c>
      <c r="K181" s="1">
        <v>0</v>
      </c>
      <c r="L181" s="1">
        <v>0</v>
      </c>
      <c r="M181" s="1">
        <v>0</v>
      </c>
      <c r="N181" s="1">
        <v>0</v>
      </c>
      <c r="R181" s="1" t="s">
        <v>35</v>
      </c>
      <c r="S181" s="1">
        <v>0</v>
      </c>
      <c r="T181" s="1">
        <v>0</v>
      </c>
      <c r="U181" s="1">
        <v>0</v>
      </c>
      <c r="V181" s="1">
        <v>0</v>
      </c>
      <c r="W181" s="1">
        <v>0</v>
      </c>
      <c r="X181" s="1">
        <v>0</v>
      </c>
      <c r="Y181" s="1">
        <v>0</v>
      </c>
      <c r="Z181" s="1">
        <v>0</v>
      </c>
      <c r="AA181" s="1">
        <v>0</v>
      </c>
      <c r="AE181" s="1" t="s">
        <v>35</v>
      </c>
      <c r="AF181" s="1">
        <v>0</v>
      </c>
      <c r="AG181" s="1">
        <v>0</v>
      </c>
      <c r="AH181" s="1">
        <v>0</v>
      </c>
      <c r="AI181" s="1">
        <v>0</v>
      </c>
      <c r="AJ181" s="1">
        <v>0</v>
      </c>
      <c r="AK181" s="1">
        <v>0</v>
      </c>
      <c r="AL181" s="1">
        <v>0</v>
      </c>
      <c r="AM181" s="1">
        <v>0</v>
      </c>
      <c r="AN181" s="1">
        <v>0</v>
      </c>
    </row>
    <row r="182" spans="1:41" x14ac:dyDescent="0.25">
      <c r="A182" s="22" t="s">
        <v>36</v>
      </c>
      <c r="C182" s="23"/>
      <c r="E182" s="2" t="s">
        <v>6</v>
      </c>
      <c r="F182" s="2">
        <v>3564.6114282369817</v>
      </c>
      <c r="G182" s="2">
        <v>3122.2062867029408</v>
      </c>
      <c r="H182" s="2">
        <v>3130.8226568701389</v>
      </c>
      <c r="I182" s="2">
        <v>3162.5560996663685</v>
      </c>
      <c r="J182" s="2">
        <v>3205.2410243427344</v>
      </c>
      <c r="K182" s="2">
        <v>3251.4944226467551</v>
      </c>
      <c r="L182" s="2">
        <v>3281.4795565725253</v>
      </c>
      <c r="M182" s="2">
        <v>3302.5242788087144</v>
      </c>
      <c r="N182" s="2">
        <v>3286.4736897898301</v>
      </c>
      <c r="R182" s="2"/>
      <c r="S182" s="2">
        <v>3564.6114282369817</v>
      </c>
      <c r="T182" s="2">
        <v>2789.1045577281029</v>
      </c>
      <c r="U182" s="2">
        <v>2712.5665134854457</v>
      </c>
      <c r="V182" s="2">
        <v>2683.1885283721499</v>
      </c>
      <c r="W182" s="2">
        <v>2687.6521783311805</v>
      </c>
      <c r="X182" s="2">
        <v>2693.4956023464438</v>
      </c>
      <c r="Y182" s="2">
        <v>2683.4776780312395</v>
      </c>
      <c r="Z182" s="2">
        <v>2660.5207124067947</v>
      </c>
      <c r="AA182" s="2">
        <v>2609.4817855323381</v>
      </c>
      <c r="AE182" s="2"/>
      <c r="AF182" s="2">
        <v>3564.6114282369817</v>
      </c>
      <c r="AG182" s="2">
        <v>2405.88202109538</v>
      </c>
      <c r="AH182" s="2">
        <v>2302.8860925760932</v>
      </c>
      <c r="AI182" s="2">
        <v>2312.78767852909</v>
      </c>
      <c r="AJ182" s="2">
        <v>2364.7254965728771</v>
      </c>
      <c r="AK182" s="2">
        <v>2410.2735913493943</v>
      </c>
      <c r="AL182" s="2">
        <v>2439.8537564300332</v>
      </c>
      <c r="AM182" s="2">
        <v>2429.629135080399</v>
      </c>
      <c r="AN182" s="2">
        <v>2389.016306517362</v>
      </c>
    </row>
    <row r="183" spans="1:41" x14ac:dyDescent="0.25">
      <c r="A183" s="22" t="s">
        <v>36</v>
      </c>
    </row>
    <row r="184" spans="1:41" s="6" customFormat="1" x14ac:dyDescent="0.25">
      <c r="A184" s="22" t="s">
        <v>36</v>
      </c>
      <c r="B184" s="40" t="s">
        <v>32</v>
      </c>
      <c r="C184" s="26"/>
      <c r="D184" s="4" t="s">
        <v>85</v>
      </c>
      <c r="E184" s="5"/>
      <c r="F184" s="5"/>
      <c r="G184" s="5"/>
      <c r="H184" s="5"/>
      <c r="I184" s="5"/>
      <c r="J184" s="5"/>
      <c r="K184" s="5"/>
      <c r="L184" s="5"/>
      <c r="M184" s="5"/>
      <c r="N184" s="5"/>
      <c r="O184" s="4"/>
      <c r="Q184" s="4" t="s">
        <v>85</v>
      </c>
      <c r="R184" s="5"/>
      <c r="S184" s="5"/>
      <c r="T184" s="5"/>
      <c r="U184" s="5"/>
      <c r="V184" s="5"/>
      <c r="W184" s="5"/>
      <c r="X184" s="5"/>
      <c r="Y184" s="5"/>
      <c r="Z184" s="5"/>
      <c r="AA184" s="5"/>
      <c r="AB184" s="4"/>
      <c r="AD184" s="4" t="s">
        <v>85</v>
      </c>
      <c r="AE184" s="5"/>
      <c r="AF184" s="5"/>
      <c r="AG184" s="5"/>
      <c r="AH184" s="5"/>
      <c r="AI184" s="5"/>
      <c r="AJ184" s="5"/>
      <c r="AK184" s="5"/>
      <c r="AL184" s="5"/>
      <c r="AM184" s="5"/>
      <c r="AN184" s="5"/>
      <c r="AO184" s="4"/>
    </row>
    <row r="185" spans="1:41" x14ac:dyDescent="0.25">
      <c r="A185" s="22" t="s">
        <v>36</v>
      </c>
      <c r="B185" s="22" t="s">
        <v>32</v>
      </c>
      <c r="C185" s="27" t="s">
        <v>0</v>
      </c>
      <c r="E185" s="9" t="s">
        <v>0</v>
      </c>
      <c r="F185" s="1">
        <v>0</v>
      </c>
      <c r="G185" s="1">
        <v>0</v>
      </c>
      <c r="H185" s="1">
        <v>0</v>
      </c>
      <c r="I185" s="1">
        <v>0</v>
      </c>
      <c r="J185" s="1">
        <v>0</v>
      </c>
      <c r="K185" s="1">
        <v>0</v>
      </c>
      <c r="L185" s="1">
        <v>0</v>
      </c>
      <c r="M185" s="1">
        <v>0</v>
      </c>
      <c r="N185" s="1">
        <v>0</v>
      </c>
      <c r="R185" s="1" t="s">
        <v>0</v>
      </c>
      <c r="S185" s="1">
        <v>0</v>
      </c>
      <c r="T185" s="1">
        <v>0</v>
      </c>
      <c r="U185" s="1">
        <v>0</v>
      </c>
      <c r="V185" s="1">
        <v>0</v>
      </c>
      <c r="W185" s="1">
        <v>0</v>
      </c>
      <c r="X185" s="1">
        <v>0</v>
      </c>
      <c r="Y185" s="1">
        <v>0</v>
      </c>
      <c r="Z185" s="1">
        <v>0</v>
      </c>
      <c r="AA185" s="1">
        <v>0</v>
      </c>
      <c r="AE185" s="1" t="s">
        <v>0</v>
      </c>
      <c r="AF185" s="1">
        <v>0</v>
      </c>
      <c r="AG185" s="1">
        <v>0</v>
      </c>
      <c r="AH185" s="1">
        <v>0</v>
      </c>
      <c r="AI185" s="1">
        <v>0</v>
      </c>
      <c r="AJ185" s="1">
        <v>0</v>
      </c>
      <c r="AK185" s="1">
        <v>0</v>
      </c>
      <c r="AL185" s="1">
        <v>0</v>
      </c>
      <c r="AM185" s="1">
        <v>0</v>
      </c>
      <c r="AN185" s="1">
        <v>0</v>
      </c>
    </row>
    <row r="186" spans="1:41" x14ac:dyDescent="0.25">
      <c r="A186" s="22" t="s">
        <v>36</v>
      </c>
      <c r="B186" s="22" t="s">
        <v>32</v>
      </c>
      <c r="C186" s="27" t="s">
        <v>34</v>
      </c>
      <c r="E186" s="9" t="s">
        <v>34</v>
      </c>
      <c r="F186" s="1">
        <v>0</v>
      </c>
      <c r="G186" s="1">
        <v>0</v>
      </c>
      <c r="H186" s="1">
        <v>0</v>
      </c>
      <c r="I186" s="1">
        <v>0</v>
      </c>
      <c r="J186" s="1">
        <v>0</v>
      </c>
      <c r="K186" s="1">
        <v>0</v>
      </c>
      <c r="L186" s="1">
        <v>0</v>
      </c>
      <c r="M186" s="1">
        <v>0</v>
      </c>
      <c r="N186" s="1">
        <v>0</v>
      </c>
      <c r="R186" s="1" t="s">
        <v>34</v>
      </c>
      <c r="S186" s="1">
        <v>0</v>
      </c>
      <c r="T186" s="1">
        <v>0</v>
      </c>
      <c r="U186" s="1">
        <v>0</v>
      </c>
      <c r="V186" s="1">
        <v>0</v>
      </c>
      <c r="W186" s="1">
        <v>0</v>
      </c>
      <c r="X186" s="1">
        <v>0</v>
      </c>
      <c r="Y186" s="1">
        <v>0</v>
      </c>
      <c r="Z186" s="1">
        <v>0</v>
      </c>
      <c r="AA186" s="1">
        <v>0</v>
      </c>
      <c r="AE186" s="1" t="s">
        <v>34</v>
      </c>
      <c r="AF186" s="1">
        <v>0</v>
      </c>
      <c r="AG186" s="1">
        <v>0</v>
      </c>
      <c r="AH186" s="1">
        <v>0</v>
      </c>
      <c r="AI186" s="1">
        <v>0</v>
      </c>
      <c r="AJ186" s="1">
        <v>0</v>
      </c>
      <c r="AK186" s="1">
        <v>0</v>
      </c>
      <c r="AL186" s="1">
        <v>0</v>
      </c>
      <c r="AM186" s="1">
        <v>0</v>
      </c>
      <c r="AN186" s="1">
        <v>0</v>
      </c>
    </row>
    <row r="187" spans="1:41" x14ac:dyDescent="0.25">
      <c r="A187" s="22" t="s">
        <v>36</v>
      </c>
      <c r="B187" s="22" t="s">
        <v>32</v>
      </c>
      <c r="C187" s="27" t="s">
        <v>2</v>
      </c>
      <c r="E187" s="9" t="s">
        <v>2</v>
      </c>
      <c r="F187" s="1">
        <v>0</v>
      </c>
      <c r="G187" s="1">
        <v>0</v>
      </c>
      <c r="H187" s="1">
        <v>0</v>
      </c>
      <c r="I187" s="1">
        <v>0</v>
      </c>
      <c r="J187" s="1">
        <v>0</v>
      </c>
      <c r="K187" s="1">
        <v>0</v>
      </c>
      <c r="L187" s="1">
        <v>0</v>
      </c>
      <c r="M187" s="1">
        <v>0</v>
      </c>
      <c r="N187" s="1">
        <v>0</v>
      </c>
      <c r="R187" s="1" t="s">
        <v>2</v>
      </c>
      <c r="S187" s="1">
        <v>0</v>
      </c>
      <c r="T187" s="1">
        <v>0</v>
      </c>
      <c r="U187" s="1">
        <v>0</v>
      </c>
      <c r="V187" s="1">
        <v>0</v>
      </c>
      <c r="W187" s="1">
        <v>0</v>
      </c>
      <c r="X187" s="1">
        <v>0</v>
      </c>
      <c r="Y187" s="1">
        <v>0</v>
      </c>
      <c r="Z187" s="1">
        <v>0</v>
      </c>
      <c r="AA187" s="1">
        <v>0</v>
      </c>
      <c r="AE187" s="1" t="s">
        <v>2</v>
      </c>
      <c r="AF187" s="1">
        <v>0</v>
      </c>
      <c r="AG187" s="1">
        <v>0</v>
      </c>
      <c r="AH187" s="1">
        <v>0</v>
      </c>
      <c r="AI187" s="1">
        <v>0</v>
      </c>
      <c r="AJ187" s="1">
        <v>0</v>
      </c>
      <c r="AK187" s="1">
        <v>0</v>
      </c>
      <c r="AL187" s="1">
        <v>0</v>
      </c>
      <c r="AM187" s="1">
        <v>0</v>
      </c>
      <c r="AN187" s="1">
        <v>0</v>
      </c>
    </row>
    <row r="188" spans="1:41" x14ac:dyDescent="0.25">
      <c r="A188" s="22" t="s">
        <v>36</v>
      </c>
      <c r="B188" s="22" t="s">
        <v>32</v>
      </c>
      <c r="C188" s="27" t="s">
        <v>1</v>
      </c>
      <c r="E188" s="9" t="s">
        <v>1</v>
      </c>
      <c r="F188" s="1">
        <v>9850.953130005717</v>
      </c>
      <c r="G188" s="1">
        <v>12849.384972495829</v>
      </c>
      <c r="H188" s="1">
        <v>14671.315920315916</v>
      </c>
      <c r="I188" s="1">
        <v>16649.279049937431</v>
      </c>
      <c r="J188" s="1">
        <v>18747.72901350927</v>
      </c>
      <c r="K188" s="1">
        <v>20885.19776818985</v>
      </c>
      <c r="L188" s="1">
        <v>22955.801202409988</v>
      </c>
      <c r="M188" s="1">
        <v>25024.411043500615</v>
      </c>
      <c r="N188" s="1">
        <v>27058.481482090734</v>
      </c>
      <c r="R188" s="1" t="s">
        <v>1</v>
      </c>
      <c r="S188" s="1">
        <v>9850.953130005717</v>
      </c>
      <c r="T188" s="1">
        <v>12371.274360701444</v>
      </c>
      <c r="U188" s="1">
        <v>13758.853668385047</v>
      </c>
      <c r="V188" s="1">
        <v>15233.984105113146</v>
      </c>
      <c r="W188" s="1">
        <v>16799.613846326469</v>
      </c>
      <c r="X188" s="1">
        <v>18398.198841925609</v>
      </c>
      <c r="Y188" s="1">
        <v>19949.002115433868</v>
      </c>
      <c r="Z188" s="1">
        <v>21637.641471863553</v>
      </c>
      <c r="AA188" s="1">
        <v>23362.563032764276</v>
      </c>
      <c r="AE188" s="1" t="s">
        <v>1</v>
      </c>
      <c r="AF188" s="1">
        <v>9850.953130005717</v>
      </c>
      <c r="AG188" s="1">
        <v>11972.36608481752</v>
      </c>
      <c r="AH188" s="1">
        <v>13021.699286061274</v>
      </c>
      <c r="AI188" s="1">
        <v>14311.070412309524</v>
      </c>
      <c r="AJ188" s="1">
        <v>15742.838982251093</v>
      </c>
      <c r="AK188" s="1">
        <v>17309.824152815781</v>
      </c>
      <c r="AL188" s="1">
        <v>18948.510142840125</v>
      </c>
      <c r="AM188" s="1">
        <v>20653.993609317058</v>
      </c>
      <c r="AN188" s="1">
        <v>22405.438177906668</v>
      </c>
    </row>
    <row r="189" spans="1:41" x14ac:dyDescent="0.25">
      <c r="A189" s="22" t="s">
        <v>36</v>
      </c>
      <c r="B189" s="22" t="s">
        <v>32</v>
      </c>
      <c r="C189" s="27" t="s">
        <v>27</v>
      </c>
      <c r="E189" s="9" t="s">
        <v>27</v>
      </c>
      <c r="F189" s="1">
        <v>0</v>
      </c>
      <c r="G189" s="1">
        <v>0</v>
      </c>
      <c r="H189" s="1">
        <v>0</v>
      </c>
      <c r="I189" s="1">
        <v>0</v>
      </c>
      <c r="J189" s="1">
        <v>0</v>
      </c>
      <c r="K189" s="1">
        <v>0</v>
      </c>
      <c r="L189" s="1">
        <v>0</v>
      </c>
      <c r="M189" s="1">
        <v>0</v>
      </c>
      <c r="N189" s="1">
        <v>0</v>
      </c>
      <c r="R189" s="1" t="s">
        <v>27</v>
      </c>
      <c r="S189" s="1">
        <v>0</v>
      </c>
      <c r="T189" s="1">
        <v>0</v>
      </c>
      <c r="U189" s="1">
        <v>0</v>
      </c>
      <c r="V189" s="1">
        <v>0</v>
      </c>
      <c r="W189" s="1">
        <v>0</v>
      </c>
      <c r="X189" s="1">
        <v>0</v>
      </c>
      <c r="Y189" s="1">
        <v>0</v>
      </c>
      <c r="Z189" s="1">
        <v>0</v>
      </c>
      <c r="AA189" s="1">
        <v>0</v>
      </c>
      <c r="AE189" s="1" t="s">
        <v>27</v>
      </c>
      <c r="AF189" s="1">
        <v>0</v>
      </c>
      <c r="AG189" s="1">
        <v>0</v>
      </c>
      <c r="AH189" s="1">
        <v>0</v>
      </c>
      <c r="AI189" s="1">
        <v>0</v>
      </c>
      <c r="AJ189" s="1">
        <v>0</v>
      </c>
      <c r="AK189" s="1">
        <v>0</v>
      </c>
      <c r="AL189" s="1">
        <v>0</v>
      </c>
      <c r="AM189" s="1">
        <v>0</v>
      </c>
      <c r="AN189" s="1">
        <v>0</v>
      </c>
    </row>
    <row r="190" spans="1:41" x14ac:dyDescent="0.25">
      <c r="A190" s="22" t="s">
        <v>36</v>
      </c>
      <c r="B190" s="22" t="s">
        <v>32</v>
      </c>
      <c r="C190" s="27" t="s">
        <v>35</v>
      </c>
      <c r="E190" s="9" t="s">
        <v>35</v>
      </c>
      <c r="F190" s="1">
        <v>0</v>
      </c>
      <c r="G190" s="1">
        <v>0</v>
      </c>
      <c r="H190" s="1">
        <v>0</v>
      </c>
      <c r="I190" s="1">
        <v>0</v>
      </c>
      <c r="J190" s="1">
        <v>0</v>
      </c>
      <c r="K190" s="1">
        <v>0</v>
      </c>
      <c r="L190" s="1">
        <v>0</v>
      </c>
      <c r="M190" s="1">
        <v>0</v>
      </c>
      <c r="N190" s="1">
        <v>0</v>
      </c>
      <c r="R190" s="1" t="s">
        <v>35</v>
      </c>
      <c r="S190" s="1">
        <v>0</v>
      </c>
      <c r="T190" s="1">
        <v>0</v>
      </c>
      <c r="U190" s="1">
        <v>0</v>
      </c>
      <c r="V190" s="1">
        <v>0</v>
      </c>
      <c r="W190" s="1">
        <v>0</v>
      </c>
      <c r="X190" s="1">
        <v>0</v>
      </c>
      <c r="Y190" s="1">
        <v>0</v>
      </c>
      <c r="Z190" s="1">
        <v>0</v>
      </c>
      <c r="AA190" s="1">
        <v>0</v>
      </c>
      <c r="AE190" s="1" t="s">
        <v>35</v>
      </c>
      <c r="AF190" s="1">
        <v>0</v>
      </c>
      <c r="AG190" s="1">
        <v>0</v>
      </c>
      <c r="AH190" s="1">
        <v>0</v>
      </c>
      <c r="AI190" s="1">
        <v>0</v>
      </c>
      <c r="AJ190" s="1">
        <v>0</v>
      </c>
      <c r="AK190" s="1">
        <v>0</v>
      </c>
      <c r="AL190" s="1">
        <v>0</v>
      </c>
      <c r="AM190" s="1">
        <v>0</v>
      </c>
      <c r="AN190" s="1">
        <v>0</v>
      </c>
    </row>
    <row r="191" spans="1:41" x14ac:dyDescent="0.25">
      <c r="A191" s="22" t="s">
        <v>36</v>
      </c>
      <c r="C191" s="23"/>
      <c r="E191" s="2" t="s">
        <v>6</v>
      </c>
      <c r="F191" s="2">
        <v>9850.953130005717</v>
      </c>
      <c r="G191" s="2">
        <v>12849.384972495829</v>
      </c>
      <c r="H191" s="2">
        <v>14671.315920315916</v>
      </c>
      <c r="I191" s="2">
        <v>16649.279049937431</v>
      </c>
      <c r="J191" s="2">
        <v>18747.72901350927</v>
      </c>
      <c r="K191" s="2">
        <v>20885.19776818985</v>
      </c>
      <c r="L191" s="2">
        <v>22955.801202409988</v>
      </c>
      <c r="M191" s="2">
        <v>25024.411043500615</v>
      </c>
      <c r="N191" s="2">
        <v>27058.481482090734</v>
      </c>
      <c r="R191" s="2"/>
      <c r="S191" s="2">
        <v>9850.953130005717</v>
      </c>
      <c r="T191" s="2">
        <v>12371.274360701444</v>
      </c>
      <c r="U191" s="2">
        <v>13758.853668385047</v>
      </c>
      <c r="V191" s="2">
        <v>15233.984105113146</v>
      </c>
      <c r="W191" s="2">
        <v>16799.613846326469</v>
      </c>
      <c r="X191" s="2">
        <v>18398.198841925609</v>
      </c>
      <c r="Y191" s="2">
        <v>19949.002115433868</v>
      </c>
      <c r="Z191" s="2">
        <v>21637.641471863553</v>
      </c>
      <c r="AA191" s="2">
        <v>23362.563032764276</v>
      </c>
      <c r="AE191" s="2"/>
      <c r="AF191" s="2">
        <v>9850.953130005717</v>
      </c>
      <c r="AG191" s="2">
        <v>11972.36608481752</v>
      </c>
      <c r="AH191" s="2">
        <v>13021.699286061274</v>
      </c>
      <c r="AI191" s="2">
        <v>14311.070412309524</v>
      </c>
      <c r="AJ191" s="2">
        <v>15742.838982251093</v>
      </c>
      <c r="AK191" s="2">
        <v>17309.824152815781</v>
      </c>
      <c r="AL191" s="2">
        <v>18948.510142840125</v>
      </c>
      <c r="AM191" s="2">
        <v>20653.993609317058</v>
      </c>
      <c r="AN191" s="2">
        <v>22405.438177906668</v>
      </c>
    </row>
    <row r="192" spans="1:41" x14ac:dyDescent="0.25">
      <c r="A192" s="22" t="s">
        <v>36</v>
      </c>
    </row>
    <row r="193" spans="1:41" s="6" customFormat="1" x14ac:dyDescent="0.25">
      <c r="A193" s="22" t="s">
        <v>36</v>
      </c>
      <c r="B193" s="40" t="s">
        <v>33</v>
      </c>
      <c r="C193" s="26"/>
      <c r="D193" s="4" t="s">
        <v>86</v>
      </c>
      <c r="E193" s="5"/>
      <c r="F193" s="5"/>
      <c r="G193" s="5"/>
      <c r="H193" s="5"/>
      <c r="I193" s="5"/>
      <c r="J193" s="5"/>
      <c r="K193" s="5"/>
      <c r="L193" s="5"/>
      <c r="M193" s="5"/>
      <c r="N193" s="5"/>
      <c r="O193" s="4"/>
      <c r="Q193" s="4" t="s">
        <v>86</v>
      </c>
      <c r="R193" s="5"/>
      <c r="S193" s="5"/>
      <c r="T193" s="5"/>
      <c r="U193" s="5"/>
      <c r="V193" s="5"/>
      <c r="W193" s="5"/>
      <c r="X193" s="5"/>
      <c r="Y193" s="5"/>
      <c r="Z193" s="5"/>
      <c r="AA193" s="5"/>
      <c r="AB193" s="4"/>
      <c r="AD193" s="4" t="s">
        <v>86</v>
      </c>
      <c r="AE193" s="5"/>
      <c r="AF193" s="5"/>
      <c r="AG193" s="5"/>
      <c r="AH193" s="5"/>
      <c r="AI193" s="5"/>
      <c r="AJ193" s="5"/>
      <c r="AK193" s="5"/>
      <c r="AL193" s="5"/>
      <c r="AM193" s="5"/>
      <c r="AN193" s="5"/>
      <c r="AO193" s="4"/>
    </row>
    <row r="194" spans="1:41" x14ac:dyDescent="0.25">
      <c r="A194" s="22" t="s">
        <v>36</v>
      </c>
      <c r="B194" s="22" t="s">
        <v>33</v>
      </c>
      <c r="C194" s="27" t="s">
        <v>0</v>
      </c>
      <c r="E194" s="9" t="s">
        <v>0</v>
      </c>
      <c r="F194" s="1">
        <v>1177.1499437468913</v>
      </c>
      <c r="G194" s="1">
        <v>489.77193382174318</v>
      </c>
      <c r="H194" s="1">
        <v>330.42018307511279</v>
      </c>
      <c r="I194" s="1">
        <v>259.2121201562432</v>
      </c>
      <c r="J194" s="1">
        <v>208.03505749399207</v>
      </c>
      <c r="K194" s="1">
        <v>167.26548671439198</v>
      </c>
      <c r="L194" s="1">
        <v>130.07293412787021</v>
      </c>
      <c r="M194" s="1">
        <v>96.808672840205489</v>
      </c>
      <c r="N194" s="1">
        <v>70.656379043480328</v>
      </c>
      <c r="R194" s="1" t="s">
        <v>0</v>
      </c>
      <c r="S194" s="1">
        <v>1177.1499437468913</v>
      </c>
      <c r="T194" s="1">
        <v>445.81169295205581</v>
      </c>
      <c r="U194" s="1">
        <v>266.84470384388965</v>
      </c>
      <c r="V194" s="1">
        <v>188.74164367480668</v>
      </c>
      <c r="W194" s="1">
        <v>142.81415934980038</v>
      </c>
      <c r="X194" s="1">
        <v>109.26017221967203</v>
      </c>
      <c r="Y194" s="1">
        <v>79.289737294747354</v>
      </c>
      <c r="Z194" s="1">
        <v>54.485738812254333</v>
      </c>
      <c r="AA194" s="1">
        <v>37.491352180025714</v>
      </c>
      <c r="AE194" s="1" t="s">
        <v>0</v>
      </c>
      <c r="AF194" s="1">
        <v>1177.1499437468913</v>
      </c>
      <c r="AG194" s="1">
        <v>377.92406526125859</v>
      </c>
      <c r="AH194" s="1">
        <v>159.95330061817384</v>
      </c>
      <c r="AI194" s="1">
        <v>64.525418744246593</v>
      </c>
      <c r="AJ194" s="1">
        <v>31.280823243468486</v>
      </c>
      <c r="AK194" s="1">
        <v>22.849918599158585</v>
      </c>
      <c r="AL194" s="1">
        <v>22.712890269699539</v>
      </c>
      <c r="AM194" s="1">
        <v>23.481771767499691</v>
      </c>
      <c r="AN194" s="1">
        <v>23.926559601714622</v>
      </c>
    </row>
    <row r="195" spans="1:41" x14ac:dyDescent="0.25">
      <c r="A195" s="22" t="s">
        <v>36</v>
      </c>
      <c r="B195" s="22" t="s">
        <v>33</v>
      </c>
      <c r="C195" s="27" t="s">
        <v>34</v>
      </c>
      <c r="E195" s="9" t="s">
        <v>34</v>
      </c>
      <c r="F195" s="1">
        <v>3209.9593927329388</v>
      </c>
      <c r="G195" s="1">
        <v>3579.9162097058102</v>
      </c>
      <c r="H195" s="1">
        <v>3741.3511543624959</v>
      </c>
      <c r="I195" s="1">
        <v>3922.3604727700549</v>
      </c>
      <c r="J195" s="1">
        <v>4068.6949853696074</v>
      </c>
      <c r="K195" s="1">
        <v>4158.5820214938485</v>
      </c>
      <c r="L195" s="1">
        <v>4184.0128744917356</v>
      </c>
      <c r="M195" s="1">
        <v>4111.3482781753082</v>
      </c>
      <c r="N195" s="1">
        <v>3956.1596663038254</v>
      </c>
      <c r="R195" s="1" t="s">
        <v>34</v>
      </c>
      <c r="S195" s="1">
        <v>3209.9593927329388</v>
      </c>
      <c r="T195" s="1">
        <v>3398.0371685716977</v>
      </c>
      <c r="U195" s="1">
        <v>3344.3586427534829</v>
      </c>
      <c r="V195" s="1">
        <v>3286.7037314221443</v>
      </c>
      <c r="W195" s="1">
        <v>3235.6752059710593</v>
      </c>
      <c r="X195" s="1">
        <v>3190.2543105389195</v>
      </c>
      <c r="Y195" s="1">
        <v>3113.036317382162</v>
      </c>
      <c r="Z195" s="1">
        <v>2963.2279084943971</v>
      </c>
      <c r="AA195" s="1">
        <v>2759.8561535843082</v>
      </c>
      <c r="AE195" s="1" t="s">
        <v>34</v>
      </c>
      <c r="AF195" s="1">
        <v>3209.9593927329388</v>
      </c>
      <c r="AG195" s="1">
        <v>2818.0006819485557</v>
      </c>
      <c r="AH195" s="1">
        <v>2167.0175267040049</v>
      </c>
      <c r="AI195" s="1">
        <v>1503.270459587143</v>
      </c>
      <c r="AJ195" s="1">
        <v>1031.9082458031987</v>
      </c>
      <c r="AK195" s="1">
        <v>765.0424073544815</v>
      </c>
      <c r="AL195" s="1">
        <v>591.04856042919698</v>
      </c>
      <c r="AM195" s="1">
        <v>432.72015351044416</v>
      </c>
      <c r="AN195" s="1">
        <v>304.33260464288668</v>
      </c>
    </row>
    <row r="196" spans="1:41" x14ac:dyDescent="0.25">
      <c r="A196" s="22" t="s">
        <v>36</v>
      </c>
      <c r="B196" s="22" t="s">
        <v>33</v>
      </c>
      <c r="C196" s="27" t="s">
        <v>2</v>
      </c>
      <c r="E196" s="9" t="s">
        <v>2</v>
      </c>
      <c r="F196" s="1">
        <v>3819.4317448928332</v>
      </c>
      <c r="G196" s="1">
        <v>5028.537040633475</v>
      </c>
      <c r="H196" s="1">
        <v>5183.8121404093417</v>
      </c>
      <c r="I196" s="1">
        <v>5289.1345791883359</v>
      </c>
      <c r="J196" s="1">
        <v>5411.2465297657236</v>
      </c>
      <c r="K196" s="1">
        <v>5542.9678558194419</v>
      </c>
      <c r="L196" s="1">
        <v>5635.963226811431</v>
      </c>
      <c r="M196" s="1">
        <v>5661.5667543158397</v>
      </c>
      <c r="N196" s="1">
        <v>5624.2411534943349</v>
      </c>
      <c r="R196" s="1" t="s">
        <v>2</v>
      </c>
      <c r="S196" s="1">
        <v>3819.4317448928332</v>
      </c>
      <c r="T196" s="1">
        <v>4857.9143007751418</v>
      </c>
      <c r="U196" s="1">
        <v>4795.3355843155496</v>
      </c>
      <c r="V196" s="1">
        <v>4670.7189249737185</v>
      </c>
      <c r="W196" s="1">
        <v>4609.465829159768</v>
      </c>
      <c r="X196" s="1">
        <v>4612.4955481861734</v>
      </c>
      <c r="Y196" s="1">
        <v>4604.0508578225126</v>
      </c>
      <c r="Z196" s="1">
        <v>4536.6751688491022</v>
      </c>
      <c r="AA196" s="1">
        <v>4415.8159142198001</v>
      </c>
      <c r="AE196" s="1" t="s">
        <v>2</v>
      </c>
      <c r="AF196" s="1">
        <v>3819.4317448928332</v>
      </c>
      <c r="AG196" s="1">
        <v>4087.6962013934572</v>
      </c>
      <c r="AH196" s="1">
        <v>3242.5303195591687</v>
      </c>
      <c r="AI196" s="1">
        <v>2315.6245433654235</v>
      </c>
      <c r="AJ196" s="1">
        <v>1642.4941315453048</v>
      </c>
      <c r="AK196" s="1">
        <v>1201.1510739760297</v>
      </c>
      <c r="AL196" s="1">
        <v>849.87188474615357</v>
      </c>
      <c r="AM196" s="1">
        <v>560.82533120916389</v>
      </c>
      <c r="AN196" s="1">
        <v>378.68466236478207</v>
      </c>
    </row>
    <row r="197" spans="1:41" x14ac:dyDescent="0.25">
      <c r="A197" s="22" t="s">
        <v>36</v>
      </c>
      <c r="B197" s="22" t="s">
        <v>33</v>
      </c>
      <c r="C197" s="27" t="s">
        <v>1</v>
      </c>
      <c r="E197" s="9" t="s">
        <v>1</v>
      </c>
      <c r="F197" s="1">
        <v>1166.9603508140367</v>
      </c>
      <c r="G197" s="1">
        <v>1819.6281734254492</v>
      </c>
      <c r="H197" s="1">
        <v>2083.1533533164738</v>
      </c>
      <c r="I197" s="1">
        <v>2303.3059535347943</v>
      </c>
      <c r="J197" s="1">
        <v>2567.5556739805438</v>
      </c>
      <c r="K197" s="1">
        <v>2849.9299762943201</v>
      </c>
      <c r="L197" s="1">
        <v>3104.5164065208201</v>
      </c>
      <c r="M197" s="1">
        <v>3398.4753386703433</v>
      </c>
      <c r="N197" s="1">
        <v>3763.3766329582049</v>
      </c>
      <c r="R197" s="1" t="s">
        <v>1</v>
      </c>
      <c r="S197" s="1">
        <v>1166.9603508140367</v>
      </c>
      <c r="T197" s="1">
        <v>2039.0497071451518</v>
      </c>
      <c r="U197" s="1">
        <v>2563.791639126734</v>
      </c>
      <c r="V197" s="1">
        <v>3050.5629735146072</v>
      </c>
      <c r="W197" s="1">
        <v>3511.927182425371</v>
      </c>
      <c r="X197" s="1">
        <v>3904.0392783204852</v>
      </c>
      <c r="Y197" s="1">
        <v>4218.6181299599275</v>
      </c>
      <c r="Z197" s="1">
        <v>4561.0767910892728</v>
      </c>
      <c r="AA197" s="1">
        <v>4982.8896884475153</v>
      </c>
      <c r="AE197" s="1" t="s">
        <v>1</v>
      </c>
      <c r="AF197" s="1">
        <v>1166.9603508140367</v>
      </c>
      <c r="AG197" s="1">
        <v>3124.6873914789526</v>
      </c>
      <c r="AH197" s="1">
        <v>4702.6740960672068</v>
      </c>
      <c r="AI197" s="1">
        <v>6221.6190354999171</v>
      </c>
      <c r="AJ197" s="1">
        <v>7440.2371870044608</v>
      </c>
      <c r="AK197" s="1">
        <v>8313.1499875039935</v>
      </c>
      <c r="AL197" s="1">
        <v>8934.6291645635774</v>
      </c>
      <c r="AM197" s="1">
        <v>9421.6895945909637</v>
      </c>
      <c r="AN197" s="1">
        <v>9810.3058248872258</v>
      </c>
    </row>
    <row r="198" spans="1:41" x14ac:dyDescent="0.25">
      <c r="A198" s="22" t="s">
        <v>36</v>
      </c>
      <c r="B198" s="22" t="s">
        <v>33</v>
      </c>
      <c r="C198" s="27" t="s">
        <v>27</v>
      </c>
      <c r="E198" s="9" t="s">
        <v>27</v>
      </c>
      <c r="F198" s="1">
        <v>17629.408153690358</v>
      </c>
      <c r="G198" s="1">
        <v>17798.575376624176</v>
      </c>
      <c r="H198" s="1">
        <v>17233.878136267063</v>
      </c>
      <c r="I198" s="1">
        <v>16297.503942605779</v>
      </c>
      <c r="J198" s="1">
        <v>15211.088587664968</v>
      </c>
      <c r="K198" s="1">
        <v>13931.899636569899</v>
      </c>
      <c r="L198" s="1">
        <v>12770.200113683075</v>
      </c>
      <c r="M198" s="1">
        <v>11720.918873318178</v>
      </c>
      <c r="N198" s="1">
        <v>10444.377323531047</v>
      </c>
      <c r="R198" s="1" t="s">
        <v>27</v>
      </c>
      <c r="S198" s="1">
        <v>17629.408153690358</v>
      </c>
      <c r="T198" s="1">
        <v>17734.862621902827</v>
      </c>
      <c r="U198" s="1">
        <v>17137.839724313264</v>
      </c>
      <c r="V198" s="1">
        <v>16158.788220106218</v>
      </c>
      <c r="W198" s="1">
        <v>15031.358220070118</v>
      </c>
      <c r="X198" s="1">
        <v>13729.30415742872</v>
      </c>
      <c r="Y198" s="1">
        <v>12716.556300948889</v>
      </c>
      <c r="Z198" s="1">
        <v>11715.106669257659</v>
      </c>
      <c r="AA198" s="1">
        <v>10414.115194794877</v>
      </c>
      <c r="AE198" s="1" t="s">
        <v>27</v>
      </c>
      <c r="AF198" s="1">
        <v>17629.408153690358</v>
      </c>
      <c r="AG198" s="1">
        <v>17732.367823439155</v>
      </c>
      <c r="AH198" s="1">
        <v>17136.7034088279</v>
      </c>
      <c r="AI198" s="1">
        <v>16162.326860182658</v>
      </c>
      <c r="AJ198" s="1">
        <v>15039.10663613074</v>
      </c>
      <c r="AK198" s="1">
        <v>13742.683101091292</v>
      </c>
      <c r="AL198" s="1">
        <v>12735.918573202476</v>
      </c>
      <c r="AM198" s="1">
        <v>11739.664129569512</v>
      </c>
      <c r="AN198" s="1">
        <v>10445.254579041939</v>
      </c>
    </row>
    <row r="199" spans="1:41" x14ac:dyDescent="0.25">
      <c r="A199" s="22" t="s">
        <v>36</v>
      </c>
      <c r="B199" s="22" t="s">
        <v>33</v>
      </c>
      <c r="C199" s="27" t="s">
        <v>35</v>
      </c>
      <c r="E199" s="9" t="s">
        <v>35</v>
      </c>
      <c r="F199" s="1">
        <v>0</v>
      </c>
      <c r="G199" s="1">
        <v>0</v>
      </c>
      <c r="H199" s="1">
        <v>0</v>
      </c>
      <c r="I199" s="1">
        <v>0</v>
      </c>
      <c r="J199" s="1">
        <v>0</v>
      </c>
      <c r="K199" s="1">
        <v>0</v>
      </c>
      <c r="L199" s="1">
        <v>0</v>
      </c>
      <c r="M199" s="1">
        <v>0</v>
      </c>
      <c r="N199" s="1">
        <v>0</v>
      </c>
      <c r="R199" s="1" t="s">
        <v>35</v>
      </c>
      <c r="S199" s="1">
        <v>0</v>
      </c>
      <c r="T199" s="1">
        <v>0</v>
      </c>
      <c r="U199" s="1">
        <v>0</v>
      </c>
      <c r="V199" s="1">
        <v>0</v>
      </c>
      <c r="W199" s="1">
        <v>0</v>
      </c>
      <c r="X199" s="1">
        <v>0</v>
      </c>
      <c r="Y199" s="1">
        <v>0</v>
      </c>
      <c r="Z199" s="1">
        <v>0</v>
      </c>
      <c r="AA199" s="1">
        <v>0</v>
      </c>
      <c r="AE199" s="1" t="s">
        <v>35</v>
      </c>
      <c r="AF199" s="1">
        <v>0</v>
      </c>
      <c r="AG199" s="1">
        <v>0</v>
      </c>
      <c r="AH199" s="1">
        <v>0</v>
      </c>
      <c r="AI199" s="1">
        <v>0</v>
      </c>
      <c r="AJ199" s="1">
        <v>0</v>
      </c>
      <c r="AK199" s="1">
        <v>0</v>
      </c>
      <c r="AL199" s="1">
        <v>0</v>
      </c>
      <c r="AM199" s="1">
        <v>0</v>
      </c>
      <c r="AN199" s="1">
        <v>0</v>
      </c>
    </row>
    <row r="200" spans="1:41" x14ac:dyDescent="0.25">
      <c r="A200" s="22" t="s">
        <v>36</v>
      </c>
      <c r="C200" s="23"/>
      <c r="E200" s="2" t="s">
        <v>6</v>
      </c>
      <c r="F200" s="2">
        <v>27002.90958587706</v>
      </c>
      <c r="G200" s="2">
        <v>28716.428734210655</v>
      </c>
      <c r="H200" s="2">
        <v>28572.614967430487</v>
      </c>
      <c r="I200" s="2">
        <v>28071.517068255209</v>
      </c>
      <c r="J200" s="2">
        <v>27466.620834274836</v>
      </c>
      <c r="K200" s="2">
        <v>26650.644976891901</v>
      </c>
      <c r="L200" s="2">
        <v>25824.765555634935</v>
      </c>
      <c r="M200" s="2">
        <v>24989.117917319876</v>
      </c>
      <c r="N200" s="2">
        <v>23858.811155330892</v>
      </c>
      <c r="R200" s="2"/>
      <c r="S200" s="2">
        <v>27002.90958587706</v>
      </c>
      <c r="T200" s="2">
        <v>28475.675491346876</v>
      </c>
      <c r="U200" s="2">
        <v>28108.17029435292</v>
      </c>
      <c r="V200" s="2">
        <v>27355.515493691495</v>
      </c>
      <c r="W200" s="2">
        <v>26531.240596976117</v>
      </c>
      <c r="X200" s="2">
        <v>25545.35346669397</v>
      </c>
      <c r="Y200" s="2">
        <v>24731.551343408239</v>
      </c>
      <c r="Z200" s="2">
        <v>23830.572276502688</v>
      </c>
      <c r="AA200" s="2">
        <v>22610.168303226528</v>
      </c>
      <c r="AE200" s="2"/>
      <c r="AF200" s="2">
        <v>27002.90958587706</v>
      </c>
      <c r="AG200" s="2">
        <v>28140.676163521377</v>
      </c>
      <c r="AH200" s="2">
        <v>27408.878651776453</v>
      </c>
      <c r="AI200" s="2">
        <v>26267.36631737939</v>
      </c>
      <c r="AJ200" s="2">
        <v>25185.027023727172</v>
      </c>
      <c r="AK200" s="2">
        <v>24044.876488524955</v>
      </c>
      <c r="AL200" s="2">
        <v>23134.181073211104</v>
      </c>
      <c r="AM200" s="2">
        <v>22178.380980647584</v>
      </c>
      <c r="AN200" s="2">
        <v>20962.50423053855</v>
      </c>
    </row>
    <row r="201" spans="1:41" x14ac:dyDescent="0.25">
      <c r="A201" s="22"/>
    </row>
    <row r="202" spans="1:41" s="21" customFormat="1" x14ac:dyDescent="0.25">
      <c r="A202" s="21" t="s">
        <v>37</v>
      </c>
      <c r="B202" s="28" t="s">
        <v>6</v>
      </c>
      <c r="C202" s="28"/>
      <c r="D202" s="41" t="s">
        <v>87</v>
      </c>
      <c r="E202" s="28"/>
      <c r="F202" s="29"/>
      <c r="G202" s="29"/>
      <c r="H202" s="29"/>
      <c r="I202" s="29"/>
      <c r="J202" s="29"/>
      <c r="K202" s="29"/>
      <c r="L202" s="29"/>
      <c r="M202" s="29"/>
      <c r="N202" s="29"/>
      <c r="O202" s="28"/>
      <c r="P202" s="1"/>
      <c r="Q202" s="41" t="s">
        <v>87</v>
      </c>
      <c r="R202" s="28"/>
      <c r="S202" s="29"/>
      <c r="T202" s="29"/>
      <c r="U202" s="29"/>
      <c r="V202" s="29"/>
      <c r="W202" s="29"/>
      <c r="X202" s="29"/>
      <c r="Y202" s="29"/>
      <c r="Z202" s="29"/>
      <c r="AA202" s="29"/>
      <c r="AB202" s="28"/>
      <c r="AC202" s="1"/>
      <c r="AD202" s="41" t="s">
        <v>87</v>
      </c>
      <c r="AE202" s="28"/>
      <c r="AF202" s="29"/>
      <c r="AG202" s="29"/>
      <c r="AH202" s="29"/>
      <c r="AI202" s="29"/>
      <c r="AJ202" s="29"/>
      <c r="AK202" s="29"/>
      <c r="AL202" s="29"/>
      <c r="AM202" s="29"/>
      <c r="AN202" s="29"/>
      <c r="AO202" s="28"/>
    </row>
    <row r="203" spans="1:41" x14ac:dyDescent="0.25">
      <c r="A203" s="22" t="s">
        <v>37</v>
      </c>
      <c r="B203" s="22" t="s">
        <v>6</v>
      </c>
      <c r="C203" s="27" t="s">
        <v>0</v>
      </c>
      <c r="E203" s="9" t="s">
        <v>0</v>
      </c>
      <c r="F203" s="1">
        <v>2019.2347748120001</v>
      </c>
      <c r="G203" s="1">
        <v>1491.4205085737228</v>
      </c>
      <c r="H203" s="1">
        <v>1337.5034350125534</v>
      </c>
      <c r="I203" s="1">
        <v>1161.2197956190678</v>
      </c>
      <c r="J203" s="1">
        <v>937.42051288508299</v>
      </c>
      <c r="K203" s="1">
        <v>685.71243793738847</v>
      </c>
      <c r="L203" s="1">
        <v>419.48880330622512</v>
      </c>
      <c r="M203" s="1">
        <v>341.95957051336848</v>
      </c>
      <c r="N203" s="1">
        <v>266.79338481353341</v>
      </c>
      <c r="R203" s="1" t="s">
        <v>0</v>
      </c>
      <c r="S203" s="1">
        <v>2019.2347748120001</v>
      </c>
      <c r="T203" s="1">
        <v>1166.1209903988713</v>
      </c>
      <c r="U203" s="1">
        <v>779.46341478155784</v>
      </c>
      <c r="V203" s="1">
        <v>632.23644015125001</v>
      </c>
      <c r="W203" s="1">
        <v>465.84410243889255</v>
      </c>
      <c r="X203" s="1">
        <v>292.92259639205281</v>
      </c>
      <c r="Y203" s="1">
        <v>122.20693120399335</v>
      </c>
      <c r="Z203" s="1">
        <v>91.831732115678932</v>
      </c>
      <c r="AA203" s="1">
        <v>64.090907746682703</v>
      </c>
      <c r="AE203" s="1" t="s">
        <v>0</v>
      </c>
      <c r="AF203" s="1">
        <v>2019.2347748120001</v>
      </c>
      <c r="AG203" s="1">
        <v>1062.3008854097923</v>
      </c>
      <c r="AH203" s="1">
        <v>510.14862926809593</v>
      </c>
      <c r="AI203" s="1">
        <v>343.40024284904734</v>
      </c>
      <c r="AJ203" s="1">
        <v>163.35771355588221</v>
      </c>
      <c r="AK203" s="1">
        <v>80.221695899015387</v>
      </c>
      <c r="AL203" s="1">
        <v>0</v>
      </c>
      <c r="AM203" s="1">
        <v>0</v>
      </c>
      <c r="AN203" s="1">
        <v>0</v>
      </c>
    </row>
    <row r="204" spans="1:41" x14ac:dyDescent="0.25">
      <c r="A204" s="22" t="s">
        <v>37</v>
      </c>
      <c r="B204" s="22" t="s">
        <v>6</v>
      </c>
      <c r="C204" s="27" t="s">
        <v>34</v>
      </c>
      <c r="E204" s="9" t="s">
        <v>34</v>
      </c>
      <c r="F204" s="1">
        <v>4151.6781477284303</v>
      </c>
      <c r="G204" s="1">
        <v>3559.5459915564848</v>
      </c>
      <c r="H204" s="1">
        <v>3161.3374861907168</v>
      </c>
      <c r="I204" s="1">
        <v>2916.7814206018893</v>
      </c>
      <c r="J204" s="1">
        <v>2613.5340869395104</v>
      </c>
      <c r="K204" s="1">
        <v>2280.8748262599165</v>
      </c>
      <c r="L204" s="1">
        <v>1925.4248745387836</v>
      </c>
      <c r="M204" s="1">
        <v>1743.9989909113833</v>
      </c>
      <c r="N204" s="1">
        <v>1540.3751233738267</v>
      </c>
      <c r="R204" s="1" t="s">
        <v>34</v>
      </c>
      <c r="S204" s="1">
        <v>4151.6781477284303</v>
      </c>
      <c r="T204" s="1">
        <v>2859.6890267412696</v>
      </c>
      <c r="U204" s="1">
        <v>2206.9496332689423</v>
      </c>
      <c r="V204" s="1">
        <v>1914.3380800683287</v>
      </c>
      <c r="W204" s="1">
        <v>1574.2770790167244</v>
      </c>
      <c r="X204" s="1">
        <v>1214.5375175587812</v>
      </c>
      <c r="Y204" s="1">
        <v>839.18560229145203</v>
      </c>
      <c r="Z204" s="1">
        <v>679.524907992512</v>
      </c>
      <c r="AA204" s="1">
        <v>517.04311653649677</v>
      </c>
      <c r="AE204" s="1" t="s">
        <v>34</v>
      </c>
      <c r="AF204" s="1">
        <v>4151.6781477284303</v>
      </c>
      <c r="AG204" s="1">
        <v>2121.2826458329155</v>
      </c>
      <c r="AH204" s="1">
        <v>1125.723936174348</v>
      </c>
      <c r="AI204" s="1">
        <v>880.22113112642739</v>
      </c>
      <c r="AJ204" s="1">
        <v>600.9326472673938</v>
      </c>
      <c r="AK204" s="1">
        <v>330.15116084814088</v>
      </c>
      <c r="AL204" s="1">
        <v>52.472473432522143</v>
      </c>
      <c r="AM204" s="1">
        <v>38.671515992761485</v>
      </c>
      <c r="AN204" s="1">
        <v>26.700775332842738</v>
      </c>
    </row>
    <row r="205" spans="1:41" x14ac:dyDescent="0.25">
      <c r="A205" s="22" t="s">
        <v>37</v>
      </c>
      <c r="B205" s="22" t="s">
        <v>6</v>
      </c>
      <c r="C205" s="27" t="s">
        <v>2</v>
      </c>
      <c r="E205" s="9" t="s">
        <v>2</v>
      </c>
      <c r="F205" s="1">
        <v>7721.7996973479994</v>
      </c>
      <c r="G205" s="1">
        <v>8636.5793638614668</v>
      </c>
      <c r="H205" s="1">
        <v>9157.8036571129214</v>
      </c>
      <c r="I205" s="1">
        <v>9480.7885706499965</v>
      </c>
      <c r="J205" s="1">
        <v>9753.3974724648815</v>
      </c>
      <c r="K205" s="1">
        <v>9987.7698803360709</v>
      </c>
      <c r="L205" s="1">
        <v>10175.206823326898</v>
      </c>
      <c r="M205" s="1">
        <v>10026.012620647372</v>
      </c>
      <c r="N205" s="1">
        <v>9829.3955732432369</v>
      </c>
      <c r="R205" s="1" t="s">
        <v>2</v>
      </c>
      <c r="S205" s="1">
        <v>7721.7996973479994</v>
      </c>
      <c r="T205" s="1">
        <v>7120.5216434095883</v>
      </c>
      <c r="U205" s="1">
        <v>7103.7924267903281</v>
      </c>
      <c r="V205" s="1">
        <v>6869.9858349351889</v>
      </c>
      <c r="W205" s="1">
        <v>6572.3846988599671</v>
      </c>
      <c r="X205" s="1">
        <v>6227.4841934062279</v>
      </c>
      <c r="Y205" s="1">
        <v>5837.94252932769</v>
      </c>
      <c r="Z205" s="1">
        <v>5282.3365612260013</v>
      </c>
      <c r="AA205" s="1">
        <v>4717.8278780539904</v>
      </c>
      <c r="AE205" s="1" t="s">
        <v>2</v>
      </c>
      <c r="AF205" s="1">
        <v>7721.7996973479994</v>
      </c>
      <c r="AG205" s="1">
        <v>5569.7324791725314</v>
      </c>
      <c r="AH205" s="1">
        <v>4553.1245712943537</v>
      </c>
      <c r="AI205" s="1">
        <v>4052.6665589945078</v>
      </c>
      <c r="AJ205" s="1">
        <v>3471.4382876745876</v>
      </c>
      <c r="AK205" s="1">
        <v>2896.8676042701768</v>
      </c>
      <c r="AL205" s="1">
        <v>2283.6977129189472</v>
      </c>
      <c r="AM205" s="1">
        <v>2042.9091618049777</v>
      </c>
      <c r="AN205" s="1">
        <v>1805.7650799050241</v>
      </c>
    </row>
    <row r="206" spans="1:41" x14ac:dyDescent="0.25">
      <c r="A206" s="22" t="s">
        <v>37</v>
      </c>
      <c r="B206" s="22" t="s">
        <v>6</v>
      </c>
      <c r="C206" s="27" t="s">
        <v>1</v>
      </c>
      <c r="E206" s="9" t="s">
        <v>1</v>
      </c>
      <c r="F206" s="1">
        <v>17800.654137950361</v>
      </c>
      <c r="G206" s="1">
        <v>22129.144560715486</v>
      </c>
      <c r="H206" s="1">
        <v>23959.05381660469</v>
      </c>
      <c r="I206" s="1">
        <v>25817.60909288023</v>
      </c>
      <c r="J206" s="1">
        <v>27499.172824418136</v>
      </c>
      <c r="K206" s="1">
        <v>29021.728552205703</v>
      </c>
      <c r="L206" s="1">
        <v>30360.29519120029</v>
      </c>
      <c r="M206" s="1">
        <v>31863.97731902681</v>
      </c>
      <c r="N206" s="1">
        <v>33052.452448385884</v>
      </c>
      <c r="R206" s="1" t="s">
        <v>1</v>
      </c>
      <c r="S206" s="1">
        <v>17800.654137950361</v>
      </c>
      <c r="T206" s="1">
        <v>20613.427282159282</v>
      </c>
      <c r="U206" s="1">
        <v>21586.834932947571</v>
      </c>
      <c r="V206" s="1">
        <v>22697.677725265217</v>
      </c>
      <c r="W206" s="1">
        <v>23617.057190063617</v>
      </c>
      <c r="X206" s="1">
        <v>24360.40261324426</v>
      </c>
      <c r="Y206" s="1">
        <v>24909.975576991281</v>
      </c>
      <c r="Z206" s="1">
        <v>25572.530727842306</v>
      </c>
      <c r="AA206" s="1">
        <v>25976.693968384672</v>
      </c>
      <c r="AE206" s="1" t="s">
        <v>1</v>
      </c>
      <c r="AF206" s="1">
        <v>17800.654137950361</v>
      </c>
      <c r="AG206" s="1">
        <v>19984.682156372055</v>
      </c>
      <c r="AH206" s="1">
        <v>20613.557593371843</v>
      </c>
      <c r="AI206" s="1">
        <v>21436.631918460633</v>
      </c>
      <c r="AJ206" s="1">
        <v>22036.409493120856</v>
      </c>
      <c r="AK206" s="1">
        <v>22432.591723770274</v>
      </c>
      <c r="AL206" s="1">
        <v>22640.446108941025</v>
      </c>
      <c r="AM206" s="1">
        <v>23122.176646764692</v>
      </c>
      <c r="AN206" s="1">
        <v>23369.794062290537</v>
      </c>
    </row>
    <row r="207" spans="1:41" x14ac:dyDescent="0.25">
      <c r="A207" s="22" t="s">
        <v>37</v>
      </c>
      <c r="B207" s="22" t="s">
        <v>6</v>
      </c>
      <c r="C207" s="27" t="s">
        <v>27</v>
      </c>
      <c r="E207" s="9" t="s">
        <v>27</v>
      </c>
      <c r="F207" s="1">
        <v>1285.8590934076001</v>
      </c>
      <c r="G207" s="1">
        <v>1997.1413592827405</v>
      </c>
      <c r="H207" s="1">
        <v>2412.9073346125683</v>
      </c>
      <c r="I207" s="1">
        <v>2830.7523869845472</v>
      </c>
      <c r="J207" s="1">
        <v>3228.0687390220519</v>
      </c>
      <c r="K207" s="1">
        <v>3600.4466697434618</v>
      </c>
      <c r="L207" s="1">
        <v>3936.5199188422202</v>
      </c>
      <c r="M207" s="1">
        <v>4202.3327522764685</v>
      </c>
      <c r="N207" s="1">
        <v>4449.8444754274378</v>
      </c>
      <c r="R207" s="1" t="s">
        <v>27</v>
      </c>
      <c r="S207" s="1">
        <v>1285.8590934076001</v>
      </c>
      <c r="T207" s="1">
        <v>2394.3831225671629</v>
      </c>
      <c r="U207" s="1">
        <v>3047.0939531541926</v>
      </c>
      <c r="V207" s="1">
        <v>3633.3881728999295</v>
      </c>
      <c r="W207" s="1">
        <v>4193.2756909732707</v>
      </c>
      <c r="X207" s="1">
        <v>4722.0009848329473</v>
      </c>
      <c r="Y207" s="1">
        <v>5206.1724696083929</v>
      </c>
      <c r="Z207" s="1">
        <v>5463.1495248204683</v>
      </c>
      <c r="AA207" s="1">
        <v>5696.7080162173188</v>
      </c>
      <c r="AE207" s="1" t="s">
        <v>27</v>
      </c>
      <c r="AF207" s="1">
        <v>1285.8590934076001</v>
      </c>
      <c r="AG207" s="1">
        <v>2384.5339505606112</v>
      </c>
      <c r="AH207" s="1">
        <v>3026.2402432952367</v>
      </c>
      <c r="AI207" s="1">
        <v>3650.4658395842762</v>
      </c>
      <c r="AJ207" s="1">
        <v>4257.9314341359895</v>
      </c>
      <c r="AK207" s="1">
        <v>4785.7759603474478</v>
      </c>
      <c r="AL207" s="1">
        <v>5273.0931317665436</v>
      </c>
      <c r="AM207" s="1">
        <v>5604.0826701511451</v>
      </c>
      <c r="AN207" s="1">
        <v>5908.7644133643971</v>
      </c>
    </row>
    <row r="208" spans="1:41" x14ac:dyDescent="0.25">
      <c r="A208" s="22" t="s">
        <v>37</v>
      </c>
      <c r="B208" s="22" t="s">
        <v>6</v>
      </c>
      <c r="C208" s="27" t="s">
        <v>35</v>
      </c>
      <c r="E208" s="9" t="s">
        <v>35</v>
      </c>
      <c r="F208" s="1">
        <v>1691.80344522</v>
      </c>
      <c r="G208" s="1">
        <v>1737.7699024537362</v>
      </c>
      <c r="H208" s="1">
        <v>1754.7573992098046</v>
      </c>
      <c r="I208" s="1">
        <v>1811.1492250640865</v>
      </c>
      <c r="J208" s="1">
        <v>1843.6849572298202</v>
      </c>
      <c r="K208" s="1">
        <v>1853.7334420172924</v>
      </c>
      <c r="L208" s="1">
        <v>1841.4932559099898</v>
      </c>
      <c r="M208" s="1">
        <v>1823.7895487671556</v>
      </c>
      <c r="N208" s="1">
        <v>1794.3990478219018</v>
      </c>
      <c r="R208" s="1" t="s">
        <v>35</v>
      </c>
      <c r="S208" s="1">
        <v>1691.80344522</v>
      </c>
      <c r="T208" s="1">
        <v>1619.1928312736511</v>
      </c>
      <c r="U208" s="1">
        <v>1575.7729741386202</v>
      </c>
      <c r="V208" s="1">
        <v>1581.4504144940693</v>
      </c>
      <c r="W208" s="1">
        <v>1567.0254432534553</v>
      </c>
      <c r="X208" s="1">
        <v>1533.1982234709099</v>
      </c>
      <c r="Y208" s="1">
        <v>1478.8313395495943</v>
      </c>
      <c r="Z208" s="1">
        <v>1412.6395615419508</v>
      </c>
      <c r="AA208" s="1">
        <v>1339.6311149976902</v>
      </c>
      <c r="AE208" s="1" t="s">
        <v>35</v>
      </c>
      <c r="AF208" s="1">
        <v>1691.80344522</v>
      </c>
      <c r="AG208" s="1">
        <v>1751.557803868337</v>
      </c>
      <c r="AH208" s="1">
        <v>1835.5851097093469</v>
      </c>
      <c r="AI208" s="1">
        <v>1885.8801798309364</v>
      </c>
      <c r="AJ208" s="1">
        <v>1912.4539100521308</v>
      </c>
      <c r="AK208" s="1">
        <v>1914.7629733234173</v>
      </c>
      <c r="AL208" s="1">
        <v>1890.5816026581826</v>
      </c>
      <c r="AM208" s="1">
        <v>1822.4658162513313</v>
      </c>
      <c r="AN208" s="1">
        <v>1744.4044353077929</v>
      </c>
    </row>
    <row r="209" spans="1:41" x14ac:dyDescent="0.25">
      <c r="A209" s="22" t="s">
        <v>37</v>
      </c>
      <c r="C209" s="23"/>
      <c r="E209" s="2" t="s">
        <v>6</v>
      </c>
      <c r="F209" s="2">
        <v>34671.029296466389</v>
      </c>
      <c r="G209" s="2">
        <v>39551.601686443631</v>
      </c>
      <c r="H209" s="2">
        <v>41783.363128743251</v>
      </c>
      <c r="I209" s="2">
        <v>44018.300491799819</v>
      </c>
      <c r="J209" s="2">
        <v>45875.278592959483</v>
      </c>
      <c r="K209" s="2">
        <v>47430.265808499833</v>
      </c>
      <c r="L209" s="2">
        <v>48658.428867124407</v>
      </c>
      <c r="M209" s="2">
        <v>50002.070802142553</v>
      </c>
      <c r="N209" s="2">
        <v>50933.260053065816</v>
      </c>
      <c r="R209" s="2"/>
      <c r="S209" s="2">
        <v>34671.029296466389</v>
      </c>
      <c r="T209" s="2">
        <v>35773.334896549823</v>
      </c>
      <c r="U209" s="2">
        <v>36299.907335081218</v>
      </c>
      <c r="V209" s="2">
        <v>37329.076667813992</v>
      </c>
      <c r="W209" s="2">
        <v>37989.864204605925</v>
      </c>
      <c r="X209" s="2">
        <v>38350.546128905175</v>
      </c>
      <c r="Y209" s="2">
        <v>38394.3144489724</v>
      </c>
      <c r="Z209" s="2">
        <v>38502.01301553892</v>
      </c>
      <c r="AA209" s="2">
        <v>38311.995001936848</v>
      </c>
      <c r="AE209" s="2"/>
      <c r="AF209" s="2">
        <v>34671.029296466389</v>
      </c>
      <c r="AG209" s="2">
        <v>32874.08992121624</v>
      </c>
      <c r="AH209" s="2">
        <v>31664.380083113225</v>
      </c>
      <c r="AI209" s="2">
        <v>32249.265870845826</v>
      </c>
      <c r="AJ209" s="2">
        <v>32442.523485806843</v>
      </c>
      <c r="AK209" s="2">
        <v>32440.371118458472</v>
      </c>
      <c r="AL209" s="2">
        <v>32140.29102971722</v>
      </c>
      <c r="AM209" s="2">
        <v>32630.305810964906</v>
      </c>
      <c r="AN209" s="2">
        <v>32855.428766200595</v>
      </c>
    </row>
    <row r="210" spans="1:41" x14ac:dyDescent="0.25">
      <c r="A210" s="22" t="s">
        <v>37</v>
      </c>
      <c r="C210" s="23"/>
      <c r="E210" s="2"/>
      <c r="F210" s="2"/>
      <c r="G210" s="2"/>
      <c r="H210" s="2"/>
      <c r="I210" s="2"/>
      <c r="J210" s="2"/>
      <c r="K210" s="2"/>
      <c r="L210" s="2"/>
      <c r="M210" s="2"/>
      <c r="N210" s="2"/>
      <c r="R210" s="2"/>
      <c r="S210" s="2"/>
      <c r="T210" s="2"/>
      <c r="U210" s="2"/>
      <c r="V210" s="2"/>
      <c r="W210" s="2"/>
      <c r="X210" s="2"/>
      <c r="Y210" s="2"/>
      <c r="Z210" s="2"/>
      <c r="AA210" s="2"/>
      <c r="AE210" s="2"/>
      <c r="AF210" s="2"/>
      <c r="AG210" s="2"/>
      <c r="AH210" s="2"/>
      <c r="AI210" s="2"/>
      <c r="AJ210" s="2"/>
      <c r="AK210" s="2"/>
      <c r="AL210" s="2"/>
      <c r="AM210" s="2"/>
      <c r="AN210" s="2"/>
    </row>
    <row r="211" spans="1:41" s="6" customFormat="1" x14ac:dyDescent="0.25">
      <c r="A211" s="22" t="s">
        <v>37</v>
      </c>
      <c r="B211" s="38" t="s">
        <v>45</v>
      </c>
      <c r="C211" s="26"/>
      <c r="D211" s="4" t="s">
        <v>88</v>
      </c>
      <c r="E211" s="5"/>
      <c r="F211" s="5"/>
      <c r="G211" s="5"/>
      <c r="H211" s="5"/>
      <c r="I211" s="5"/>
      <c r="J211" s="5"/>
      <c r="K211" s="5"/>
      <c r="L211" s="5"/>
      <c r="M211" s="5"/>
      <c r="N211" s="5"/>
      <c r="O211" s="4"/>
      <c r="P211" s="1"/>
      <c r="Q211" s="4" t="s">
        <v>88</v>
      </c>
      <c r="R211" s="5"/>
      <c r="S211" s="5"/>
      <c r="T211" s="5"/>
      <c r="U211" s="5"/>
      <c r="V211" s="5"/>
      <c r="W211" s="5"/>
      <c r="X211" s="5"/>
      <c r="Y211" s="5"/>
      <c r="Z211" s="5"/>
      <c r="AA211" s="5"/>
      <c r="AB211" s="4"/>
      <c r="AC211" s="1"/>
      <c r="AD211" s="4" t="s">
        <v>88</v>
      </c>
      <c r="AE211" s="5"/>
      <c r="AF211" s="5"/>
      <c r="AG211" s="5"/>
      <c r="AH211" s="5"/>
      <c r="AI211" s="5"/>
      <c r="AJ211" s="5"/>
      <c r="AK211" s="5"/>
      <c r="AL211" s="5"/>
      <c r="AM211" s="5"/>
      <c r="AN211" s="5"/>
      <c r="AO211" s="4"/>
    </row>
    <row r="212" spans="1:41" x14ac:dyDescent="0.25">
      <c r="A212" s="22" t="s">
        <v>37</v>
      </c>
      <c r="B212" s="22" t="s">
        <v>28</v>
      </c>
      <c r="C212" s="27"/>
      <c r="E212" s="37" t="s">
        <v>28</v>
      </c>
      <c r="F212" s="1">
        <v>13306.543126144694</v>
      </c>
      <c r="G212" s="1">
        <v>14272.838550870656</v>
      </c>
      <c r="H212" s="1">
        <v>14503.687215175607</v>
      </c>
      <c r="I212" s="1">
        <v>14504.8159131388</v>
      </c>
      <c r="J212" s="1">
        <v>14267.790176053195</v>
      </c>
      <c r="K212" s="1">
        <v>13881.790268389168</v>
      </c>
      <c r="L212" s="1">
        <v>13356.258563395077</v>
      </c>
      <c r="M212" s="1">
        <v>12999.577423489129</v>
      </c>
      <c r="N212" s="1">
        <v>12571.730758959995</v>
      </c>
      <c r="R212" s="1" t="s">
        <v>28</v>
      </c>
      <c r="S212" s="1">
        <v>13306.543126144694</v>
      </c>
      <c r="T212" s="1">
        <v>12364.672906173862</v>
      </c>
      <c r="U212" s="1">
        <v>11743.440700469879</v>
      </c>
      <c r="V212" s="1">
        <v>11565.563835133766</v>
      </c>
      <c r="W212" s="1">
        <v>11196.029531072636</v>
      </c>
      <c r="X212" s="1">
        <v>10707.423371765874</v>
      </c>
      <c r="Y212" s="1">
        <v>10103.432783807784</v>
      </c>
      <c r="Z212" s="1">
        <v>9421.1161333804375</v>
      </c>
      <c r="AA212" s="1">
        <v>8720.2292131116119</v>
      </c>
      <c r="AE212" s="1" t="s">
        <v>28</v>
      </c>
      <c r="AF212" s="1">
        <v>13306.543126144694</v>
      </c>
      <c r="AG212" s="1">
        <v>11156.830003846713</v>
      </c>
      <c r="AH212" s="1">
        <v>9958.2471388214963</v>
      </c>
      <c r="AI212" s="1">
        <v>9543.4271031111239</v>
      </c>
      <c r="AJ212" s="1">
        <v>8959.9599214223017</v>
      </c>
      <c r="AK212" s="1">
        <v>8306.0209437583053</v>
      </c>
      <c r="AL212" s="1">
        <v>7566.8824137840984</v>
      </c>
      <c r="AM212" s="1">
        <v>7139.263328395602</v>
      </c>
      <c r="AN212" s="1">
        <v>6687.6949405462747</v>
      </c>
    </row>
    <row r="213" spans="1:41" x14ac:dyDescent="0.25">
      <c r="A213" s="22" t="s">
        <v>37</v>
      </c>
      <c r="B213" s="22" t="s">
        <v>29</v>
      </c>
      <c r="C213" s="27"/>
      <c r="E213" s="37" t="s">
        <v>29</v>
      </c>
      <c r="F213" s="1">
        <v>3834.7453903931237</v>
      </c>
      <c r="G213" s="1">
        <v>4289.4036841253301</v>
      </c>
      <c r="H213" s="1">
        <v>4573.4082162710802</v>
      </c>
      <c r="I213" s="1">
        <v>4935.7064017062594</v>
      </c>
      <c r="J213" s="1">
        <v>5275.9215099356843</v>
      </c>
      <c r="K213" s="1">
        <v>5596.5802955414201</v>
      </c>
      <c r="L213" s="1">
        <v>5897.4323735026383</v>
      </c>
      <c r="M213" s="1">
        <v>6202.0819354532086</v>
      </c>
      <c r="N213" s="1">
        <v>6496.7709994757151</v>
      </c>
      <c r="R213" s="1" t="s">
        <v>29</v>
      </c>
      <c r="S213" s="1">
        <v>3834.7453903931237</v>
      </c>
      <c r="T213" s="1">
        <v>3976.0621216239183</v>
      </c>
      <c r="U213" s="1">
        <v>4262.7916253244111</v>
      </c>
      <c r="V213" s="1">
        <v>4575.9479779413423</v>
      </c>
      <c r="W213" s="1">
        <v>4866.1742836313424</v>
      </c>
      <c r="X213" s="1">
        <v>5136.488577898539</v>
      </c>
      <c r="Y213" s="1">
        <v>5387.3252414961989</v>
      </c>
      <c r="Z213" s="1">
        <v>5606.1942761279679</v>
      </c>
      <c r="AA213" s="1">
        <v>5811.0504229175676</v>
      </c>
      <c r="AE213" s="1" t="s">
        <v>29</v>
      </c>
      <c r="AF213" s="1">
        <v>3834.7453903931237</v>
      </c>
      <c r="AG213" s="1">
        <v>3652.131178205178</v>
      </c>
      <c r="AH213" s="1">
        <v>3633.6511146209168</v>
      </c>
      <c r="AI213" s="1">
        <v>3750.349483623595</v>
      </c>
      <c r="AJ213" s="1">
        <v>3796.4342887129733</v>
      </c>
      <c r="AK213" s="1">
        <v>3870.3817088658279</v>
      </c>
      <c r="AL213" s="1">
        <v>3898.5569735861814</v>
      </c>
      <c r="AM213" s="1">
        <v>4030.8355246278024</v>
      </c>
      <c r="AN213" s="1">
        <v>4148.5090279843917</v>
      </c>
    </row>
    <row r="214" spans="1:41" x14ac:dyDescent="0.25">
      <c r="A214" s="22" t="s">
        <v>37</v>
      </c>
      <c r="B214" s="22" t="s">
        <v>30</v>
      </c>
      <c r="C214" s="27"/>
      <c r="E214" s="37" t="s">
        <v>30</v>
      </c>
      <c r="F214" s="1">
        <v>3615.5095863486222</v>
      </c>
      <c r="G214" s="1">
        <v>4357.6075024344227</v>
      </c>
      <c r="H214" s="1">
        <v>4724.7619773992119</v>
      </c>
      <c r="I214" s="1">
        <v>5061.8582632487905</v>
      </c>
      <c r="J214" s="1">
        <v>5363.1992895939165</v>
      </c>
      <c r="K214" s="1">
        <v>5623.6961724917801</v>
      </c>
      <c r="L214" s="1">
        <v>5835.954294410114</v>
      </c>
      <c r="M214" s="1">
        <v>6119.899080658116</v>
      </c>
      <c r="N214" s="1">
        <v>6184.1486894942236</v>
      </c>
      <c r="R214" s="1" t="s">
        <v>30</v>
      </c>
      <c r="S214" s="1">
        <v>3615.5095863486222</v>
      </c>
      <c r="T214" s="1">
        <v>4032.4471515345749</v>
      </c>
      <c r="U214" s="1">
        <v>4150.1690845012445</v>
      </c>
      <c r="V214" s="1">
        <v>4167.5292617105779</v>
      </c>
      <c r="W214" s="1">
        <v>4177.7362158075548</v>
      </c>
      <c r="X214" s="1">
        <v>4173.6465443387815</v>
      </c>
      <c r="Y214" s="1">
        <v>4146.4846695637143</v>
      </c>
      <c r="Z214" s="1">
        <v>4266.7248189625352</v>
      </c>
      <c r="AA214" s="1">
        <v>4224.4813771180852</v>
      </c>
      <c r="AE214" s="1" t="s">
        <v>30</v>
      </c>
      <c r="AF214" s="1">
        <v>3615.5095863486222</v>
      </c>
      <c r="AG214" s="1">
        <v>3306.4075652491424</v>
      </c>
      <c r="AH214" s="1">
        <v>3232.7473259687226</v>
      </c>
      <c r="AI214" s="1">
        <v>3376.7312980795646</v>
      </c>
      <c r="AJ214" s="1">
        <v>3492.3441331545564</v>
      </c>
      <c r="AK214" s="1">
        <v>3575.9331408280273</v>
      </c>
      <c r="AL214" s="1">
        <v>3621.8021657580962</v>
      </c>
      <c r="AM214" s="1">
        <v>3846.2941293185527</v>
      </c>
      <c r="AN214" s="1">
        <v>3913.431232579806</v>
      </c>
    </row>
    <row r="215" spans="1:41" x14ac:dyDescent="0.25">
      <c r="A215" s="22" t="s">
        <v>37</v>
      </c>
      <c r="B215" s="22" t="s">
        <v>31</v>
      </c>
      <c r="C215" s="27"/>
      <c r="E215" s="37" t="s">
        <v>31</v>
      </c>
      <c r="F215" s="1">
        <v>4208.4756171318659</v>
      </c>
      <c r="G215" s="1">
        <v>5149.8212266769024</v>
      </c>
      <c r="H215" s="1">
        <v>5583.0343084834349</v>
      </c>
      <c r="I215" s="1">
        <v>6079.9579662264496</v>
      </c>
      <c r="J215" s="1">
        <v>6544.7425760895339</v>
      </c>
      <c r="K215" s="1">
        <v>6976.1817703380502</v>
      </c>
      <c r="L215" s="1">
        <v>7369.46768262553</v>
      </c>
      <c r="M215" s="1">
        <v>7616.517045093361</v>
      </c>
      <c r="N215" s="1">
        <v>7806.2598243422271</v>
      </c>
      <c r="R215" s="1" t="s">
        <v>31</v>
      </c>
      <c r="S215" s="1">
        <v>4208.4756171318659</v>
      </c>
      <c r="T215" s="1">
        <v>4864.7921636085466</v>
      </c>
      <c r="U215" s="1">
        <v>5085.8931171493869</v>
      </c>
      <c r="V215" s="1">
        <v>5341.8413224735541</v>
      </c>
      <c r="W215" s="1">
        <v>5523.4832656243098</v>
      </c>
      <c r="X215" s="1">
        <v>5630.3235662361185</v>
      </c>
      <c r="Y215" s="1">
        <v>5659.2033340232483</v>
      </c>
      <c r="Z215" s="1">
        <v>5693.4274686330891</v>
      </c>
      <c r="AA215" s="1">
        <v>5676.0797573751988</v>
      </c>
      <c r="AE215" s="1" t="s">
        <v>31</v>
      </c>
      <c r="AF215" s="1">
        <v>4208.4756171318659</v>
      </c>
      <c r="AG215" s="1">
        <v>4294.9990535172519</v>
      </c>
      <c r="AH215" s="1">
        <v>3910.5900592405828</v>
      </c>
      <c r="AI215" s="1">
        <v>4026.9702987260262</v>
      </c>
      <c r="AJ215" s="1">
        <v>4090.9422682633594</v>
      </c>
      <c r="AK215" s="1">
        <v>4105.5220059727153</v>
      </c>
      <c r="AL215" s="1">
        <v>4071.2521576316039</v>
      </c>
      <c r="AM215" s="1">
        <v>4205.4413899977108</v>
      </c>
      <c r="AN215" s="1">
        <v>4319.4616058803758</v>
      </c>
    </row>
    <row r="216" spans="1:41" x14ac:dyDescent="0.25">
      <c r="A216" s="22" t="s">
        <v>37</v>
      </c>
      <c r="B216" s="22" t="s">
        <v>32</v>
      </c>
      <c r="C216" s="27"/>
      <c r="E216" s="37" t="s">
        <v>32</v>
      </c>
      <c r="F216" s="1">
        <v>9705.7555764480894</v>
      </c>
      <c r="G216" s="1">
        <v>11481.930722336325</v>
      </c>
      <c r="H216" s="1">
        <v>12398.471411413919</v>
      </c>
      <c r="I216" s="1">
        <v>13435.961947479518</v>
      </c>
      <c r="J216" s="1">
        <v>14423.625041287154</v>
      </c>
      <c r="K216" s="1">
        <v>15352.017301739414</v>
      </c>
      <c r="L216" s="1">
        <v>16199.315953191048</v>
      </c>
      <c r="M216" s="1">
        <v>17063.995317448745</v>
      </c>
      <c r="N216" s="1">
        <v>17874.349780793658</v>
      </c>
      <c r="R216" s="1" t="s">
        <v>32</v>
      </c>
      <c r="S216" s="1">
        <v>9705.7555764480894</v>
      </c>
      <c r="T216" s="1">
        <v>10535.360553608924</v>
      </c>
      <c r="U216" s="1">
        <v>11057.612807636293</v>
      </c>
      <c r="V216" s="1">
        <v>11678.194270554744</v>
      </c>
      <c r="W216" s="1">
        <v>12226.440908470082</v>
      </c>
      <c r="X216" s="1">
        <v>12702.66406866587</v>
      </c>
      <c r="Y216" s="1">
        <v>13097.868420081457</v>
      </c>
      <c r="Z216" s="1">
        <v>13514.550318434893</v>
      </c>
      <c r="AA216" s="1">
        <v>13880.154231414388</v>
      </c>
      <c r="AE216" s="1" t="s">
        <v>32</v>
      </c>
      <c r="AF216" s="1">
        <v>9705.7555764480894</v>
      </c>
      <c r="AG216" s="1">
        <v>10463.722120397957</v>
      </c>
      <c r="AH216" s="1">
        <v>10929.144444461504</v>
      </c>
      <c r="AI216" s="1">
        <v>11551.787687305521</v>
      </c>
      <c r="AJ216" s="1">
        <v>12102.842874253651</v>
      </c>
      <c r="AK216" s="1">
        <v>12582.5133190336</v>
      </c>
      <c r="AL216" s="1">
        <v>12981.797318957242</v>
      </c>
      <c r="AM216" s="1">
        <v>13408.471438625236</v>
      </c>
      <c r="AN216" s="1">
        <v>13786.331959209747</v>
      </c>
    </row>
    <row r="217" spans="1:41" x14ac:dyDescent="0.25">
      <c r="A217" s="22" t="s">
        <v>37</v>
      </c>
      <c r="B217" s="22" t="s">
        <v>33</v>
      </c>
      <c r="C217" s="27"/>
      <c r="E217" s="37" t="s">
        <v>33</v>
      </c>
      <c r="F217" s="1">
        <v>0</v>
      </c>
      <c r="G217" s="1">
        <v>0</v>
      </c>
      <c r="H217" s="1">
        <v>0</v>
      </c>
      <c r="I217" s="1">
        <v>0</v>
      </c>
      <c r="J217" s="1">
        <v>0</v>
      </c>
      <c r="K217" s="1">
        <v>0</v>
      </c>
      <c r="L217" s="1">
        <v>0</v>
      </c>
      <c r="M217" s="1">
        <v>0</v>
      </c>
      <c r="N217" s="1">
        <v>0</v>
      </c>
      <c r="R217" s="1" t="s">
        <v>33</v>
      </c>
      <c r="S217" s="1">
        <v>0</v>
      </c>
      <c r="T217" s="1">
        <v>0</v>
      </c>
      <c r="U217" s="1">
        <v>0</v>
      </c>
      <c r="V217" s="1">
        <v>0</v>
      </c>
      <c r="W217" s="1">
        <v>0</v>
      </c>
      <c r="X217" s="1">
        <v>0</v>
      </c>
      <c r="Y217" s="1">
        <v>0</v>
      </c>
      <c r="Z217" s="1">
        <v>0</v>
      </c>
      <c r="AA217" s="1">
        <v>0</v>
      </c>
      <c r="AE217" s="1" t="s">
        <v>33</v>
      </c>
      <c r="AF217" s="1">
        <v>0</v>
      </c>
      <c r="AG217" s="1">
        <v>0</v>
      </c>
      <c r="AH217" s="1">
        <v>0</v>
      </c>
      <c r="AI217" s="1">
        <v>0</v>
      </c>
      <c r="AJ217" s="1">
        <v>0</v>
      </c>
      <c r="AK217" s="1">
        <v>0</v>
      </c>
      <c r="AL217" s="1">
        <v>0</v>
      </c>
      <c r="AM217" s="1">
        <v>0</v>
      </c>
      <c r="AN217" s="1">
        <v>0</v>
      </c>
    </row>
    <row r="218" spans="1:41" x14ac:dyDescent="0.25">
      <c r="A218" s="22" t="s">
        <v>37</v>
      </c>
      <c r="C218" s="23"/>
      <c r="E218" s="2" t="s">
        <v>6</v>
      </c>
      <c r="F218" s="2">
        <v>34671.029296466397</v>
      </c>
      <c r="G218" s="2">
        <v>39551.601686443639</v>
      </c>
      <c r="H218" s="2">
        <v>41783.363128743251</v>
      </c>
      <c r="I218" s="2">
        <v>44018.300491799819</v>
      </c>
      <c r="J218" s="2">
        <v>45875.278592959483</v>
      </c>
      <c r="K218" s="2">
        <v>47430.265808499833</v>
      </c>
      <c r="L218" s="2">
        <v>48658.428867124407</v>
      </c>
      <c r="M218" s="2">
        <v>50002.07080214256</v>
      </c>
      <c r="N218" s="2">
        <v>50933.260053065824</v>
      </c>
      <c r="R218" s="2" t="s">
        <v>6</v>
      </c>
      <c r="S218" s="2">
        <v>34671.029296466397</v>
      </c>
      <c r="T218" s="2">
        <v>35773.334896549823</v>
      </c>
      <c r="U218" s="2">
        <v>36299.90733508121</v>
      </c>
      <c r="V218" s="2">
        <v>37329.076667813977</v>
      </c>
      <c r="W218" s="2">
        <v>37989.864204605925</v>
      </c>
      <c r="X218" s="2">
        <v>38350.546128905182</v>
      </c>
      <c r="Y218" s="2">
        <v>38394.314448972407</v>
      </c>
      <c r="Z218" s="2">
        <v>38502.01301553892</v>
      </c>
      <c r="AA218" s="2">
        <v>38311.995001936855</v>
      </c>
      <c r="AE218" s="2" t="s">
        <v>6</v>
      </c>
      <c r="AF218" s="2">
        <v>34671.029296466397</v>
      </c>
      <c r="AG218" s="2">
        <v>32874.08992121624</v>
      </c>
      <c r="AH218" s="2">
        <v>31664.380083113221</v>
      </c>
      <c r="AI218" s="2">
        <v>32249.265870845833</v>
      </c>
      <c r="AJ218" s="2">
        <v>32442.523485806843</v>
      </c>
      <c r="AK218" s="2">
        <v>32440.371118458475</v>
      </c>
      <c r="AL218" s="2">
        <v>32140.29102971722</v>
      </c>
      <c r="AM218" s="2">
        <v>32630.305810964906</v>
      </c>
      <c r="AN218" s="2">
        <v>32855.428766200595</v>
      </c>
    </row>
    <row r="219" spans="1:41" x14ac:dyDescent="0.25">
      <c r="A219" s="22" t="s">
        <v>37</v>
      </c>
    </row>
    <row r="220" spans="1:41" s="6" customFormat="1" x14ac:dyDescent="0.25">
      <c r="A220" s="22" t="s">
        <v>37</v>
      </c>
      <c r="B220" s="31" t="s">
        <v>38</v>
      </c>
      <c r="C220" s="32"/>
      <c r="D220" s="33" t="s">
        <v>89</v>
      </c>
      <c r="E220" s="34"/>
      <c r="F220" s="34"/>
      <c r="G220" s="34"/>
      <c r="H220" s="34"/>
      <c r="I220" s="34"/>
      <c r="J220" s="34"/>
      <c r="K220" s="34"/>
      <c r="L220" s="34"/>
      <c r="M220" s="34"/>
      <c r="N220" s="34"/>
      <c r="O220" s="33"/>
      <c r="Q220" s="33" t="s">
        <v>89</v>
      </c>
      <c r="R220" s="34"/>
      <c r="S220" s="34"/>
      <c r="T220" s="34"/>
      <c r="U220" s="34"/>
      <c r="V220" s="34"/>
      <c r="W220" s="34"/>
      <c r="X220" s="34"/>
      <c r="Y220" s="34"/>
      <c r="Z220" s="34"/>
      <c r="AA220" s="34"/>
      <c r="AB220" s="33"/>
      <c r="AD220" s="33" t="s">
        <v>89</v>
      </c>
      <c r="AE220" s="34"/>
      <c r="AF220" s="34"/>
      <c r="AG220" s="34"/>
      <c r="AH220" s="34"/>
      <c r="AI220" s="34"/>
      <c r="AJ220" s="34"/>
      <c r="AK220" s="34"/>
      <c r="AL220" s="34"/>
      <c r="AM220" s="34"/>
      <c r="AN220" s="34"/>
      <c r="AO220" s="33"/>
    </row>
    <row r="221" spans="1:41" x14ac:dyDescent="0.25">
      <c r="A221" s="22" t="s">
        <v>37</v>
      </c>
      <c r="B221" s="22" t="s">
        <v>6</v>
      </c>
      <c r="C221" s="27" t="s">
        <v>0</v>
      </c>
      <c r="E221" s="9" t="s">
        <v>0</v>
      </c>
      <c r="F221" s="1">
        <v>191.0369751162786</v>
      </c>
      <c r="G221" s="1">
        <v>141.10120632744793</v>
      </c>
      <c r="H221" s="1">
        <v>126.53932748172866</v>
      </c>
      <c r="I221" s="1">
        <v>109.86137915580613</v>
      </c>
      <c r="J221" s="1">
        <v>88.688042335339659</v>
      </c>
      <c r="K221" s="1">
        <v>64.874293755843212</v>
      </c>
      <c r="L221" s="1">
        <v>39.687248396477329</v>
      </c>
      <c r="M221" s="1">
        <v>32.352316222871075</v>
      </c>
      <c r="N221" s="1">
        <v>25.240948626469656</v>
      </c>
      <c r="R221" s="1" t="s">
        <v>0</v>
      </c>
      <c r="S221" s="1">
        <v>191.0369751162786</v>
      </c>
      <c r="T221" s="1">
        <v>110.32507433225065</v>
      </c>
      <c r="U221" s="1">
        <v>73.743942423702492</v>
      </c>
      <c r="V221" s="1">
        <v>59.815004471693555</v>
      </c>
      <c r="W221" s="1">
        <v>44.07285835000021</v>
      </c>
      <c r="X221" s="1">
        <v>27.712996753017169</v>
      </c>
      <c r="Y221" s="1">
        <v>11.561826671506125</v>
      </c>
      <c r="Z221" s="1">
        <v>8.6880716110394225</v>
      </c>
      <c r="AA221" s="1">
        <v>6.0635510546428053</v>
      </c>
      <c r="AE221" s="1" t="s">
        <v>0</v>
      </c>
      <c r="AF221" s="1">
        <v>191.0369751162786</v>
      </c>
      <c r="AG221" s="1">
        <v>100.50279954738087</v>
      </c>
      <c r="AH221" s="1">
        <v>48.264447606973583</v>
      </c>
      <c r="AI221" s="1">
        <v>32.488616215608381</v>
      </c>
      <c r="AJ221" s="1">
        <v>15.455044578723038</v>
      </c>
      <c r="AK221" s="1">
        <v>7.5896623386315873</v>
      </c>
      <c r="AL221" s="1">
        <v>0</v>
      </c>
      <c r="AM221" s="1">
        <v>0</v>
      </c>
      <c r="AN221" s="1">
        <v>0</v>
      </c>
    </row>
    <row r="222" spans="1:41" x14ac:dyDescent="0.25">
      <c r="A222" s="22" t="s">
        <v>37</v>
      </c>
      <c r="B222" s="22" t="s">
        <v>6</v>
      </c>
      <c r="C222" s="27" t="s">
        <v>34</v>
      </c>
      <c r="E222" s="9" t="s">
        <v>34</v>
      </c>
      <c r="F222" s="1">
        <v>294.62625462913957</v>
      </c>
      <c r="G222" s="1">
        <v>251.98241207780757</v>
      </c>
      <c r="H222" s="1">
        <v>222.79620192702498</v>
      </c>
      <c r="I222" s="1">
        <v>204.88598766791586</v>
      </c>
      <c r="J222" s="1">
        <v>182.8584293251543</v>
      </c>
      <c r="K222" s="1">
        <v>158.81407765199731</v>
      </c>
      <c r="L222" s="1">
        <v>133.23484499662271</v>
      </c>
      <c r="M222" s="1">
        <v>120.48815178750532</v>
      </c>
      <c r="N222" s="1">
        <v>106.22870433058921</v>
      </c>
      <c r="R222" s="1" t="s">
        <v>34</v>
      </c>
      <c r="S222" s="1">
        <v>294.62625462913957</v>
      </c>
      <c r="T222" s="1">
        <v>202.21857076370179</v>
      </c>
      <c r="U222" s="1">
        <v>155.15790159981495</v>
      </c>
      <c r="V222" s="1">
        <v>134.18139642257896</v>
      </c>
      <c r="W222" s="1">
        <v>109.89712742810384</v>
      </c>
      <c r="X222" s="1">
        <v>84.288237030002279</v>
      </c>
      <c r="Y222" s="1">
        <v>57.644971476535616</v>
      </c>
      <c r="Z222" s="1">
        <v>46.631205989266931</v>
      </c>
      <c r="AA222" s="1">
        <v>35.436308946290126</v>
      </c>
      <c r="AE222" s="1" t="s">
        <v>34</v>
      </c>
      <c r="AF222" s="1">
        <v>294.62625462913957</v>
      </c>
      <c r="AG222" s="1">
        <v>150.1000463091658</v>
      </c>
      <c r="AH222" s="1">
        <v>79.14058787858275</v>
      </c>
      <c r="AI222" s="1">
        <v>61.851798429190097</v>
      </c>
      <c r="AJ222" s="1">
        <v>42.217693819119262</v>
      </c>
      <c r="AK222" s="1">
        <v>23.206165453443226</v>
      </c>
      <c r="AL222" s="1">
        <v>3.7390859449183198</v>
      </c>
      <c r="AM222" s="1">
        <v>2.7556566797477977</v>
      </c>
      <c r="AN222" s="1">
        <v>1.90264508673944</v>
      </c>
    </row>
    <row r="223" spans="1:41" x14ac:dyDescent="0.25">
      <c r="A223" s="22" t="s">
        <v>37</v>
      </c>
      <c r="B223" s="22" t="s">
        <v>6</v>
      </c>
      <c r="C223" s="27" t="s">
        <v>2</v>
      </c>
      <c r="E223" s="9" t="s">
        <v>2</v>
      </c>
      <c r="F223" s="1">
        <v>433.23234419967923</v>
      </c>
      <c r="G223" s="1">
        <v>484.55614886738397</v>
      </c>
      <c r="H223" s="1">
        <v>513.79948996268615</v>
      </c>
      <c r="I223" s="1">
        <v>531.92059083517506</v>
      </c>
      <c r="J223" s="1">
        <v>547.2153405323894</v>
      </c>
      <c r="K223" s="1">
        <v>560.36482791324329</v>
      </c>
      <c r="L223" s="1">
        <v>570.88099634343791</v>
      </c>
      <c r="M223" s="1">
        <v>562.51044068268288</v>
      </c>
      <c r="N223" s="1">
        <v>551.47922157636913</v>
      </c>
      <c r="R223" s="1" t="s">
        <v>2</v>
      </c>
      <c r="S223" s="1">
        <v>433.23234419967923</v>
      </c>
      <c r="T223" s="1">
        <v>399.4975788556593</v>
      </c>
      <c r="U223" s="1">
        <v>398.55898448431401</v>
      </c>
      <c r="V223" s="1">
        <v>385.44124226762227</v>
      </c>
      <c r="W223" s="1">
        <v>368.74430076800832</v>
      </c>
      <c r="X223" s="1">
        <v>349.39362341947572</v>
      </c>
      <c r="Y223" s="1">
        <v>327.53834940218297</v>
      </c>
      <c r="Z223" s="1">
        <v>296.36602100124094</v>
      </c>
      <c r="AA223" s="1">
        <v>264.69420488100695</v>
      </c>
      <c r="AE223" s="1" t="s">
        <v>2</v>
      </c>
      <c r="AF223" s="1">
        <v>433.23234419967923</v>
      </c>
      <c r="AG223" s="1">
        <v>312.49039771722278</v>
      </c>
      <c r="AH223" s="1">
        <v>255.45350938492683</v>
      </c>
      <c r="AI223" s="1">
        <v>227.37526255904274</v>
      </c>
      <c r="AJ223" s="1">
        <v>194.7653922738115</v>
      </c>
      <c r="AK223" s="1">
        <v>162.52904662433869</v>
      </c>
      <c r="AL223" s="1">
        <v>128.12708855308881</v>
      </c>
      <c r="AM223" s="1">
        <v>114.61762281398445</v>
      </c>
      <c r="AN223" s="1">
        <v>101.31263038457936</v>
      </c>
    </row>
    <row r="224" spans="1:41" x14ac:dyDescent="0.25">
      <c r="A224" s="22" t="s">
        <v>37</v>
      </c>
      <c r="B224" s="22" t="s">
        <v>6</v>
      </c>
      <c r="C224" s="27" t="s">
        <v>1</v>
      </c>
      <c r="E224" s="9" t="s">
        <v>1</v>
      </c>
      <c r="F224" s="1">
        <v>0</v>
      </c>
      <c r="G224" s="1">
        <v>0</v>
      </c>
      <c r="H224" s="1">
        <v>0</v>
      </c>
      <c r="I224" s="1">
        <v>0</v>
      </c>
      <c r="J224" s="1">
        <v>0</v>
      </c>
      <c r="K224" s="1">
        <v>0</v>
      </c>
      <c r="L224" s="1">
        <v>0</v>
      </c>
      <c r="M224" s="1">
        <v>0</v>
      </c>
      <c r="N224" s="1">
        <v>0</v>
      </c>
      <c r="R224" s="1" t="s">
        <v>1</v>
      </c>
      <c r="S224" s="1">
        <v>0</v>
      </c>
      <c r="T224" s="1">
        <v>0</v>
      </c>
      <c r="U224" s="1">
        <v>0</v>
      </c>
      <c r="V224" s="1">
        <v>0</v>
      </c>
      <c r="W224" s="1">
        <v>0</v>
      </c>
      <c r="X224" s="1">
        <v>0</v>
      </c>
      <c r="Y224" s="1">
        <v>0</v>
      </c>
      <c r="Z224" s="1">
        <v>0</v>
      </c>
      <c r="AA224" s="1">
        <v>0</v>
      </c>
      <c r="AE224" s="1" t="s">
        <v>1</v>
      </c>
      <c r="AF224" s="1">
        <v>0</v>
      </c>
      <c r="AG224" s="1">
        <v>0</v>
      </c>
      <c r="AH224" s="1">
        <v>0</v>
      </c>
      <c r="AI224" s="1">
        <v>0</v>
      </c>
      <c r="AJ224" s="1">
        <v>0</v>
      </c>
      <c r="AK224" s="1">
        <v>0</v>
      </c>
      <c r="AL224" s="1">
        <v>0</v>
      </c>
      <c r="AM224" s="1">
        <v>0</v>
      </c>
      <c r="AN224" s="1">
        <v>0</v>
      </c>
    </row>
    <row r="225" spans="1:41" x14ac:dyDescent="0.25">
      <c r="A225" s="22" t="s">
        <v>37</v>
      </c>
      <c r="B225" s="22" t="s">
        <v>6</v>
      </c>
      <c r="C225" s="27" t="s">
        <v>27</v>
      </c>
      <c r="E225" s="9" t="s">
        <v>27</v>
      </c>
      <c r="F225" s="1">
        <v>0</v>
      </c>
      <c r="G225" s="1">
        <v>0</v>
      </c>
      <c r="H225" s="1">
        <v>0</v>
      </c>
      <c r="I225" s="1">
        <v>0</v>
      </c>
      <c r="J225" s="1">
        <v>0</v>
      </c>
      <c r="K225" s="1">
        <v>0</v>
      </c>
      <c r="L225" s="1">
        <v>0</v>
      </c>
      <c r="M225" s="1">
        <v>0</v>
      </c>
      <c r="N225" s="1">
        <v>0</v>
      </c>
      <c r="R225" s="1" t="s">
        <v>27</v>
      </c>
      <c r="S225" s="1">
        <v>0</v>
      </c>
      <c r="T225" s="1">
        <v>0</v>
      </c>
      <c r="U225" s="1">
        <v>0</v>
      </c>
      <c r="V225" s="1">
        <v>0</v>
      </c>
      <c r="W225" s="1">
        <v>0</v>
      </c>
      <c r="X225" s="1">
        <v>0</v>
      </c>
      <c r="Y225" s="1">
        <v>0</v>
      </c>
      <c r="Z225" s="1">
        <v>0</v>
      </c>
      <c r="AA225" s="1">
        <v>0</v>
      </c>
      <c r="AE225" s="1" t="s">
        <v>27</v>
      </c>
      <c r="AF225" s="1">
        <v>0</v>
      </c>
      <c r="AG225" s="1">
        <v>0</v>
      </c>
      <c r="AH225" s="1">
        <v>0</v>
      </c>
      <c r="AI225" s="1">
        <v>0</v>
      </c>
      <c r="AJ225" s="1">
        <v>0</v>
      </c>
      <c r="AK225" s="1">
        <v>0</v>
      </c>
      <c r="AL225" s="1">
        <v>0</v>
      </c>
      <c r="AM225" s="1">
        <v>0</v>
      </c>
      <c r="AN225" s="1">
        <v>0</v>
      </c>
    </row>
    <row r="226" spans="1:41" x14ac:dyDescent="0.25">
      <c r="A226" s="22" t="s">
        <v>37</v>
      </c>
      <c r="B226" s="22" t="s">
        <v>6</v>
      </c>
      <c r="C226" s="27" t="s">
        <v>35</v>
      </c>
      <c r="E226" s="9" t="s">
        <v>35</v>
      </c>
      <c r="F226" s="1">
        <v>0</v>
      </c>
      <c r="G226" s="1">
        <v>0</v>
      </c>
      <c r="H226" s="1">
        <v>0</v>
      </c>
      <c r="I226" s="1">
        <v>0</v>
      </c>
      <c r="J226" s="1">
        <v>0</v>
      </c>
      <c r="K226" s="1">
        <v>0</v>
      </c>
      <c r="L226" s="1">
        <v>0</v>
      </c>
      <c r="M226" s="1">
        <v>0</v>
      </c>
      <c r="N226" s="1">
        <v>0</v>
      </c>
      <c r="R226" s="1" t="s">
        <v>35</v>
      </c>
      <c r="S226" s="1">
        <v>0</v>
      </c>
      <c r="T226" s="1">
        <v>0</v>
      </c>
      <c r="U226" s="1">
        <v>0</v>
      </c>
      <c r="V226" s="1">
        <v>0</v>
      </c>
      <c r="W226" s="1">
        <v>0</v>
      </c>
      <c r="X226" s="1">
        <v>0</v>
      </c>
      <c r="Y226" s="1">
        <v>0</v>
      </c>
      <c r="Z226" s="1">
        <v>0</v>
      </c>
      <c r="AA226" s="1">
        <v>0</v>
      </c>
      <c r="AE226" s="1" t="s">
        <v>35</v>
      </c>
      <c r="AF226" s="1">
        <v>0</v>
      </c>
      <c r="AG226" s="1">
        <v>0</v>
      </c>
      <c r="AH226" s="1">
        <v>0</v>
      </c>
      <c r="AI226" s="1">
        <v>0</v>
      </c>
      <c r="AJ226" s="1">
        <v>0</v>
      </c>
      <c r="AK226" s="1">
        <v>0</v>
      </c>
      <c r="AL226" s="1">
        <v>0</v>
      </c>
      <c r="AM226" s="1">
        <v>0</v>
      </c>
      <c r="AN226" s="1">
        <v>0</v>
      </c>
    </row>
    <row r="227" spans="1:41" x14ac:dyDescent="0.25">
      <c r="A227" s="22" t="s">
        <v>37</v>
      </c>
      <c r="C227" s="23"/>
      <c r="E227" s="2" t="s">
        <v>6</v>
      </c>
      <c r="F227" s="2">
        <v>918.89557394509734</v>
      </c>
      <c r="G227" s="2">
        <v>877.63976727263946</v>
      </c>
      <c r="H227" s="2">
        <v>863.13501937143974</v>
      </c>
      <c r="I227" s="2">
        <v>846.66795765889708</v>
      </c>
      <c r="J227" s="2">
        <v>818.76181219288333</v>
      </c>
      <c r="K227" s="2">
        <v>784.05319932108387</v>
      </c>
      <c r="L227" s="2">
        <v>743.80308973653791</v>
      </c>
      <c r="M227" s="2">
        <v>715.3509086930593</v>
      </c>
      <c r="N227" s="2">
        <v>682.94887453342801</v>
      </c>
      <c r="R227" s="2"/>
      <c r="S227" s="2">
        <v>918.89557394509734</v>
      </c>
      <c r="T227" s="2">
        <v>712.04122395161176</v>
      </c>
      <c r="U227" s="2">
        <v>627.46082850783148</v>
      </c>
      <c r="V227" s="2">
        <v>579.43764316189481</v>
      </c>
      <c r="W227" s="2">
        <v>522.71428654611236</v>
      </c>
      <c r="X227" s="2">
        <v>461.39485720249513</v>
      </c>
      <c r="Y227" s="2">
        <v>396.74514755022471</v>
      </c>
      <c r="Z227" s="2">
        <v>351.68529860154729</v>
      </c>
      <c r="AA227" s="2">
        <v>306.19406488193988</v>
      </c>
      <c r="AE227" s="2"/>
      <c r="AF227" s="2">
        <v>918.89557394509734</v>
      </c>
      <c r="AG227" s="2">
        <v>563.09324357376943</v>
      </c>
      <c r="AH227" s="2">
        <v>382.85854487048317</v>
      </c>
      <c r="AI227" s="2">
        <v>321.71567720384121</v>
      </c>
      <c r="AJ227" s="2">
        <v>252.43813067165379</v>
      </c>
      <c r="AK227" s="2">
        <v>193.32487441641351</v>
      </c>
      <c r="AL227" s="2">
        <v>131.86617449800713</v>
      </c>
      <c r="AM227" s="2">
        <v>117.37327949373226</v>
      </c>
      <c r="AN227" s="2">
        <v>103.2152754713188</v>
      </c>
    </row>
    <row r="228" spans="1:41" x14ac:dyDescent="0.25">
      <c r="A228" s="22" t="s">
        <v>37</v>
      </c>
      <c r="C228" s="23"/>
      <c r="E228" s="2"/>
      <c r="F228" s="2"/>
      <c r="G228" s="2"/>
      <c r="H228" s="2"/>
      <c r="I228" s="2"/>
      <c r="J228" s="2"/>
      <c r="K228" s="2"/>
      <c r="L228" s="2"/>
      <c r="M228" s="2"/>
      <c r="N228" s="2"/>
      <c r="R228" s="2"/>
      <c r="S228" s="2"/>
      <c r="T228" s="2"/>
      <c r="U228" s="2"/>
      <c r="V228" s="2"/>
      <c r="W228" s="2"/>
      <c r="X228" s="2"/>
      <c r="Y228" s="2"/>
      <c r="Z228" s="2"/>
      <c r="AA228" s="2"/>
      <c r="AE228" s="2"/>
      <c r="AF228" s="2"/>
      <c r="AG228" s="2"/>
      <c r="AH228" s="2"/>
      <c r="AI228" s="2"/>
      <c r="AJ228" s="2"/>
      <c r="AK228" s="2"/>
      <c r="AL228" s="2"/>
      <c r="AM228" s="2"/>
      <c r="AN228" s="2"/>
    </row>
    <row r="229" spans="1:41" s="6" customFormat="1" x14ac:dyDescent="0.25">
      <c r="A229" s="22" t="s">
        <v>37</v>
      </c>
      <c r="B229" s="31" t="s">
        <v>39</v>
      </c>
      <c r="C229" s="32"/>
      <c r="D229" s="33" t="s">
        <v>90</v>
      </c>
      <c r="E229" s="34"/>
      <c r="F229" s="34"/>
      <c r="G229" s="34"/>
      <c r="H229" s="34"/>
      <c r="I229" s="34"/>
      <c r="J229" s="34"/>
      <c r="K229" s="34"/>
      <c r="L229" s="34"/>
      <c r="M229" s="34"/>
      <c r="N229" s="34"/>
      <c r="O229" s="33"/>
      <c r="Q229" s="33" t="s">
        <v>90</v>
      </c>
      <c r="R229" s="34"/>
      <c r="S229" s="34"/>
      <c r="T229" s="34"/>
      <c r="U229" s="34"/>
      <c r="V229" s="34"/>
      <c r="W229" s="34"/>
      <c r="X229" s="34"/>
      <c r="Y229" s="34"/>
      <c r="Z229" s="34"/>
      <c r="AA229" s="34"/>
      <c r="AB229" s="33"/>
      <c r="AD229" s="33" t="s">
        <v>90</v>
      </c>
      <c r="AE229" s="34"/>
      <c r="AF229" s="34"/>
      <c r="AG229" s="34"/>
      <c r="AH229" s="34"/>
      <c r="AI229" s="34"/>
      <c r="AJ229" s="34"/>
      <c r="AK229" s="34"/>
      <c r="AL229" s="34"/>
      <c r="AM229" s="34"/>
      <c r="AN229" s="34"/>
      <c r="AO229" s="33"/>
    </row>
    <row r="230" spans="1:41" x14ac:dyDescent="0.25">
      <c r="A230" s="22" t="s">
        <v>37</v>
      </c>
      <c r="B230" s="27" t="s">
        <v>28</v>
      </c>
      <c r="C230" s="27" t="s">
        <v>28</v>
      </c>
      <c r="E230" s="9" t="s">
        <v>28</v>
      </c>
      <c r="F230" s="1">
        <v>626.9930072785769</v>
      </c>
      <c r="G230" s="1">
        <v>588.76454229845285</v>
      </c>
      <c r="H230" s="1">
        <v>565.84944584934863</v>
      </c>
      <c r="I230" s="1">
        <v>534.89536859673763</v>
      </c>
      <c r="J230" s="1">
        <v>494.42846862767652</v>
      </c>
      <c r="K230" s="1">
        <v>448.81351738077399</v>
      </c>
      <c r="L230" s="1">
        <v>399.52539469678936</v>
      </c>
      <c r="M230" s="1">
        <v>373.7674577962751</v>
      </c>
      <c r="N230" s="1">
        <v>346.95315070255958</v>
      </c>
      <c r="R230" s="1" t="s">
        <v>28</v>
      </c>
      <c r="S230" s="1">
        <v>626.9930072785769</v>
      </c>
      <c r="T230" s="1">
        <v>466.77186885398703</v>
      </c>
      <c r="U230" s="1">
        <v>387.7152961999617</v>
      </c>
      <c r="V230" s="1">
        <v>349.59731214394702</v>
      </c>
      <c r="W230" s="1">
        <v>306.22419361114498</v>
      </c>
      <c r="X230" s="1">
        <v>261.19987452390143</v>
      </c>
      <c r="Y230" s="1">
        <v>215.55195618099813</v>
      </c>
      <c r="Z230" s="1">
        <v>184.296431212502</v>
      </c>
      <c r="AA230" s="1">
        <v>154.80836418859417</v>
      </c>
      <c r="AE230" s="1" t="s">
        <v>28</v>
      </c>
      <c r="AF230" s="1">
        <v>626.9930072785769</v>
      </c>
      <c r="AG230" s="1">
        <v>382.76407492209739</v>
      </c>
      <c r="AH230" s="1">
        <v>253.75122352875371</v>
      </c>
      <c r="AI230" s="1">
        <v>210.14314465631588</v>
      </c>
      <c r="AJ230" s="1">
        <v>162.92388738688234</v>
      </c>
      <c r="AK230" s="1">
        <v>124.16264774893179</v>
      </c>
      <c r="AL230" s="1">
        <v>85.863181151058939</v>
      </c>
      <c r="AM230" s="1">
        <v>75.180659576918714</v>
      </c>
      <c r="AN230" s="1">
        <v>65.044714131952787</v>
      </c>
    </row>
    <row r="231" spans="1:41" x14ac:dyDescent="0.25">
      <c r="A231" s="22" t="s">
        <v>37</v>
      </c>
      <c r="B231" s="27" t="s">
        <v>29</v>
      </c>
      <c r="C231" s="27" t="s">
        <v>29</v>
      </c>
      <c r="E231" s="9" t="s">
        <v>29</v>
      </c>
      <c r="F231" s="1">
        <v>151.40743736501358</v>
      </c>
      <c r="G231" s="1">
        <v>158.21811649252979</v>
      </c>
      <c r="H231" s="1">
        <v>162.50473878964488</v>
      </c>
      <c r="I231" s="1">
        <v>170.13201977367467</v>
      </c>
      <c r="J231" s="1">
        <v>176.16736530307529</v>
      </c>
      <c r="K231" s="1">
        <v>180.8037237393836</v>
      </c>
      <c r="L231" s="1">
        <v>184.06609862038641</v>
      </c>
      <c r="M231" s="1">
        <v>182.91488490649323</v>
      </c>
      <c r="N231" s="1">
        <v>180.12797451665963</v>
      </c>
      <c r="R231" s="1" t="s">
        <v>29</v>
      </c>
      <c r="S231" s="1">
        <v>151.40743736501358</v>
      </c>
      <c r="T231" s="1">
        <v>135.6151053136808</v>
      </c>
      <c r="U231" s="1">
        <v>135.14391841912754</v>
      </c>
      <c r="V231" s="1">
        <v>134.76718408075658</v>
      </c>
      <c r="W231" s="1">
        <v>132.04282492433995</v>
      </c>
      <c r="X231" s="1">
        <v>127.20408217686833</v>
      </c>
      <c r="Y231" s="1">
        <v>120.36075086680002</v>
      </c>
      <c r="Z231" s="1">
        <v>113.32969953372542</v>
      </c>
      <c r="AA231" s="1">
        <v>104.67369645933266</v>
      </c>
      <c r="AE231" s="1" t="s">
        <v>29</v>
      </c>
      <c r="AF231" s="1">
        <v>151.40743736501358</v>
      </c>
      <c r="AG231" s="1">
        <v>90.817429714952823</v>
      </c>
      <c r="AH231" s="1">
        <v>65.499804756095514</v>
      </c>
      <c r="AI231" s="1">
        <v>57.070578440153575</v>
      </c>
      <c r="AJ231" s="1">
        <v>45.006553673957356</v>
      </c>
      <c r="AK231" s="1">
        <v>35.302505119484074</v>
      </c>
      <c r="AL231" s="1">
        <v>23.311401129926484</v>
      </c>
      <c r="AM231" s="1">
        <v>22.471747245087915</v>
      </c>
      <c r="AN231" s="1">
        <v>21.436951136760243</v>
      </c>
    </row>
    <row r="232" spans="1:41" x14ac:dyDescent="0.25">
      <c r="A232" s="22" t="s">
        <v>37</v>
      </c>
      <c r="B232" s="27" t="s">
        <v>30</v>
      </c>
      <c r="C232" s="27" t="s">
        <v>30</v>
      </c>
      <c r="E232" s="9" t="s">
        <v>30</v>
      </c>
      <c r="F232" s="1">
        <v>20.012199232265491</v>
      </c>
      <c r="G232" s="1">
        <v>14.511036508775295</v>
      </c>
      <c r="H232" s="1">
        <v>12.942907251833203</v>
      </c>
      <c r="I232" s="1">
        <v>12.593765239459787</v>
      </c>
      <c r="J232" s="1">
        <v>12.127180695907462</v>
      </c>
      <c r="K232" s="1">
        <v>11.552962484448578</v>
      </c>
      <c r="L232" s="1">
        <v>10.857792343485965</v>
      </c>
      <c r="M232" s="1">
        <v>10.057634222271</v>
      </c>
      <c r="N232" s="1">
        <v>9.0881756068562787</v>
      </c>
      <c r="R232" s="1" t="s">
        <v>30</v>
      </c>
      <c r="S232" s="1">
        <v>20.012199232265491</v>
      </c>
      <c r="T232" s="1">
        <v>11.797891934711471</v>
      </c>
      <c r="U232" s="1">
        <v>9.3788995237511745</v>
      </c>
      <c r="V232" s="1">
        <v>8.2963916027180353</v>
      </c>
      <c r="W232" s="1">
        <v>7.1511024531162786</v>
      </c>
      <c r="X232" s="1">
        <v>5.9629304286124185</v>
      </c>
      <c r="Y232" s="1">
        <v>4.7385795144292295</v>
      </c>
      <c r="Z232" s="1">
        <v>3.8692269200417857</v>
      </c>
      <c r="AA232" s="1">
        <v>2.9416944055985303</v>
      </c>
      <c r="AE232" s="1" t="s">
        <v>30</v>
      </c>
      <c r="AF232" s="1">
        <v>20.012199232265491</v>
      </c>
      <c r="AG232" s="1">
        <v>11.797891934711471</v>
      </c>
      <c r="AH232" s="1">
        <v>9.3788995237511745</v>
      </c>
      <c r="AI232" s="1">
        <v>7.9605163550368143</v>
      </c>
      <c r="AJ232" s="1">
        <v>6.4703867366779315</v>
      </c>
      <c r="AK232" s="1">
        <v>4.9343344374598344</v>
      </c>
      <c r="AL232" s="1">
        <v>3.3691220532772475</v>
      </c>
      <c r="AM232" s="1">
        <v>2.7452357151083313</v>
      </c>
      <c r="AN232" s="1">
        <v>2.0835819244295108</v>
      </c>
    </row>
    <row r="233" spans="1:41" x14ac:dyDescent="0.25">
      <c r="A233" s="22" t="s">
        <v>37</v>
      </c>
      <c r="B233" s="27" t="s">
        <v>31</v>
      </c>
      <c r="C233" s="27" t="s">
        <v>31</v>
      </c>
      <c r="E233" s="9" t="s">
        <v>31</v>
      </c>
      <c r="F233" s="1">
        <v>0</v>
      </c>
      <c r="G233" s="1">
        <v>0</v>
      </c>
      <c r="H233" s="1">
        <v>0</v>
      </c>
      <c r="I233" s="1">
        <v>0</v>
      </c>
      <c r="J233" s="1">
        <v>0</v>
      </c>
      <c r="K233" s="1">
        <v>0</v>
      </c>
      <c r="L233" s="1">
        <v>0</v>
      </c>
      <c r="M233" s="1">
        <v>0</v>
      </c>
      <c r="N233" s="1">
        <v>0</v>
      </c>
      <c r="R233" s="1" t="s">
        <v>31</v>
      </c>
      <c r="S233" s="1">
        <v>0</v>
      </c>
      <c r="T233" s="1">
        <v>0</v>
      </c>
      <c r="U233" s="1">
        <v>0</v>
      </c>
      <c r="V233" s="1">
        <v>0</v>
      </c>
      <c r="W233" s="1">
        <v>0</v>
      </c>
      <c r="X233" s="1">
        <v>0</v>
      </c>
      <c r="Y233" s="1">
        <v>0</v>
      </c>
      <c r="Z233" s="1">
        <v>0</v>
      </c>
      <c r="AA233" s="1">
        <v>0</v>
      </c>
      <c r="AE233" s="1" t="s">
        <v>31</v>
      </c>
      <c r="AF233" s="1">
        <v>0</v>
      </c>
      <c r="AG233" s="1">
        <v>0</v>
      </c>
      <c r="AH233" s="1">
        <v>0</v>
      </c>
      <c r="AI233" s="1">
        <v>0</v>
      </c>
      <c r="AJ233" s="1">
        <v>0</v>
      </c>
      <c r="AK233" s="1">
        <v>0</v>
      </c>
      <c r="AL233" s="1">
        <v>0</v>
      </c>
      <c r="AM233" s="1">
        <v>0</v>
      </c>
      <c r="AN233" s="1">
        <v>0</v>
      </c>
    </row>
    <row r="234" spans="1:41" x14ac:dyDescent="0.25">
      <c r="A234" s="22" t="s">
        <v>37</v>
      </c>
      <c r="B234" s="27" t="s">
        <v>32</v>
      </c>
      <c r="C234" s="27" t="s">
        <v>32</v>
      </c>
      <c r="E234" s="9" t="s">
        <v>32</v>
      </c>
      <c r="F234" s="1">
        <v>120.48293006924141</v>
      </c>
      <c r="G234" s="1">
        <v>116.14607197288156</v>
      </c>
      <c r="H234" s="1">
        <v>121.8379274806131</v>
      </c>
      <c r="I234" s="1">
        <v>129.04680404902496</v>
      </c>
      <c r="J234" s="1">
        <v>136.03879756622413</v>
      </c>
      <c r="K234" s="1">
        <v>142.88299571647764</v>
      </c>
      <c r="L234" s="1">
        <v>149.35380407587624</v>
      </c>
      <c r="M234" s="1">
        <v>148.61093176801987</v>
      </c>
      <c r="N234" s="1">
        <v>146.77957370735237</v>
      </c>
      <c r="R234" s="1" t="s">
        <v>32</v>
      </c>
      <c r="S234" s="1">
        <v>120.48293006924141</v>
      </c>
      <c r="T234" s="1">
        <v>97.856357849232438</v>
      </c>
      <c r="U234" s="1">
        <v>95.222714364991035</v>
      </c>
      <c r="V234" s="1">
        <v>86.776755334473108</v>
      </c>
      <c r="W234" s="1">
        <v>77.296165557511074</v>
      </c>
      <c r="X234" s="1">
        <v>67.027970073113011</v>
      </c>
      <c r="Y234" s="1">
        <v>56.093860987997289</v>
      </c>
      <c r="Z234" s="1">
        <v>50.189940935278088</v>
      </c>
      <c r="AA234" s="1">
        <v>43.77030982841449</v>
      </c>
      <c r="AE234" s="1" t="s">
        <v>32</v>
      </c>
      <c r="AF234" s="1">
        <v>120.48293006924141</v>
      </c>
      <c r="AG234" s="1">
        <v>77.713847002007782</v>
      </c>
      <c r="AH234" s="1">
        <v>54.228617061882773</v>
      </c>
      <c r="AI234" s="1">
        <v>46.541437752334929</v>
      </c>
      <c r="AJ234" s="1">
        <v>38.037302874136195</v>
      </c>
      <c r="AK234" s="1">
        <v>28.925387110537788</v>
      </c>
      <c r="AL234" s="1">
        <v>19.322470163744484</v>
      </c>
      <c r="AM234" s="1">
        <v>16.975636956617279</v>
      </c>
      <c r="AN234" s="1">
        <v>14.650028278176261</v>
      </c>
    </row>
    <row r="235" spans="1:41" x14ac:dyDescent="0.25">
      <c r="A235" s="22" t="s">
        <v>37</v>
      </c>
      <c r="C235" s="23"/>
      <c r="E235" s="2" t="s">
        <v>6</v>
      </c>
      <c r="F235" s="2">
        <v>918.89557394509745</v>
      </c>
      <c r="G235" s="2">
        <v>877.63976727263957</v>
      </c>
      <c r="H235" s="2">
        <v>863.13501937143974</v>
      </c>
      <c r="I235" s="2">
        <v>846.66795765889697</v>
      </c>
      <c r="J235" s="2">
        <v>818.76181219288344</v>
      </c>
      <c r="K235" s="2">
        <v>784.05319932108387</v>
      </c>
      <c r="L235" s="2">
        <v>743.80308973653791</v>
      </c>
      <c r="M235" s="2">
        <v>715.35090869305918</v>
      </c>
      <c r="N235" s="2">
        <v>682.94887453342778</v>
      </c>
      <c r="R235" s="2"/>
      <c r="S235" s="2">
        <v>918.89557394509745</v>
      </c>
      <c r="T235" s="2">
        <v>712.04122395161176</v>
      </c>
      <c r="U235" s="2">
        <v>627.46082850783148</v>
      </c>
      <c r="V235" s="2">
        <v>579.4376431618947</v>
      </c>
      <c r="W235" s="2">
        <v>522.71428654611225</v>
      </c>
      <c r="X235" s="2">
        <v>461.39485720249519</v>
      </c>
      <c r="Y235" s="2">
        <v>396.74514755022466</v>
      </c>
      <c r="Z235" s="2">
        <v>351.68529860154729</v>
      </c>
      <c r="AA235" s="2">
        <v>306.19406488193982</v>
      </c>
      <c r="AE235" s="2"/>
      <c r="AF235" s="2">
        <v>918.89557394509745</v>
      </c>
      <c r="AG235" s="2">
        <v>563.09324357376943</v>
      </c>
      <c r="AH235" s="2">
        <v>382.85854487048312</v>
      </c>
      <c r="AI235" s="2">
        <v>321.71567720384121</v>
      </c>
      <c r="AJ235" s="2">
        <v>252.43813067165385</v>
      </c>
      <c r="AK235" s="2">
        <v>193.32487441641348</v>
      </c>
      <c r="AL235" s="2">
        <v>131.86617449800715</v>
      </c>
      <c r="AM235" s="2">
        <v>117.37327949373224</v>
      </c>
      <c r="AN235" s="2">
        <v>103.2152754713188</v>
      </c>
    </row>
    <row r="236" spans="1:41" x14ac:dyDescent="0.25">
      <c r="A236" s="22" t="s">
        <v>37</v>
      </c>
      <c r="C236" s="23"/>
      <c r="E236" s="2"/>
      <c r="F236" s="2"/>
      <c r="G236" s="2"/>
      <c r="H236" s="2"/>
      <c r="I236" s="2"/>
      <c r="J236" s="2"/>
      <c r="K236" s="2"/>
      <c r="L236" s="2"/>
      <c r="M236" s="2"/>
      <c r="N236" s="2"/>
      <c r="R236" s="2"/>
      <c r="S236" s="2"/>
      <c r="T236" s="2"/>
      <c r="U236" s="2"/>
      <c r="V236" s="2"/>
      <c r="W236" s="2"/>
      <c r="X236" s="2"/>
      <c r="Y236" s="2"/>
      <c r="Z236" s="2"/>
      <c r="AA236" s="2"/>
      <c r="AE236" s="2"/>
      <c r="AF236" s="2"/>
      <c r="AG236" s="2"/>
      <c r="AH236" s="2"/>
      <c r="AI236" s="2"/>
      <c r="AJ236" s="2"/>
      <c r="AK236" s="2"/>
      <c r="AL236" s="2"/>
      <c r="AM236" s="2"/>
      <c r="AN236" s="2"/>
    </row>
    <row r="237" spans="1:41" s="6" customFormat="1" x14ac:dyDescent="0.25">
      <c r="A237" s="22" t="s">
        <v>37</v>
      </c>
      <c r="B237" s="40" t="s">
        <v>28</v>
      </c>
      <c r="C237" s="26"/>
      <c r="D237" s="4" t="s">
        <v>91</v>
      </c>
      <c r="E237" s="5"/>
      <c r="F237" s="5"/>
      <c r="G237" s="5"/>
      <c r="H237" s="5"/>
      <c r="I237" s="5"/>
      <c r="J237" s="5"/>
      <c r="K237" s="5"/>
      <c r="L237" s="5"/>
      <c r="M237" s="5"/>
      <c r="N237" s="5"/>
      <c r="O237" s="4"/>
      <c r="Q237" s="4" t="s">
        <v>91</v>
      </c>
      <c r="R237" s="5"/>
      <c r="S237" s="5"/>
      <c r="T237" s="5"/>
      <c r="U237" s="5"/>
      <c r="V237" s="5"/>
      <c r="W237" s="5"/>
      <c r="X237" s="5"/>
      <c r="Y237" s="5"/>
      <c r="Z237" s="5"/>
      <c r="AA237" s="5"/>
      <c r="AB237" s="4"/>
      <c r="AD237" s="4" t="s">
        <v>91</v>
      </c>
      <c r="AE237" s="5"/>
      <c r="AF237" s="5"/>
      <c r="AG237" s="5"/>
      <c r="AH237" s="5"/>
      <c r="AI237" s="5"/>
      <c r="AJ237" s="5"/>
      <c r="AK237" s="5"/>
      <c r="AL237" s="5"/>
      <c r="AM237" s="5"/>
      <c r="AN237" s="5"/>
      <c r="AO237" s="4"/>
    </row>
    <row r="238" spans="1:41" x14ac:dyDescent="0.25">
      <c r="A238" s="22" t="s">
        <v>37</v>
      </c>
      <c r="B238" s="22" t="s">
        <v>28</v>
      </c>
      <c r="C238" s="27" t="s">
        <v>0</v>
      </c>
      <c r="E238" s="9" t="s">
        <v>0</v>
      </c>
      <c r="F238" s="1">
        <v>1944.7557614540001</v>
      </c>
      <c r="G238" s="1">
        <v>1470.3357912777835</v>
      </c>
      <c r="H238" s="1">
        <v>1324.0513465737349</v>
      </c>
      <c r="I238" s="1">
        <v>1148.8222279197585</v>
      </c>
      <c r="J238" s="1">
        <v>926.36121323505745</v>
      </c>
      <c r="K238" s="1">
        <v>676.27743724007462</v>
      </c>
      <c r="L238" s="1">
        <v>411.92232462673644</v>
      </c>
      <c r="M238" s="1">
        <v>335.88570967576851</v>
      </c>
      <c r="N238" s="1">
        <v>262.26015087053253</v>
      </c>
      <c r="R238" s="1" t="s">
        <v>0</v>
      </c>
      <c r="S238" s="1">
        <v>1944.7557614540001</v>
      </c>
      <c r="T238" s="1">
        <v>1149.7585244592174</v>
      </c>
      <c r="U238" s="1">
        <v>769.93161366826541</v>
      </c>
      <c r="V238" s="1">
        <v>624.27396399123472</v>
      </c>
      <c r="W238" s="1">
        <v>459.66566616453429</v>
      </c>
      <c r="X238" s="1">
        <v>288.71163844730381</v>
      </c>
      <c r="Y238" s="1">
        <v>120.08095339977014</v>
      </c>
      <c r="Z238" s="1">
        <v>90.142274258781285</v>
      </c>
      <c r="AA238" s="1">
        <v>62.84263850369809</v>
      </c>
      <c r="AE238" s="1" t="s">
        <v>0</v>
      </c>
      <c r="AF238" s="1">
        <v>1944.7557614540001</v>
      </c>
      <c r="AG238" s="1">
        <v>1048.6541097272695</v>
      </c>
      <c r="AH238" s="1">
        <v>505.06500200767329</v>
      </c>
      <c r="AI238" s="1">
        <v>339.68442064104022</v>
      </c>
      <c r="AJ238" s="1">
        <v>161.16093621388816</v>
      </c>
      <c r="AK238" s="1">
        <v>79.098773780415655</v>
      </c>
      <c r="AL238" s="1">
        <v>0</v>
      </c>
      <c r="AM238" s="1">
        <v>0</v>
      </c>
      <c r="AN238" s="1">
        <v>0</v>
      </c>
    </row>
    <row r="239" spans="1:41" x14ac:dyDescent="0.25">
      <c r="A239" s="22" t="s">
        <v>37</v>
      </c>
      <c r="B239" s="22" t="s">
        <v>28</v>
      </c>
      <c r="C239" s="27" t="s">
        <v>34</v>
      </c>
      <c r="E239" s="9" t="s">
        <v>34</v>
      </c>
      <c r="F239" s="1">
        <v>2376.5845980025474</v>
      </c>
      <c r="G239" s="1">
        <v>2082.3862530186125</v>
      </c>
      <c r="H239" s="1">
        <v>1790.2387849648733</v>
      </c>
      <c r="I239" s="1">
        <v>1631.2239602193226</v>
      </c>
      <c r="J239" s="1">
        <v>1434.1444055828081</v>
      </c>
      <c r="K239" s="1">
        <v>1225.5774094231529</v>
      </c>
      <c r="L239" s="1">
        <v>1011.9544962529604</v>
      </c>
      <c r="M239" s="1">
        <v>903.7753971359391</v>
      </c>
      <c r="N239" s="1">
        <v>791.62858670930984</v>
      </c>
      <c r="R239" s="1" t="s">
        <v>34</v>
      </c>
      <c r="S239" s="1">
        <v>2376.5845980025474</v>
      </c>
      <c r="T239" s="1">
        <v>1624.3029537373322</v>
      </c>
      <c r="U239" s="1">
        <v>1188.779449980218</v>
      </c>
      <c r="V239" s="1">
        <v>1030.2397704084246</v>
      </c>
      <c r="W239" s="1">
        <v>847.93898429452395</v>
      </c>
      <c r="X239" s="1">
        <v>666.52368794301765</v>
      </c>
      <c r="Y239" s="1">
        <v>488.11764497963225</v>
      </c>
      <c r="Z239" s="1">
        <v>381.0678822308264</v>
      </c>
      <c r="AA239" s="1">
        <v>280.38190109605966</v>
      </c>
      <c r="AE239" s="1" t="s">
        <v>34</v>
      </c>
      <c r="AF239" s="1">
        <v>2376.5845980025474</v>
      </c>
      <c r="AG239" s="1">
        <v>1201.1570406421292</v>
      </c>
      <c r="AH239" s="1">
        <v>603.49763777396265</v>
      </c>
      <c r="AI239" s="1">
        <v>463.10507120450274</v>
      </c>
      <c r="AJ239" s="1">
        <v>307.87732954458988</v>
      </c>
      <c r="AK239" s="1">
        <v>151.39032860608637</v>
      </c>
      <c r="AL239" s="1">
        <v>0</v>
      </c>
      <c r="AM239" s="1">
        <v>0</v>
      </c>
      <c r="AN239" s="1">
        <v>0</v>
      </c>
    </row>
    <row r="240" spans="1:41" x14ac:dyDescent="0.25">
      <c r="A240" s="22" t="s">
        <v>37</v>
      </c>
      <c r="B240" s="22" t="s">
        <v>28</v>
      </c>
      <c r="C240" s="27" t="s">
        <v>2</v>
      </c>
      <c r="E240" s="9" t="s">
        <v>2</v>
      </c>
      <c r="F240" s="1">
        <v>4873.4923914414294</v>
      </c>
      <c r="G240" s="1">
        <v>5373.6304904140334</v>
      </c>
      <c r="H240" s="1">
        <v>5594.045448736083</v>
      </c>
      <c r="I240" s="1">
        <v>5546.3419439906384</v>
      </c>
      <c r="J240" s="1">
        <v>5456.3847391094423</v>
      </c>
      <c r="K240" s="1">
        <v>5335.0058386860564</v>
      </c>
      <c r="L240" s="1">
        <v>5177.7244199916204</v>
      </c>
      <c r="M240" s="1">
        <v>4982.1561277020783</v>
      </c>
      <c r="N240" s="1">
        <v>4768.4418347605524</v>
      </c>
      <c r="R240" s="1" t="s">
        <v>2</v>
      </c>
      <c r="S240" s="1">
        <v>4873.4923914414294</v>
      </c>
      <c r="T240" s="1">
        <v>4323.8985748023815</v>
      </c>
      <c r="U240" s="1">
        <v>4118.1667627589759</v>
      </c>
      <c r="V240" s="1">
        <v>3888.4941576441115</v>
      </c>
      <c r="W240" s="1">
        <v>3626.7255604688216</v>
      </c>
      <c r="X240" s="1">
        <v>3344.4951175117935</v>
      </c>
      <c r="Y240" s="1">
        <v>3042.7959554863</v>
      </c>
      <c r="Z240" s="1">
        <v>2667.3899516370075</v>
      </c>
      <c r="AA240" s="1">
        <v>2311.2423540393961</v>
      </c>
      <c r="AE240" s="1" t="s">
        <v>2</v>
      </c>
      <c r="AF240" s="1">
        <v>4873.4923914414294</v>
      </c>
      <c r="AG240" s="1">
        <v>3530.7635713524328</v>
      </c>
      <c r="AH240" s="1">
        <v>2912.3514451398319</v>
      </c>
      <c r="AI240" s="1">
        <v>2590.7020688505345</v>
      </c>
      <c r="AJ240" s="1">
        <v>2245.3497381137272</v>
      </c>
      <c r="AK240" s="1">
        <v>1889.511135555226</v>
      </c>
      <c r="AL240" s="1">
        <v>1530.3988612632174</v>
      </c>
      <c r="AM240" s="1">
        <v>1339.9968911367901</v>
      </c>
      <c r="AN240" s="1">
        <v>1159.3369253767089</v>
      </c>
    </row>
    <row r="241" spans="1:41" x14ac:dyDescent="0.25">
      <c r="A241" s="22" t="s">
        <v>37</v>
      </c>
      <c r="B241" s="22" t="s">
        <v>28</v>
      </c>
      <c r="C241" s="27" t="s">
        <v>1</v>
      </c>
      <c r="E241" s="9" t="s">
        <v>1</v>
      </c>
      <c r="F241" s="1">
        <v>2023.7835015047142</v>
      </c>
      <c r="G241" s="1">
        <v>2751.6529146750108</v>
      </c>
      <c r="H241" s="1">
        <v>2890.9963727507734</v>
      </c>
      <c r="I241" s="1">
        <v>3029.6257187074098</v>
      </c>
      <c r="J241" s="1">
        <v>3094.4643375630367</v>
      </c>
      <c r="K241" s="1">
        <v>3115.5935479803438</v>
      </c>
      <c r="L241" s="1">
        <v>3093.6677163645904</v>
      </c>
      <c r="M241" s="1">
        <v>3103.4883817390846</v>
      </c>
      <c r="N241" s="1">
        <v>3087.2216984677625</v>
      </c>
      <c r="R241" s="1" t="s">
        <v>1</v>
      </c>
      <c r="S241" s="1">
        <v>2023.7835015047142</v>
      </c>
      <c r="T241" s="1">
        <v>2522.5657769259728</v>
      </c>
      <c r="U241" s="1">
        <v>2551.2735086084517</v>
      </c>
      <c r="V241" s="1">
        <v>2633.9131709229432</v>
      </c>
      <c r="W241" s="1">
        <v>2649.9680536499527</v>
      </c>
      <c r="X241" s="1">
        <v>2624.0309994965255</v>
      </c>
      <c r="Y241" s="1">
        <v>2559.5347852543118</v>
      </c>
      <c r="Z241" s="1">
        <v>2504.8011979624171</v>
      </c>
      <c r="AA241" s="1">
        <v>2426.6791451360805</v>
      </c>
      <c r="AE241" s="1" t="s">
        <v>1</v>
      </c>
      <c r="AF241" s="1">
        <v>2023.7835015047142</v>
      </c>
      <c r="AG241" s="1">
        <v>2558.7712803877871</v>
      </c>
      <c r="AH241" s="1">
        <v>2682.7464324606253</v>
      </c>
      <c r="AI241" s="1">
        <v>2599.6341085476447</v>
      </c>
      <c r="AJ241" s="1">
        <v>2451.7240572659471</v>
      </c>
      <c r="AK241" s="1">
        <v>2201.8464674750685</v>
      </c>
      <c r="AL241" s="1">
        <v>1928.0185045631702</v>
      </c>
      <c r="AM241" s="1">
        <v>1766.5262426982399</v>
      </c>
      <c r="AN241" s="1">
        <v>1602.2381178081409</v>
      </c>
    </row>
    <row r="242" spans="1:41" x14ac:dyDescent="0.25">
      <c r="A242" s="22" t="s">
        <v>37</v>
      </c>
      <c r="B242" s="22" t="s">
        <v>28</v>
      </c>
      <c r="C242" s="27" t="s">
        <v>27</v>
      </c>
      <c r="E242" s="9" t="s">
        <v>27</v>
      </c>
      <c r="F242" s="1">
        <v>575.44213315880006</v>
      </c>
      <c r="G242" s="1">
        <v>1032.3223770666887</v>
      </c>
      <c r="H242" s="1">
        <v>1336.6693044480521</v>
      </c>
      <c r="I242" s="1">
        <v>1537.2831101586173</v>
      </c>
      <c r="J242" s="1">
        <v>1722.8049041637914</v>
      </c>
      <c r="K242" s="1">
        <v>1894.1914937946281</v>
      </c>
      <c r="L242" s="1">
        <v>2045.1933725495546</v>
      </c>
      <c r="M242" s="1">
        <v>2084.7114279450616</v>
      </c>
      <c r="N242" s="1">
        <v>2109.6087047446981</v>
      </c>
      <c r="R242" s="1" t="s">
        <v>27</v>
      </c>
      <c r="S242" s="1">
        <v>575.44213315880006</v>
      </c>
      <c r="T242" s="1">
        <v>1294.6895469002991</v>
      </c>
      <c r="U242" s="1">
        <v>1715.7129420607384</v>
      </c>
      <c r="V242" s="1">
        <v>1992.0548053856389</v>
      </c>
      <c r="W242" s="1">
        <v>2236.1446379895287</v>
      </c>
      <c r="X242" s="1">
        <v>2446.6963961013903</v>
      </c>
      <c r="Y242" s="1">
        <v>2613.7731136262382</v>
      </c>
      <c r="Z242" s="1">
        <v>2571.4676106016977</v>
      </c>
      <c r="AA242" s="1">
        <v>2511.4965297653766</v>
      </c>
      <c r="AE242" s="1" t="s">
        <v>27</v>
      </c>
      <c r="AF242" s="1">
        <v>575.44213315880006</v>
      </c>
      <c r="AG242" s="1">
        <v>1248.0436902845261</v>
      </c>
      <c r="AH242" s="1">
        <v>1618.053641980126</v>
      </c>
      <c r="AI242" s="1">
        <v>1880.0292734244467</v>
      </c>
      <c r="AJ242" s="1">
        <v>2112.1610776400571</v>
      </c>
      <c r="AK242" s="1">
        <v>2313.4563693091131</v>
      </c>
      <c r="AL242" s="1">
        <v>2474.3692253637528</v>
      </c>
      <c r="AM242" s="1">
        <v>2477.1869466065145</v>
      </c>
      <c r="AN242" s="1">
        <v>2457.7960561467426</v>
      </c>
    </row>
    <row r="243" spans="1:41" x14ac:dyDescent="0.25">
      <c r="A243" s="22" t="s">
        <v>37</v>
      </c>
      <c r="B243" s="22" t="s">
        <v>28</v>
      </c>
      <c r="C243" s="27" t="s">
        <v>35</v>
      </c>
      <c r="E243" s="9" t="s">
        <v>35</v>
      </c>
      <c r="F243" s="1">
        <v>1512.4847405831999</v>
      </c>
      <c r="G243" s="1">
        <v>1562.5107244185272</v>
      </c>
      <c r="H243" s="1">
        <v>1567.68595770209</v>
      </c>
      <c r="I243" s="1">
        <v>1611.518952143053</v>
      </c>
      <c r="J243" s="1">
        <v>1633.6305763990592</v>
      </c>
      <c r="K243" s="1">
        <v>1635.1445412649143</v>
      </c>
      <c r="L243" s="1">
        <v>1615.7962336096136</v>
      </c>
      <c r="M243" s="1">
        <v>1589.5603792911961</v>
      </c>
      <c r="N243" s="1">
        <v>1552.5697834071393</v>
      </c>
      <c r="R243" s="1" t="s">
        <v>35</v>
      </c>
      <c r="S243" s="1">
        <v>1512.4847405831999</v>
      </c>
      <c r="T243" s="1">
        <v>1449.4575293486589</v>
      </c>
      <c r="U243" s="1">
        <v>1399.5764233932291</v>
      </c>
      <c r="V243" s="1">
        <v>1396.5879667814133</v>
      </c>
      <c r="W243" s="1">
        <v>1375.5866285052766</v>
      </c>
      <c r="X243" s="1">
        <v>1336.9655322658425</v>
      </c>
      <c r="Y243" s="1">
        <v>1279.1303310615322</v>
      </c>
      <c r="Z243" s="1">
        <v>1206.2472166897071</v>
      </c>
      <c r="AA243" s="1">
        <v>1127.5866445710012</v>
      </c>
      <c r="AE243" s="1" t="s">
        <v>35</v>
      </c>
      <c r="AF243" s="1">
        <v>1512.4847405831999</v>
      </c>
      <c r="AG243" s="1">
        <v>1569.4403114525669</v>
      </c>
      <c r="AH243" s="1">
        <v>1636.5329794592769</v>
      </c>
      <c r="AI243" s="1">
        <v>1670.2721604429555</v>
      </c>
      <c r="AJ243" s="1">
        <v>1681.6867826440916</v>
      </c>
      <c r="AK243" s="1">
        <v>1670.7178690323967</v>
      </c>
      <c r="AL243" s="1">
        <v>1634.0958225939573</v>
      </c>
      <c r="AM243" s="1">
        <v>1555.5532479540584</v>
      </c>
      <c r="AN243" s="1">
        <v>1468.3238412146825</v>
      </c>
    </row>
    <row r="244" spans="1:41" x14ac:dyDescent="0.25">
      <c r="A244" s="22" t="s">
        <v>37</v>
      </c>
      <c r="C244" s="23"/>
      <c r="E244" s="2" t="s">
        <v>6</v>
      </c>
      <c r="F244" s="2">
        <v>13306.543126144694</v>
      </c>
      <c r="G244" s="2">
        <v>14272.838550870656</v>
      </c>
      <c r="H244" s="2">
        <v>14503.687215175607</v>
      </c>
      <c r="I244" s="2">
        <v>14504.8159131388</v>
      </c>
      <c r="J244" s="2">
        <v>14267.790176053195</v>
      </c>
      <c r="K244" s="2">
        <v>13881.790268389168</v>
      </c>
      <c r="L244" s="2">
        <v>13356.258563395077</v>
      </c>
      <c r="M244" s="2">
        <v>12999.577423489129</v>
      </c>
      <c r="N244" s="2">
        <v>12571.730758959995</v>
      </c>
      <c r="R244" s="2"/>
      <c r="S244" s="2">
        <v>13306.543126144694</v>
      </c>
      <c r="T244" s="2">
        <v>12364.672906173862</v>
      </c>
      <c r="U244" s="2">
        <v>11743.440700469879</v>
      </c>
      <c r="V244" s="2">
        <v>11565.563835133766</v>
      </c>
      <c r="W244" s="2">
        <v>11196.029531072636</v>
      </c>
      <c r="X244" s="2">
        <v>10707.423371765874</v>
      </c>
      <c r="Y244" s="2">
        <v>10103.432783807784</v>
      </c>
      <c r="Z244" s="2">
        <v>9421.1161333804375</v>
      </c>
      <c r="AA244" s="2">
        <v>8720.2292131116119</v>
      </c>
      <c r="AE244" s="2"/>
      <c r="AF244" s="2">
        <v>13306.543126144694</v>
      </c>
      <c r="AG244" s="2">
        <v>11156.830003846713</v>
      </c>
      <c r="AH244" s="2">
        <v>9958.2471388214963</v>
      </c>
      <c r="AI244" s="2">
        <v>9543.4271031111239</v>
      </c>
      <c r="AJ244" s="2">
        <v>8959.9599214223017</v>
      </c>
      <c r="AK244" s="2">
        <v>8306.0209437583053</v>
      </c>
      <c r="AL244" s="2">
        <v>7566.8824137840984</v>
      </c>
      <c r="AM244" s="2">
        <v>7139.263328395602</v>
      </c>
      <c r="AN244" s="2">
        <v>6687.6949405462747</v>
      </c>
    </row>
    <row r="245" spans="1:41" x14ac:dyDescent="0.25">
      <c r="A245" s="22" t="s">
        <v>37</v>
      </c>
    </row>
    <row r="246" spans="1:41" s="6" customFormat="1" x14ac:dyDescent="0.25">
      <c r="A246" s="22" t="s">
        <v>37</v>
      </c>
      <c r="B246" s="40" t="s">
        <v>29</v>
      </c>
      <c r="C246" s="26"/>
      <c r="D246" s="4" t="s">
        <v>92</v>
      </c>
      <c r="E246" s="5"/>
      <c r="F246" s="5"/>
      <c r="G246" s="5"/>
      <c r="H246" s="5"/>
      <c r="I246" s="5"/>
      <c r="J246" s="5"/>
      <c r="K246" s="5"/>
      <c r="L246" s="5"/>
      <c r="M246" s="5"/>
      <c r="N246" s="5"/>
      <c r="O246" s="4"/>
      <c r="Q246" s="4" t="s">
        <v>92</v>
      </c>
      <c r="R246" s="5"/>
      <c r="S246" s="5"/>
      <c r="T246" s="5"/>
      <c r="U246" s="5"/>
      <c r="V246" s="5"/>
      <c r="W246" s="5"/>
      <c r="X246" s="5"/>
      <c r="Y246" s="5"/>
      <c r="Z246" s="5"/>
      <c r="AA246" s="5"/>
      <c r="AB246" s="4"/>
      <c r="AD246" s="4" t="s">
        <v>92</v>
      </c>
      <c r="AE246" s="5"/>
      <c r="AF246" s="5"/>
      <c r="AG246" s="5"/>
      <c r="AH246" s="5"/>
      <c r="AI246" s="5"/>
      <c r="AJ246" s="5"/>
      <c r="AK246" s="5"/>
      <c r="AL246" s="5"/>
      <c r="AM246" s="5"/>
      <c r="AN246" s="5"/>
      <c r="AO246" s="4"/>
    </row>
    <row r="247" spans="1:41" x14ac:dyDescent="0.25">
      <c r="A247" s="22" t="s">
        <v>37</v>
      </c>
      <c r="B247" s="22" t="s">
        <v>29</v>
      </c>
      <c r="C247" s="27" t="s">
        <v>0</v>
      </c>
      <c r="E247" s="9" t="s">
        <v>0</v>
      </c>
      <c r="F247" s="1">
        <v>18.378381466800001</v>
      </c>
      <c r="G247" s="1">
        <v>15.978288858176359</v>
      </c>
      <c r="H247" s="1">
        <v>13.273447612107841</v>
      </c>
      <c r="I247" s="1">
        <v>12.252249653734419</v>
      </c>
      <c r="J247" s="1">
        <v>10.95537504304118</v>
      </c>
      <c r="K247" s="1">
        <v>9.379770632814628</v>
      </c>
      <c r="L247" s="1">
        <v>7.5664786794886592</v>
      </c>
      <c r="M247" s="1">
        <v>6.0738608375999732</v>
      </c>
      <c r="N247" s="1">
        <v>4.5332339430008952</v>
      </c>
      <c r="R247" s="1" t="s">
        <v>0</v>
      </c>
      <c r="S247" s="1">
        <v>18.378381466800001</v>
      </c>
      <c r="T247" s="1">
        <v>13.558927361793852</v>
      </c>
      <c r="U247" s="1">
        <v>9.5318011132924276</v>
      </c>
      <c r="V247" s="1">
        <v>7.9624761600153056</v>
      </c>
      <c r="W247" s="1">
        <v>6.1784362743582424</v>
      </c>
      <c r="X247" s="1">
        <v>4.2109579447490111</v>
      </c>
      <c r="Y247" s="1">
        <v>2.1259778042232051</v>
      </c>
      <c r="Z247" s="1">
        <v>1.6894578568976502</v>
      </c>
      <c r="AA247" s="1">
        <v>1.248269242984607</v>
      </c>
      <c r="AE247" s="1" t="s">
        <v>0</v>
      </c>
      <c r="AF247" s="1">
        <v>18.378381466800001</v>
      </c>
      <c r="AG247" s="1">
        <v>10.843237104662718</v>
      </c>
      <c r="AH247" s="1">
        <v>5.0836272604226282</v>
      </c>
      <c r="AI247" s="1">
        <v>3.7158222080071446</v>
      </c>
      <c r="AJ247" s="1">
        <v>2.1967773419940424</v>
      </c>
      <c r="AK247" s="1">
        <v>1.1229221185997362</v>
      </c>
      <c r="AL247" s="1">
        <v>0</v>
      </c>
      <c r="AM247" s="1">
        <v>0</v>
      </c>
      <c r="AN247" s="1">
        <v>0</v>
      </c>
    </row>
    <row r="248" spans="1:41" x14ac:dyDescent="0.25">
      <c r="A248" s="22" t="s">
        <v>37</v>
      </c>
      <c r="B248" s="22" t="s">
        <v>29</v>
      </c>
      <c r="C248" s="27" t="s">
        <v>34</v>
      </c>
      <c r="E248" s="9" t="s">
        <v>34</v>
      </c>
      <c r="F248" s="1">
        <v>935.70470662322066</v>
      </c>
      <c r="G248" s="1">
        <v>796.60244147848766</v>
      </c>
      <c r="H248" s="1">
        <v>734.69023742794684</v>
      </c>
      <c r="I248" s="1">
        <v>707.82589487031851</v>
      </c>
      <c r="J248" s="1">
        <v>663.78751262999253</v>
      </c>
      <c r="K248" s="1">
        <v>603.53832169703082</v>
      </c>
      <c r="L248" s="1">
        <v>527.46068512951933</v>
      </c>
      <c r="M248" s="1">
        <v>478.48776396799968</v>
      </c>
      <c r="N248" s="1">
        <v>418.1049304196448</v>
      </c>
      <c r="R248" s="1" t="s">
        <v>34</v>
      </c>
      <c r="S248" s="1">
        <v>935.70470662322066</v>
      </c>
      <c r="T248" s="1">
        <v>676.87894280596663</v>
      </c>
      <c r="U248" s="1">
        <v>561.42234587411053</v>
      </c>
      <c r="V248" s="1">
        <v>502.76667665976254</v>
      </c>
      <c r="W248" s="1">
        <v>426.26498068246758</v>
      </c>
      <c r="X248" s="1">
        <v>333.05635182730333</v>
      </c>
      <c r="Y248" s="1">
        <v>224.07909244463738</v>
      </c>
      <c r="Z248" s="1">
        <v>193.42496620481123</v>
      </c>
      <c r="AA248" s="1">
        <v>155.53303813016748</v>
      </c>
      <c r="AE248" s="1" t="s">
        <v>34</v>
      </c>
      <c r="AF248" s="1">
        <v>935.70470662322066</v>
      </c>
      <c r="AG248" s="1">
        <v>427.86587667356429</v>
      </c>
      <c r="AH248" s="1">
        <v>204.07738450436619</v>
      </c>
      <c r="AI248" s="1">
        <v>158.35714247263678</v>
      </c>
      <c r="AJ248" s="1">
        <v>99.345402044302091</v>
      </c>
      <c r="AK248" s="1">
        <v>54.091153127736092</v>
      </c>
      <c r="AL248" s="1">
        <v>0</v>
      </c>
      <c r="AM248" s="1">
        <v>0</v>
      </c>
      <c r="AN248" s="1">
        <v>0</v>
      </c>
    </row>
    <row r="249" spans="1:41" x14ac:dyDescent="0.25">
      <c r="A249" s="22" t="s">
        <v>37</v>
      </c>
      <c r="B249" s="22" t="s">
        <v>29</v>
      </c>
      <c r="C249" s="27" t="s">
        <v>2</v>
      </c>
      <c r="E249" s="9" t="s">
        <v>2</v>
      </c>
      <c r="F249" s="1">
        <v>1492.3383791637923</v>
      </c>
      <c r="G249" s="1">
        <v>1794.5932766733465</v>
      </c>
      <c r="H249" s="1">
        <v>1957.1823222192947</v>
      </c>
      <c r="I249" s="1">
        <v>2131.1682704554014</v>
      </c>
      <c r="J249" s="1">
        <v>2298.7102849522144</v>
      </c>
      <c r="K249" s="1">
        <v>2461.9689704569973</v>
      </c>
      <c r="L249" s="1">
        <v>2620.7943289026457</v>
      </c>
      <c r="M249" s="1">
        <v>2663.7740277043067</v>
      </c>
      <c r="N249" s="1">
        <v>2691.4509846625419</v>
      </c>
      <c r="R249" s="1" t="s">
        <v>2</v>
      </c>
      <c r="S249" s="1">
        <v>1492.3383791637923</v>
      </c>
      <c r="T249" s="1">
        <v>1545.6206851368743</v>
      </c>
      <c r="U249" s="1">
        <v>1691.5027229050636</v>
      </c>
      <c r="V249" s="1">
        <v>1762.82564958073</v>
      </c>
      <c r="W249" s="1">
        <v>1814.8898394743769</v>
      </c>
      <c r="X249" s="1">
        <v>1850.307747371648</v>
      </c>
      <c r="Y249" s="1">
        <v>1869.7087469550936</v>
      </c>
      <c r="Z249" s="1">
        <v>1782.6854052125016</v>
      </c>
      <c r="AA249" s="1">
        <v>1675.348677823597</v>
      </c>
      <c r="AE249" s="1" t="s">
        <v>2</v>
      </c>
      <c r="AF249" s="1">
        <v>1492.3383791637923</v>
      </c>
      <c r="AG249" s="1">
        <v>1063.9168114636132</v>
      </c>
      <c r="AH249" s="1">
        <v>903.71903045919328</v>
      </c>
      <c r="AI249" s="1">
        <v>813.25769236000622</v>
      </c>
      <c r="AJ249" s="1">
        <v>674.64206917824924</v>
      </c>
      <c r="AK249" s="1">
        <v>559.9935140042536</v>
      </c>
      <c r="AL249" s="1">
        <v>415.49522467523423</v>
      </c>
      <c r="AM249" s="1">
        <v>400.52949277495122</v>
      </c>
      <c r="AN249" s="1">
        <v>382.0856060636242</v>
      </c>
    </row>
    <row r="250" spans="1:41" x14ac:dyDescent="0.25">
      <c r="A250" s="22" t="s">
        <v>37</v>
      </c>
      <c r="B250" s="22" t="s">
        <v>29</v>
      </c>
      <c r="C250" s="27" t="s">
        <v>1</v>
      </c>
      <c r="E250" s="9" t="s">
        <v>1</v>
      </c>
      <c r="F250" s="1">
        <v>922.4512308671907</v>
      </c>
      <c r="G250" s="1">
        <v>1044.0987661225809</v>
      </c>
      <c r="H250" s="1">
        <v>1097.561172128434</v>
      </c>
      <c r="I250" s="1">
        <v>1170.0651254028503</v>
      </c>
      <c r="J250" s="1">
        <v>1242.0083006883799</v>
      </c>
      <c r="K250" s="1">
        <v>1313.3932619218781</v>
      </c>
      <c r="L250" s="1">
        <v>1384.388082871295</v>
      </c>
      <c r="M250" s="1">
        <v>1564.4611398763677</v>
      </c>
      <c r="N250" s="1">
        <v>1761.2161911012315</v>
      </c>
      <c r="R250" s="1" t="s">
        <v>1</v>
      </c>
      <c r="S250" s="1">
        <v>922.4512308671907</v>
      </c>
      <c r="T250" s="1">
        <v>956.53239543702307</v>
      </c>
      <c r="U250" s="1">
        <v>997.59415408211044</v>
      </c>
      <c r="V250" s="1">
        <v>1082.5815655244505</v>
      </c>
      <c r="W250" s="1">
        <v>1171.4480880547374</v>
      </c>
      <c r="X250" s="1">
        <v>1264.1479664642277</v>
      </c>
      <c r="Y250" s="1">
        <v>1360.627402994159</v>
      </c>
      <c r="Z250" s="1">
        <v>1506.4905110522736</v>
      </c>
      <c r="AA250" s="1">
        <v>1661.2209436520222</v>
      </c>
      <c r="AE250" s="1" t="s">
        <v>1</v>
      </c>
      <c r="AF250" s="1">
        <v>922.4512308671907</v>
      </c>
      <c r="AG250" s="1">
        <v>1318.7395198113547</v>
      </c>
      <c r="AH250" s="1">
        <v>1422.5475329958624</v>
      </c>
      <c r="AI250" s="1">
        <v>1400.8655953555617</v>
      </c>
      <c r="AJ250" s="1">
        <v>1351.8426166964266</v>
      </c>
      <c r="AK250" s="1">
        <v>1334.081156613996</v>
      </c>
      <c r="AL250" s="1">
        <v>1299.2899631314829</v>
      </c>
      <c r="AM250" s="1">
        <v>1224.4473244599835</v>
      </c>
      <c r="AN250" s="1">
        <v>1132.4325216508737</v>
      </c>
    </row>
    <row r="251" spans="1:41" x14ac:dyDescent="0.25">
      <c r="A251" s="22" t="s">
        <v>37</v>
      </c>
      <c r="B251" s="22" t="s">
        <v>29</v>
      </c>
      <c r="C251" s="27" t="s">
        <v>27</v>
      </c>
      <c r="E251" s="9" t="s">
        <v>27</v>
      </c>
      <c r="F251" s="1">
        <v>299.32858763532005</v>
      </c>
      <c r="G251" s="1">
        <v>462.87173295752979</v>
      </c>
      <c r="H251" s="1">
        <v>583.62959537558163</v>
      </c>
      <c r="I251" s="1">
        <v>714.76458840292071</v>
      </c>
      <c r="J251" s="1">
        <v>850.4056557912952</v>
      </c>
      <c r="K251" s="1">
        <v>989.71107008032016</v>
      </c>
      <c r="L251" s="1">
        <v>1131.5257756193137</v>
      </c>
      <c r="M251" s="1">
        <v>1255.0559735909749</v>
      </c>
      <c r="N251" s="1">
        <v>1379.6363949345346</v>
      </c>
      <c r="R251" s="1" t="s">
        <v>27</v>
      </c>
      <c r="S251" s="1">
        <v>299.32858763532005</v>
      </c>
      <c r="T251" s="1">
        <v>613.73586895726794</v>
      </c>
      <c r="U251" s="1">
        <v>826.54405060444287</v>
      </c>
      <c r="V251" s="1">
        <v>1034.9491623037279</v>
      </c>
      <c r="W251" s="1">
        <v>1255.9541243972237</v>
      </c>
      <c r="X251" s="1">
        <v>1488.5328630855438</v>
      </c>
      <c r="Y251" s="1">
        <v>1731.0830128100233</v>
      </c>
      <c r="Z251" s="1">
        <v>1915.5115909492397</v>
      </c>
      <c r="AA251" s="1">
        <v>2105.6550236421072</v>
      </c>
      <c r="AE251" s="1" t="s">
        <v>27</v>
      </c>
      <c r="AF251" s="1">
        <v>299.32858763532005</v>
      </c>
      <c r="AG251" s="1">
        <v>648.64824073621253</v>
      </c>
      <c r="AH251" s="1">
        <v>899.17140915100265</v>
      </c>
      <c r="AI251" s="1">
        <v>1158.5452118394023</v>
      </c>
      <c r="AJ251" s="1">
        <v>1437.6402960439621</v>
      </c>
      <c r="AK251" s="1">
        <v>1677.0478587102214</v>
      </c>
      <c r="AL251" s="1">
        <v>1927.2860057152388</v>
      </c>
      <c r="AM251" s="1">
        <v>2138.9461390955953</v>
      </c>
      <c r="AN251" s="1">
        <v>2357.9103061767837</v>
      </c>
    </row>
    <row r="252" spans="1:41" x14ac:dyDescent="0.25">
      <c r="A252" s="22" t="s">
        <v>37</v>
      </c>
      <c r="B252" s="22" t="s">
        <v>29</v>
      </c>
      <c r="C252" s="27" t="s">
        <v>35</v>
      </c>
      <c r="E252" s="9" t="s">
        <v>35</v>
      </c>
      <c r="F252" s="1">
        <v>166.5441046368</v>
      </c>
      <c r="G252" s="1">
        <v>175.259178035209</v>
      </c>
      <c r="H252" s="1">
        <v>187.07144150771447</v>
      </c>
      <c r="I252" s="1">
        <v>199.63027292103365</v>
      </c>
      <c r="J252" s="1">
        <v>210.05438083076089</v>
      </c>
      <c r="K252" s="1">
        <v>218.58890075237798</v>
      </c>
      <c r="L252" s="1">
        <v>225.69702230037603</v>
      </c>
      <c r="M252" s="1">
        <v>234.22916947595937</v>
      </c>
      <c r="N252" s="1">
        <v>241.82926441476252</v>
      </c>
      <c r="R252" s="1" t="s">
        <v>35</v>
      </c>
      <c r="S252" s="1">
        <v>166.5441046368</v>
      </c>
      <c r="T252" s="1">
        <v>169.73530192499217</v>
      </c>
      <c r="U252" s="1">
        <v>176.19655074539111</v>
      </c>
      <c r="V252" s="1">
        <v>184.86244771265601</v>
      </c>
      <c r="W252" s="1">
        <v>191.43881474817852</v>
      </c>
      <c r="X252" s="1">
        <v>196.23269120506737</v>
      </c>
      <c r="Y252" s="1">
        <v>199.70100848806226</v>
      </c>
      <c r="Z252" s="1">
        <v>206.39234485224364</v>
      </c>
      <c r="AA252" s="1">
        <v>212.044470426689</v>
      </c>
      <c r="AE252" s="1" t="s">
        <v>35</v>
      </c>
      <c r="AF252" s="1">
        <v>166.5441046368</v>
      </c>
      <c r="AG252" s="1">
        <v>182.11749241577022</v>
      </c>
      <c r="AH252" s="1">
        <v>199.05213025006984</v>
      </c>
      <c r="AI252" s="1">
        <v>215.6080193879809</v>
      </c>
      <c r="AJ252" s="1">
        <v>230.76712740803922</v>
      </c>
      <c r="AK252" s="1">
        <v>244.04510429102064</v>
      </c>
      <c r="AL252" s="1">
        <v>256.48578006422537</v>
      </c>
      <c r="AM252" s="1">
        <v>266.9125682972728</v>
      </c>
      <c r="AN252" s="1">
        <v>276.08059409311034</v>
      </c>
    </row>
    <row r="253" spans="1:41" x14ac:dyDescent="0.25">
      <c r="A253" s="22" t="s">
        <v>37</v>
      </c>
      <c r="C253" s="23"/>
      <c r="E253" s="2" t="s">
        <v>6</v>
      </c>
      <c r="F253" s="2">
        <v>3834.7453903931237</v>
      </c>
      <c r="G253" s="2">
        <v>4289.4036841253301</v>
      </c>
      <c r="H253" s="2">
        <v>4573.4082162710802</v>
      </c>
      <c r="I253" s="2">
        <v>4935.7064017062594</v>
      </c>
      <c r="J253" s="2">
        <v>5275.9215099356843</v>
      </c>
      <c r="K253" s="2">
        <v>5596.5802955414201</v>
      </c>
      <c r="L253" s="2">
        <v>5897.4323735026383</v>
      </c>
      <c r="M253" s="2">
        <v>6202.0819354532086</v>
      </c>
      <c r="N253" s="2">
        <v>6496.7709994757151</v>
      </c>
      <c r="R253" s="2"/>
      <c r="S253" s="2">
        <v>3834.7453903931237</v>
      </c>
      <c r="T253" s="2">
        <v>3976.0621216239183</v>
      </c>
      <c r="U253" s="2">
        <v>4262.7916253244111</v>
      </c>
      <c r="V253" s="2">
        <v>4575.9479779413423</v>
      </c>
      <c r="W253" s="2">
        <v>4866.1742836313424</v>
      </c>
      <c r="X253" s="2">
        <v>5136.488577898539</v>
      </c>
      <c r="Y253" s="2">
        <v>5387.3252414961989</v>
      </c>
      <c r="Z253" s="2">
        <v>5606.1942761279679</v>
      </c>
      <c r="AA253" s="2">
        <v>5811.0504229175676</v>
      </c>
      <c r="AE253" s="2"/>
      <c r="AF253" s="2">
        <v>3834.7453903931237</v>
      </c>
      <c r="AG253" s="2">
        <v>3652.131178205178</v>
      </c>
      <c r="AH253" s="2">
        <v>3633.6511146209168</v>
      </c>
      <c r="AI253" s="2">
        <v>3750.349483623595</v>
      </c>
      <c r="AJ253" s="2">
        <v>3796.4342887129733</v>
      </c>
      <c r="AK253" s="2">
        <v>3870.3817088658279</v>
      </c>
      <c r="AL253" s="2">
        <v>3898.5569735861814</v>
      </c>
      <c r="AM253" s="2">
        <v>4030.8355246278024</v>
      </c>
      <c r="AN253" s="2">
        <v>4148.5090279843917</v>
      </c>
    </row>
    <row r="254" spans="1:41" x14ac:dyDescent="0.25">
      <c r="A254" s="22" t="s">
        <v>37</v>
      </c>
    </row>
    <row r="255" spans="1:41" s="6" customFormat="1" x14ac:dyDescent="0.25">
      <c r="A255" s="22" t="s">
        <v>37</v>
      </c>
      <c r="B255" s="40" t="s">
        <v>30</v>
      </c>
      <c r="C255" s="26"/>
      <c r="D255" s="4" t="s">
        <v>93</v>
      </c>
      <c r="E255" s="5"/>
      <c r="F255" s="5"/>
      <c r="G255" s="5"/>
      <c r="H255" s="5"/>
      <c r="I255" s="5"/>
      <c r="J255" s="5"/>
      <c r="K255" s="5"/>
      <c r="L255" s="5"/>
      <c r="M255" s="5"/>
      <c r="N255" s="5"/>
      <c r="O255" s="4"/>
      <c r="Q255" s="4" t="s">
        <v>93</v>
      </c>
      <c r="R255" s="5"/>
      <c r="S255" s="5"/>
      <c r="T255" s="5"/>
      <c r="U255" s="5"/>
      <c r="V255" s="5"/>
      <c r="W255" s="5"/>
      <c r="X255" s="5"/>
      <c r="Y255" s="5"/>
      <c r="Z255" s="5"/>
      <c r="AA255" s="5"/>
      <c r="AB255" s="4"/>
      <c r="AD255" s="4" t="s">
        <v>93</v>
      </c>
      <c r="AE255" s="5"/>
      <c r="AF255" s="5"/>
      <c r="AG255" s="5"/>
      <c r="AH255" s="5"/>
      <c r="AI255" s="5"/>
      <c r="AJ255" s="5"/>
      <c r="AK255" s="5"/>
      <c r="AL255" s="5"/>
      <c r="AM255" s="5"/>
      <c r="AN255" s="5"/>
      <c r="AO255" s="4"/>
    </row>
    <row r="256" spans="1:41" x14ac:dyDescent="0.25">
      <c r="A256" s="22" t="s">
        <v>37</v>
      </c>
      <c r="B256" s="22" t="s">
        <v>30</v>
      </c>
      <c r="C256" s="27" t="s">
        <v>0</v>
      </c>
      <c r="E256" s="9" t="s">
        <v>0</v>
      </c>
      <c r="F256" s="1">
        <v>0</v>
      </c>
      <c r="G256" s="1">
        <v>0</v>
      </c>
      <c r="H256" s="1">
        <v>0</v>
      </c>
      <c r="I256" s="1">
        <v>0</v>
      </c>
      <c r="J256" s="1">
        <v>0</v>
      </c>
      <c r="K256" s="1">
        <v>0</v>
      </c>
      <c r="L256" s="1">
        <v>0</v>
      </c>
      <c r="M256" s="1">
        <v>0</v>
      </c>
      <c r="N256" s="1">
        <v>0</v>
      </c>
      <c r="R256" s="1" t="s">
        <v>0</v>
      </c>
      <c r="S256" s="1">
        <v>0</v>
      </c>
      <c r="T256" s="1">
        <v>0</v>
      </c>
      <c r="U256" s="1">
        <v>0</v>
      </c>
      <c r="V256" s="1">
        <v>0</v>
      </c>
      <c r="W256" s="1">
        <v>0</v>
      </c>
      <c r="X256" s="1">
        <v>0</v>
      </c>
      <c r="Y256" s="1">
        <v>0</v>
      </c>
      <c r="Z256" s="1">
        <v>0</v>
      </c>
      <c r="AA256" s="1">
        <v>0</v>
      </c>
      <c r="AE256" s="1" t="s">
        <v>0</v>
      </c>
      <c r="AF256" s="1">
        <v>0</v>
      </c>
      <c r="AG256" s="1">
        <v>0</v>
      </c>
      <c r="AH256" s="1">
        <v>0</v>
      </c>
      <c r="AI256" s="1">
        <v>0</v>
      </c>
      <c r="AJ256" s="1">
        <v>0</v>
      </c>
      <c r="AK256" s="1">
        <v>0</v>
      </c>
      <c r="AL256" s="1">
        <v>0</v>
      </c>
      <c r="AM256" s="1">
        <v>0</v>
      </c>
      <c r="AN256" s="1">
        <v>0</v>
      </c>
    </row>
    <row r="257" spans="1:41" x14ac:dyDescent="0.25">
      <c r="A257" s="22" t="s">
        <v>37</v>
      </c>
      <c r="B257" s="22" t="s">
        <v>30</v>
      </c>
      <c r="C257" s="27" t="s">
        <v>34</v>
      </c>
      <c r="E257" s="9" t="s">
        <v>34</v>
      </c>
      <c r="F257" s="1">
        <v>0</v>
      </c>
      <c r="G257" s="1">
        <v>0</v>
      </c>
      <c r="H257" s="1">
        <v>0</v>
      </c>
      <c r="I257" s="1">
        <v>0</v>
      </c>
      <c r="J257" s="1">
        <v>0</v>
      </c>
      <c r="K257" s="1">
        <v>0</v>
      </c>
      <c r="L257" s="1">
        <v>0</v>
      </c>
      <c r="M257" s="1">
        <v>0</v>
      </c>
      <c r="N257" s="1">
        <v>0</v>
      </c>
      <c r="R257" s="1" t="s">
        <v>34</v>
      </c>
      <c r="S257" s="1">
        <v>0</v>
      </c>
      <c r="T257" s="1">
        <v>0</v>
      </c>
      <c r="U257" s="1">
        <v>0</v>
      </c>
      <c r="V257" s="1">
        <v>0</v>
      </c>
      <c r="W257" s="1">
        <v>0</v>
      </c>
      <c r="X257" s="1">
        <v>0</v>
      </c>
      <c r="Y257" s="1">
        <v>0</v>
      </c>
      <c r="Z257" s="1">
        <v>0</v>
      </c>
      <c r="AA257" s="1">
        <v>0</v>
      </c>
      <c r="AE257" s="1" t="s">
        <v>34</v>
      </c>
      <c r="AF257" s="1">
        <v>0</v>
      </c>
      <c r="AG257" s="1">
        <v>0</v>
      </c>
      <c r="AH257" s="1">
        <v>0</v>
      </c>
      <c r="AI257" s="1">
        <v>0</v>
      </c>
      <c r="AJ257" s="1">
        <v>0</v>
      </c>
      <c r="AK257" s="1">
        <v>0</v>
      </c>
      <c r="AL257" s="1">
        <v>0</v>
      </c>
      <c r="AM257" s="1">
        <v>0</v>
      </c>
      <c r="AN257" s="1">
        <v>0</v>
      </c>
    </row>
    <row r="258" spans="1:41" x14ac:dyDescent="0.25">
      <c r="A258" s="22" t="s">
        <v>37</v>
      </c>
      <c r="B258" s="22" t="s">
        <v>30</v>
      </c>
      <c r="C258" s="27" t="s">
        <v>2</v>
      </c>
      <c r="E258" s="9" t="s">
        <v>2</v>
      </c>
      <c r="F258" s="1">
        <v>356.69126750091334</v>
      </c>
      <c r="G258" s="1">
        <v>258.64023963552859</v>
      </c>
      <c r="H258" s="1">
        <v>230.69038735931676</v>
      </c>
      <c r="I258" s="1">
        <v>224.4673878036005</v>
      </c>
      <c r="J258" s="1">
        <v>216.15112879056383</v>
      </c>
      <c r="K258" s="1">
        <v>205.9164404741918</v>
      </c>
      <c r="L258" s="1">
        <v>193.52594226703036</v>
      </c>
      <c r="M258" s="1">
        <v>179.2641706773716</v>
      </c>
      <c r="N258" s="1">
        <v>161.98483929012298</v>
      </c>
      <c r="R258" s="1" t="s">
        <v>2</v>
      </c>
      <c r="S258" s="1">
        <v>356.69126750091334</v>
      </c>
      <c r="T258" s="1">
        <v>210.28198746123741</v>
      </c>
      <c r="U258" s="1">
        <v>167.16661272774087</v>
      </c>
      <c r="V258" s="1">
        <v>147.87232538072359</v>
      </c>
      <c r="W258" s="1">
        <v>127.4590447769682</v>
      </c>
      <c r="X258" s="1">
        <v>106.2814330357208</v>
      </c>
      <c r="Y258" s="1">
        <v>84.458979922132386</v>
      </c>
      <c r="Z258" s="1">
        <v>68.96390738171371</v>
      </c>
      <c r="AA258" s="1">
        <v>52.431853888479488</v>
      </c>
      <c r="AE258" s="1" t="s">
        <v>2</v>
      </c>
      <c r="AF258" s="1">
        <v>356.69126750091334</v>
      </c>
      <c r="AG258" s="1">
        <v>210.28198746123741</v>
      </c>
      <c r="AH258" s="1">
        <v>167.16661272774087</v>
      </c>
      <c r="AI258" s="1">
        <v>141.88578854750841</v>
      </c>
      <c r="AJ258" s="1">
        <v>115.32617777488912</v>
      </c>
      <c r="AK258" s="1">
        <v>87.948055300852047</v>
      </c>
      <c r="AL258" s="1">
        <v>60.050192465163555</v>
      </c>
      <c r="AM258" s="1">
        <v>48.930234775596716</v>
      </c>
      <c r="AN258" s="1">
        <v>37.137121659697797</v>
      </c>
    </row>
    <row r="259" spans="1:41" x14ac:dyDescent="0.25">
      <c r="A259" s="22" t="s">
        <v>37</v>
      </c>
      <c r="B259" s="22" t="s">
        <v>30</v>
      </c>
      <c r="C259" s="27" t="s">
        <v>1</v>
      </c>
      <c r="E259" s="9" t="s">
        <v>1</v>
      </c>
      <c r="F259" s="1">
        <v>3246.0437188477085</v>
      </c>
      <c r="G259" s="1">
        <v>4072.6525413761669</v>
      </c>
      <c r="H259" s="1">
        <v>4456.4426570220812</v>
      </c>
      <c r="I259" s="1">
        <v>4782.6185795344918</v>
      </c>
      <c r="J259" s="1">
        <v>5072.8837326554185</v>
      </c>
      <c r="K259" s="1">
        <v>5322.3167684171049</v>
      </c>
      <c r="L259" s="1">
        <v>5524.2400996095021</v>
      </c>
      <c r="M259" s="1">
        <v>5767.0411357589364</v>
      </c>
      <c r="N259" s="1">
        <v>5792.7891673586691</v>
      </c>
      <c r="R259" s="1" t="s">
        <v>1</v>
      </c>
      <c r="S259" s="1">
        <v>3246.0437188477085</v>
      </c>
      <c r="T259" s="1">
        <v>3774.2926544425623</v>
      </c>
      <c r="U259" s="1">
        <v>3908.191859874275</v>
      </c>
      <c r="V259" s="1">
        <v>3901.8585343856489</v>
      </c>
      <c r="W259" s="1">
        <v>3886.9797063153769</v>
      </c>
      <c r="X259" s="1">
        <v>3857.3504465226047</v>
      </c>
      <c r="Y259" s="1">
        <v>3805.6911407011535</v>
      </c>
      <c r="Z259" s="1">
        <v>3864.0274440454073</v>
      </c>
      <c r="AA259" s="1">
        <v>3766.8465997357689</v>
      </c>
      <c r="AE259" s="1" t="s">
        <v>1</v>
      </c>
      <c r="AF259" s="1">
        <v>3246.0437188477085</v>
      </c>
      <c r="AG259" s="1">
        <v>3048.2530681571297</v>
      </c>
      <c r="AH259" s="1">
        <v>2990.7701013417532</v>
      </c>
      <c r="AI259" s="1">
        <v>3117.0471075878509</v>
      </c>
      <c r="AJ259" s="1">
        <v>3213.7204906644574</v>
      </c>
      <c r="AK259" s="1">
        <v>3277.9704207467194</v>
      </c>
      <c r="AL259" s="1">
        <v>3305.4174243525044</v>
      </c>
      <c r="AM259" s="1">
        <v>3463.630427007542</v>
      </c>
      <c r="AN259" s="1">
        <v>3471.0911874262711</v>
      </c>
    </row>
    <row r="260" spans="1:41" x14ac:dyDescent="0.25">
      <c r="A260" s="22" t="s">
        <v>37</v>
      </c>
      <c r="B260" s="22" t="s">
        <v>30</v>
      </c>
      <c r="C260" s="27" t="s">
        <v>27</v>
      </c>
      <c r="E260" s="9" t="s">
        <v>27</v>
      </c>
      <c r="F260" s="1">
        <v>0</v>
      </c>
      <c r="G260" s="1">
        <v>26.314721422727601</v>
      </c>
      <c r="H260" s="1">
        <v>37.628933017814269</v>
      </c>
      <c r="I260" s="1">
        <v>54.772295910698766</v>
      </c>
      <c r="J260" s="1">
        <v>74.164428147934174</v>
      </c>
      <c r="K260" s="1">
        <v>95.462963600484059</v>
      </c>
      <c r="L260" s="1">
        <v>118.18825253358182</v>
      </c>
      <c r="M260" s="1">
        <v>173.59377422180756</v>
      </c>
      <c r="N260" s="1">
        <v>229.37468284543124</v>
      </c>
      <c r="R260" s="1" t="s">
        <v>27</v>
      </c>
      <c r="S260" s="1">
        <v>0</v>
      </c>
      <c r="T260" s="1">
        <v>47.87250963077534</v>
      </c>
      <c r="U260" s="1">
        <v>74.810611899228732</v>
      </c>
      <c r="V260" s="1">
        <v>117.79840194420517</v>
      </c>
      <c r="W260" s="1">
        <v>163.29746471520994</v>
      </c>
      <c r="X260" s="1">
        <v>210.01466478045577</v>
      </c>
      <c r="Y260" s="1">
        <v>256.33454894042819</v>
      </c>
      <c r="Z260" s="1">
        <v>333.73346753541426</v>
      </c>
      <c r="AA260" s="1">
        <v>405.2029234938372</v>
      </c>
      <c r="AE260" s="1" t="s">
        <v>27</v>
      </c>
      <c r="AF260" s="1">
        <v>0</v>
      </c>
      <c r="AG260" s="1">
        <v>47.87250963077534</v>
      </c>
      <c r="AH260" s="1">
        <v>74.810611899228732</v>
      </c>
      <c r="AI260" s="1">
        <v>117.79840194420517</v>
      </c>
      <c r="AJ260" s="1">
        <v>163.29746471520994</v>
      </c>
      <c r="AK260" s="1">
        <v>210.01466478045577</v>
      </c>
      <c r="AL260" s="1">
        <v>256.33454894042819</v>
      </c>
      <c r="AM260" s="1">
        <v>333.73346753541426</v>
      </c>
      <c r="AN260" s="1">
        <v>405.2029234938372</v>
      </c>
    </row>
    <row r="261" spans="1:41" x14ac:dyDescent="0.25">
      <c r="A261" s="22" t="s">
        <v>37</v>
      </c>
      <c r="B261" s="22" t="s">
        <v>30</v>
      </c>
      <c r="C261" s="27" t="s">
        <v>35</v>
      </c>
      <c r="E261" s="9" t="s">
        <v>35</v>
      </c>
      <c r="F261" s="1">
        <v>12.7746</v>
      </c>
      <c r="G261" s="1">
        <v>0</v>
      </c>
      <c r="H261" s="1">
        <v>0</v>
      </c>
      <c r="I261" s="1">
        <v>0</v>
      </c>
      <c r="J261" s="1">
        <v>0</v>
      </c>
      <c r="K261" s="1">
        <v>0</v>
      </c>
      <c r="L261" s="1">
        <v>0</v>
      </c>
      <c r="M261" s="1">
        <v>0</v>
      </c>
      <c r="N261" s="1">
        <v>0</v>
      </c>
      <c r="R261" s="1" t="s">
        <v>35</v>
      </c>
      <c r="S261" s="1">
        <v>12.7746</v>
      </c>
      <c r="T261" s="1">
        <v>0</v>
      </c>
      <c r="U261" s="1">
        <v>0</v>
      </c>
      <c r="V261" s="1">
        <v>0</v>
      </c>
      <c r="W261" s="1">
        <v>0</v>
      </c>
      <c r="X261" s="1">
        <v>0</v>
      </c>
      <c r="Y261" s="1">
        <v>0</v>
      </c>
      <c r="Z261" s="1">
        <v>0</v>
      </c>
      <c r="AA261" s="1">
        <v>0</v>
      </c>
      <c r="AE261" s="1" t="s">
        <v>35</v>
      </c>
      <c r="AF261" s="1">
        <v>12.7746</v>
      </c>
      <c r="AG261" s="1">
        <v>0</v>
      </c>
      <c r="AH261" s="1">
        <v>0</v>
      </c>
      <c r="AI261" s="1">
        <v>0</v>
      </c>
      <c r="AJ261" s="1">
        <v>0</v>
      </c>
      <c r="AK261" s="1">
        <v>0</v>
      </c>
      <c r="AL261" s="1">
        <v>0</v>
      </c>
      <c r="AM261" s="1">
        <v>0</v>
      </c>
      <c r="AN261" s="1">
        <v>0</v>
      </c>
    </row>
    <row r="262" spans="1:41" x14ac:dyDescent="0.25">
      <c r="A262" s="22" t="s">
        <v>37</v>
      </c>
      <c r="C262" s="23"/>
      <c r="E262" s="2" t="s">
        <v>6</v>
      </c>
      <c r="F262" s="2">
        <v>3615.5095863486222</v>
      </c>
      <c r="G262" s="2">
        <v>4357.6075024344227</v>
      </c>
      <c r="H262" s="2">
        <v>4724.7619773992119</v>
      </c>
      <c r="I262" s="2">
        <v>5061.8582632487905</v>
      </c>
      <c r="J262" s="2">
        <v>5363.1992895939165</v>
      </c>
      <c r="K262" s="2">
        <v>5623.6961724917801</v>
      </c>
      <c r="L262" s="2">
        <v>5835.954294410114</v>
      </c>
      <c r="M262" s="2">
        <v>6119.899080658116</v>
      </c>
      <c r="N262" s="2">
        <v>6184.1486894942236</v>
      </c>
      <c r="R262" s="2"/>
      <c r="S262" s="2">
        <v>3615.5095863486222</v>
      </c>
      <c r="T262" s="2">
        <v>4032.4471515345749</v>
      </c>
      <c r="U262" s="2">
        <v>4150.1690845012445</v>
      </c>
      <c r="V262" s="2">
        <v>4167.5292617105779</v>
      </c>
      <c r="W262" s="2">
        <v>4177.7362158075548</v>
      </c>
      <c r="X262" s="2">
        <v>4173.6465443387815</v>
      </c>
      <c r="Y262" s="2">
        <v>4146.4846695637143</v>
      </c>
      <c r="Z262" s="2">
        <v>4266.7248189625352</v>
      </c>
      <c r="AA262" s="2">
        <v>4224.4813771180852</v>
      </c>
      <c r="AE262" s="2"/>
      <c r="AF262" s="2">
        <v>3615.5095863486222</v>
      </c>
      <c r="AG262" s="2">
        <v>3306.4075652491424</v>
      </c>
      <c r="AH262" s="2">
        <v>3232.7473259687226</v>
      </c>
      <c r="AI262" s="2">
        <v>3376.7312980795646</v>
      </c>
      <c r="AJ262" s="2">
        <v>3492.3441331545564</v>
      </c>
      <c r="AK262" s="2">
        <v>3575.9331408280273</v>
      </c>
      <c r="AL262" s="2">
        <v>3621.8021657580962</v>
      </c>
      <c r="AM262" s="2">
        <v>3846.2941293185527</v>
      </c>
      <c r="AN262" s="2">
        <v>3913.431232579806</v>
      </c>
    </row>
    <row r="263" spans="1:41" x14ac:dyDescent="0.25">
      <c r="A263" s="22" t="s">
        <v>37</v>
      </c>
    </row>
    <row r="264" spans="1:41" s="6" customFormat="1" x14ac:dyDescent="0.25">
      <c r="A264" s="22" t="s">
        <v>37</v>
      </c>
      <c r="B264" s="40" t="s">
        <v>49</v>
      </c>
      <c r="C264" s="26"/>
      <c r="D264" s="4" t="s">
        <v>49</v>
      </c>
      <c r="E264" s="5"/>
      <c r="F264" s="5"/>
      <c r="G264" s="5"/>
      <c r="H264" s="5"/>
      <c r="I264" s="5"/>
      <c r="J264" s="5"/>
      <c r="K264" s="5"/>
      <c r="L264" s="5"/>
      <c r="M264" s="5"/>
      <c r="N264" s="5"/>
      <c r="O264" s="4"/>
      <c r="Q264" s="4" t="s">
        <v>49</v>
      </c>
      <c r="R264" s="5"/>
      <c r="S264" s="5"/>
      <c r="T264" s="5"/>
      <c r="U264" s="5"/>
      <c r="V264" s="5"/>
      <c r="W264" s="5"/>
      <c r="X264" s="5"/>
      <c r="Y264" s="5"/>
      <c r="Z264" s="5"/>
      <c r="AA264" s="5"/>
      <c r="AB264" s="4"/>
      <c r="AD264" s="4" t="s">
        <v>49</v>
      </c>
      <c r="AE264" s="5"/>
      <c r="AF264" s="5"/>
      <c r="AG264" s="5"/>
      <c r="AH264" s="5"/>
      <c r="AI264" s="5"/>
      <c r="AJ264" s="5"/>
      <c r="AK264" s="5"/>
      <c r="AL264" s="5"/>
      <c r="AM264" s="5"/>
      <c r="AN264" s="5"/>
      <c r="AO264" s="4"/>
    </row>
    <row r="265" spans="1:41" x14ac:dyDescent="0.25">
      <c r="A265" s="22"/>
      <c r="C265" s="27"/>
      <c r="E265" s="9" t="s">
        <v>0</v>
      </c>
      <c r="F265" s="1">
        <v>56.100631891199988</v>
      </c>
      <c r="G265" s="1">
        <v>5.1064284377631024</v>
      </c>
      <c r="H265" s="1">
        <v>0.17864082671057391</v>
      </c>
      <c r="I265" s="1">
        <v>0.14531804557487646</v>
      </c>
      <c r="J265" s="1">
        <v>0.10392460698433817</v>
      </c>
      <c r="K265" s="1">
        <v>5.5230064499285109E-2</v>
      </c>
      <c r="L265" s="1">
        <v>0</v>
      </c>
      <c r="M265" s="1">
        <v>0</v>
      </c>
      <c r="N265" s="1">
        <v>0</v>
      </c>
      <c r="R265" s="1" t="s">
        <v>0</v>
      </c>
      <c r="S265" s="1">
        <v>56.100631891199988</v>
      </c>
      <c r="T265" s="1">
        <v>2.8035385778601829</v>
      </c>
      <c r="U265" s="1">
        <v>0</v>
      </c>
      <c r="V265" s="1">
        <v>0</v>
      </c>
      <c r="W265" s="1">
        <v>0</v>
      </c>
      <c r="X265" s="1">
        <v>0</v>
      </c>
      <c r="Y265" s="1">
        <v>0</v>
      </c>
      <c r="Z265" s="1">
        <v>0</v>
      </c>
      <c r="AA265" s="1">
        <v>0</v>
      </c>
      <c r="AE265" s="1" t="s">
        <v>0</v>
      </c>
      <c r="AF265" s="1">
        <v>56.100631891199988</v>
      </c>
      <c r="AG265" s="1">
        <v>2.8035385778601829</v>
      </c>
      <c r="AH265" s="1">
        <v>0</v>
      </c>
      <c r="AI265" s="1">
        <v>0</v>
      </c>
      <c r="AJ265" s="1">
        <v>0</v>
      </c>
      <c r="AK265" s="1">
        <v>0</v>
      </c>
      <c r="AL265" s="1">
        <v>0</v>
      </c>
      <c r="AM265" s="1">
        <v>0</v>
      </c>
      <c r="AN265" s="1">
        <v>0</v>
      </c>
    </row>
    <row r="266" spans="1:41" x14ac:dyDescent="0.25">
      <c r="A266" s="22"/>
      <c r="C266" s="27"/>
      <c r="E266" s="9" t="s">
        <v>34</v>
      </c>
      <c r="F266" s="1">
        <v>839.38884310266189</v>
      </c>
      <c r="G266" s="1">
        <v>680.55729705938438</v>
      </c>
      <c r="H266" s="1">
        <v>636.40846379789673</v>
      </c>
      <c r="I266" s="1">
        <v>577.73156551224861</v>
      </c>
      <c r="J266" s="1">
        <v>515.60216872670981</v>
      </c>
      <c r="K266" s="1">
        <v>451.75909513973306</v>
      </c>
      <c r="L266" s="1">
        <v>386.00969315630402</v>
      </c>
      <c r="M266" s="1">
        <v>361.73582980744459</v>
      </c>
      <c r="N266" s="1">
        <v>330.64160624487204</v>
      </c>
      <c r="R266" s="1" t="s">
        <v>34</v>
      </c>
      <c r="S266" s="1">
        <v>839.38884310266189</v>
      </c>
      <c r="T266" s="1">
        <v>558.50713019797058</v>
      </c>
      <c r="U266" s="1">
        <v>456.74783741461363</v>
      </c>
      <c r="V266" s="1">
        <v>381.33163300014138</v>
      </c>
      <c r="W266" s="1">
        <v>300.0731140397329</v>
      </c>
      <c r="X266" s="1">
        <v>214.95747778846027</v>
      </c>
      <c r="Y266" s="1">
        <v>126.98886486718241</v>
      </c>
      <c r="Z266" s="1">
        <v>105.03205955687446</v>
      </c>
      <c r="AA266" s="1">
        <v>81.128177310269592</v>
      </c>
      <c r="AE266" s="1" t="s">
        <v>34</v>
      </c>
      <c r="AF266" s="1">
        <v>839.38884310266189</v>
      </c>
      <c r="AG266" s="1">
        <v>492.25972851722179</v>
      </c>
      <c r="AH266" s="1">
        <v>318.14891389601911</v>
      </c>
      <c r="AI266" s="1">
        <v>258.75891744928788</v>
      </c>
      <c r="AJ266" s="1">
        <v>193.70991567850189</v>
      </c>
      <c r="AK266" s="1">
        <v>124.66967911431843</v>
      </c>
      <c r="AL266" s="1">
        <v>52.472473432522143</v>
      </c>
      <c r="AM266" s="1">
        <v>38.671515992761485</v>
      </c>
      <c r="AN266" s="1">
        <v>26.700775332842738</v>
      </c>
    </row>
    <row r="267" spans="1:41" x14ac:dyDescent="0.25">
      <c r="A267" s="22"/>
      <c r="C267" s="27"/>
      <c r="E267" s="9" t="s">
        <v>2</v>
      </c>
      <c r="F267" s="1">
        <v>999.27765924186394</v>
      </c>
      <c r="G267" s="1">
        <v>1209.7153571385575</v>
      </c>
      <c r="H267" s="1">
        <v>1375.8854987982272</v>
      </c>
      <c r="I267" s="1">
        <v>1578.8109684003559</v>
      </c>
      <c r="J267" s="1">
        <v>1782.1513196126609</v>
      </c>
      <c r="K267" s="1">
        <v>1984.8786307188259</v>
      </c>
      <c r="L267" s="1">
        <v>2183.1621321656016</v>
      </c>
      <c r="M267" s="1">
        <v>2200.8182945636145</v>
      </c>
      <c r="N267" s="1">
        <v>2207.5179145300185</v>
      </c>
      <c r="R267" s="1" t="s">
        <v>2</v>
      </c>
      <c r="S267" s="1">
        <v>999.27765924186394</v>
      </c>
      <c r="T267" s="1">
        <v>1040.7203960090949</v>
      </c>
      <c r="U267" s="1">
        <v>1126.9563283985474</v>
      </c>
      <c r="V267" s="1">
        <v>1070.7937023296238</v>
      </c>
      <c r="W267" s="1">
        <v>1003.3102541397999</v>
      </c>
      <c r="X267" s="1">
        <v>926.39989548706558</v>
      </c>
      <c r="Y267" s="1">
        <v>840.97884696416327</v>
      </c>
      <c r="Z267" s="1">
        <v>763.297296994779</v>
      </c>
      <c r="AA267" s="1">
        <v>678.80499230251792</v>
      </c>
      <c r="AE267" s="1" t="s">
        <v>2</v>
      </c>
      <c r="AF267" s="1">
        <v>999.27765924186394</v>
      </c>
      <c r="AG267" s="1">
        <v>764.77010889524763</v>
      </c>
      <c r="AH267" s="1">
        <v>569.88748296758797</v>
      </c>
      <c r="AI267" s="1">
        <v>506.82100923645839</v>
      </c>
      <c r="AJ267" s="1">
        <v>436.12030260772235</v>
      </c>
      <c r="AK267" s="1">
        <v>359.41489940984502</v>
      </c>
      <c r="AL267" s="1">
        <v>277.75343451533217</v>
      </c>
      <c r="AM267" s="1">
        <v>253.45254311763961</v>
      </c>
      <c r="AN267" s="1">
        <v>227.20542680499315</v>
      </c>
    </row>
    <row r="268" spans="1:41" x14ac:dyDescent="0.25">
      <c r="A268" s="22"/>
      <c r="C268" s="27"/>
      <c r="E268" s="9" t="s">
        <v>1</v>
      </c>
      <c r="F268" s="1">
        <v>11608.375686730749</v>
      </c>
      <c r="G268" s="1">
        <v>14260.740338541727</v>
      </c>
      <c r="H268" s="1">
        <v>15514.053614703398</v>
      </c>
      <c r="I268" s="1">
        <v>16835.299669235479</v>
      </c>
      <c r="J268" s="1">
        <v>18089.816453511303</v>
      </c>
      <c r="K268" s="1">
        <v>19270.424973886376</v>
      </c>
      <c r="L268" s="1">
        <v>20357.999292354903</v>
      </c>
      <c r="M268" s="1">
        <v>21428.986661652423</v>
      </c>
      <c r="N268" s="1">
        <v>22411.225391458218</v>
      </c>
      <c r="R268" s="1" t="s">
        <v>1</v>
      </c>
      <c r="S268" s="1">
        <v>11608.375686730749</v>
      </c>
      <c r="T268" s="1">
        <v>13360.036455353724</v>
      </c>
      <c r="U268" s="1">
        <v>14129.775410382736</v>
      </c>
      <c r="V268" s="1">
        <v>15079.324454432175</v>
      </c>
      <c r="W268" s="1">
        <v>15908.66134204355</v>
      </c>
      <c r="X268" s="1">
        <v>16614.873200760907</v>
      </c>
      <c r="Y268" s="1">
        <v>17184.122248041658</v>
      </c>
      <c r="Z268" s="1">
        <v>17697.21157478221</v>
      </c>
      <c r="AA268" s="1">
        <v>18121.9472798608</v>
      </c>
      <c r="AE268" s="1" t="s">
        <v>1</v>
      </c>
      <c r="AF268" s="1">
        <v>11608.375686730749</v>
      </c>
      <c r="AG268" s="1">
        <v>13058.918288015782</v>
      </c>
      <c r="AH268" s="1">
        <v>13517.493526573602</v>
      </c>
      <c r="AI268" s="1">
        <v>14319.085106969578</v>
      </c>
      <c r="AJ268" s="1">
        <v>15019.122328494024</v>
      </c>
      <c r="AK268" s="1">
        <v>15618.693678934495</v>
      </c>
      <c r="AL268" s="1">
        <v>16107.720216893867</v>
      </c>
      <c r="AM268" s="1">
        <v>16667.572652598927</v>
      </c>
      <c r="AN268" s="1">
        <v>17164.032235405251</v>
      </c>
    </row>
    <row r="269" spans="1:41" x14ac:dyDescent="0.25">
      <c r="A269" s="22"/>
      <c r="C269" s="27"/>
      <c r="E269" s="9" t="s">
        <v>27</v>
      </c>
      <c r="F269" s="1">
        <v>411.08837261348009</v>
      </c>
      <c r="G269" s="1">
        <v>475.63252783579446</v>
      </c>
      <c r="H269" s="1">
        <v>454.97950177112006</v>
      </c>
      <c r="I269" s="1">
        <v>523.93239251231057</v>
      </c>
      <c r="J269" s="1">
        <v>580.69375091903078</v>
      </c>
      <c r="K269" s="1">
        <v>621.081142268029</v>
      </c>
      <c r="L269" s="1">
        <v>641.61251813977003</v>
      </c>
      <c r="M269" s="1">
        <v>688.97157651862494</v>
      </c>
      <c r="N269" s="1">
        <v>731.22469290277422</v>
      </c>
      <c r="R269" s="1" t="s">
        <v>27</v>
      </c>
      <c r="S269" s="1">
        <v>411.08837261348009</v>
      </c>
      <c r="T269" s="1">
        <v>438.08519707882061</v>
      </c>
      <c r="U269" s="1">
        <v>430.02634858978251</v>
      </c>
      <c r="V269" s="1">
        <v>488.58580326635729</v>
      </c>
      <c r="W269" s="1">
        <v>537.87946387130853</v>
      </c>
      <c r="X269" s="1">
        <v>576.75706086555738</v>
      </c>
      <c r="Y269" s="1">
        <v>604.98179423170245</v>
      </c>
      <c r="Z269" s="1">
        <v>642.43685573411722</v>
      </c>
      <c r="AA269" s="1">
        <v>674.3535393159973</v>
      </c>
      <c r="AE269" s="1" t="s">
        <v>27</v>
      </c>
      <c r="AF269" s="1">
        <v>411.08837261348009</v>
      </c>
      <c r="AG269" s="1">
        <v>439.96950990909716</v>
      </c>
      <c r="AH269" s="1">
        <v>434.20458026487938</v>
      </c>
      <c r="AI269" s="1">
        <v>494.09295237622189</v>
      </c>
      <c r="AJ269" s="1">
        <v>544.83259573676094</v>
      </c>
      <c r="AK269" s="1">
        <v>585.25706754765793</v>
      </c>
      <c r="AL269" s="1">
        <v>615.10335174712407</v>
      </c>
      <c r="AM269" s="1">
        <v>654.21611691362057</v>
      </c>
      <c r="AN269" s="1">
        <v>687.85512754703359</v>
      </c>
    </row>
    <row r="270" spans="1:41" x14ac:dyDescent="0.25">
      <c r="A270" s="22"/>
      <c r="C270" s="27"/>
      <c r="E270" s="9" t="s">
        <v>35</v>
      </c>
      <c r="F270" s="1">
        <v>0</v>
      </c>
      <c r="G270" s="1">
        <v>0</v>
      </c>
      <c r="H270" s="1">
        <v>0</v>
      </c>
      <c r="I270" s="1">
        <v>0</v>
      </c>
      <c r="J270" s="1">
        <v>0</v>
      </c>
      <c r="K270" s="1">
        <v>0</v>
      </c>
      <c r="L270" s="1">
        <v>0</v>
      </c>
      <c r="M270" s="1">
        <v>0</v>
      </c>
      <c r="N270" s="1">
        <v>0</v>
      </c>
      <c r="R270" s="1" t="s">
        <v>35</v>
      </c>
      <c r="S270" s="1">
        <v>0</v>
      </c>
      <c r="T270" s="1">
        <v>0</v>
      </c>
      <c r="U270" s="1">
        <v>0</v>
      </c>
      <c r="V270" s="1">
        <v>0</v>
      </c>
      <c r="W270" s="1">
        <v>0</v>
      </c>
      <c r="X270" s="1">
        <v>0</v>
      </c>
      <c r="Y270" s="1">
        <v>0</v>
      </c>
      <c r="Z270" s="1">
        <v>0</v>
      </c>
      <c r="AA270" s="1">
        <v>0</v>
      </c>
      <c r="AE270" s="1" t="s">
        <v>35</v>
      </c>
      <c r="AF270" s="1">
        <v>0</v>
      </c>
      <c r="AG270" s="1">
        <v>0</v>
      </c>
      <c r="AH270" s="1">
        <v>0</v>
      </c>
      <c r="AI270" s="1">
        <v>0</v>
      </c>
      <c r="AJ270" s="1">
        <v>0</v>
      </c>
      <c r="AK270" s="1">
        <v>0</v>
      </c>
      <c r="AL270" s="1">
        <v>0</v>
      </c>
      <c r="AM270" s="1">
        <v>0</v>
      </c>
      <c r="AN270" s="1">
        <v>0</v>
      </c>
    </row>
    <row r="271" spans="1:41" x14ac:dyDescent="0.25">
      <c r="A271" s="22"/>
      <c r="C271" s="23"/>
      <c r="E271" s="2" t="s">
        <v>6</v>
      </c>
      <c r="F271" s="2">
        <v>13914.231193579955</v>
      </c>
      <c r="G271" s="2">
        <v>16631.751949013225</v>
      </c>
      <c r="H271" s="2">
        <v>17981.505719897352</v>
      </c>
      <c r="I271" s="2">
        <v>19515.91991370597</v>
      </c>
      <c r="J271" s="2">
        <v>20968.367617376691</v>
      </c>
      <c r="K271" s="2">
        <v>22328.199072077463</v>
      </c>
      <c r="L271" s="2">
        <v>23568.783635816577</v>
      </c>
      <c r="M271" s="2">
        <v>24680.512362542107</v>
      </c>
      <c r="N271" s="2">
        <v>25680.609605135884</v>
      </c>
      <c r="R271" s="2"/>
      <c r="S271" s="2">
        <v>13914.231193579955</v>
      </c>
      <c r="T271" s="2">
        <v>15400.15271721747</v>
      </c>
      <c r="U271" s="2">
        <v>16143.505924785679</v>
      </c>
      <c r="V271" s="2">
        <v>17020.035593028297</v>
      </c>
      <c r="W271" s="2">
        <v>17749.924174094391</v>
      </c>
      <c r="X271" s="2">
        <v>18332.987634901991</v>
      </c>
      <c r="Y271" s="2">
        <v>18757.071754104705</v>
      </c>
      <c r="Z271" s="2">
        <v>19207.977787067983</v>
      </c>
      <c r="AA271" s="2">
        <v>19556.233988789587</v>
      </c>
      <c r="AE271" s="2"/>
      <c r="AF271" s="2">
        <v>13914.231193579955</v>
      </c>
      <c r="AG271" s="2">
        <v>14758.721173915208</v>
      </c>
      <c r="AH271" s="2">
        <v>14839.734503702088</v>
      </c>
      <c r="AI271" s="2">
        <v>15578.757986031547</v>
      </c>
      <c r="AJ271" s="2">
        <v>16193.78514251701</v>
      </c>
      <c r="AK271" s="2">
        <v>16688.035325006316</v>
      </c>
      <c r="AL271" s="2">
        <v>17053.049476588843</v>
      </c>
      <c r="AM271" s="2">
        <v>17613.912828622946</v>
      </c>
      <c r="AN271" s="2">
        <v>18105.793565090124</v>
      </c>
    </row>
    <row r="272" spans="1:41" x14ac:dyDescent="0.25">
      <c r="A272" s="22"/>
    </row>
    <row r="273" spans="1:41" s="6" customFormat="1" x14ac:dyDescent="0.25">
      <c r="A273" s="22" t="s">
        <v>37</v>
      </c>
      <c r="B273" s="40" t="s">
        <v>31</v>
      </c>
      <c r="C273" s="26"/>
      <c r="D273" s="4" t="s">
        <v>94</v>
      </c>
      <c r="E273" s="5"/>
      <c r="F273" s="5"/>
      <c r="G273" s="5"/>
      <c r="H273" s="5"/>
      <c r="I273" s="5"/>
      <c r="J273" s="5"/>
      <c r="K273" s="5"/>
      <c r="L273" s="5"/>
      <c r="M273" s="5"/>
      <c r="N273" s="5"/>
      <c r="O273" s="4"/>
      <c r="Q273" s="4" t="s">
        <v>94</v>
      </c>
      <c r="R273" s="5"/>
      <c r="S273" s="5"/>
      <c r="T273" s="5"/>
      <c r="U273" s="5"/>
      <c r="V273" s="5"/>
      <c r="W273" s="5"/>
      <c r="X273" s="5"/>
      <c r="Y273" s="5"/>
      <c r="Z273" s="5"/>
      <c r="AA273" s="5"/>
      <c r="AB273" s="4"/>
      <c r="AD273" s="4" t="s">
        <v>94</v>
      </c>
      <c r="AE273" s="5"/>
      <c r="AF273" s="5"/>
      <c r="AG273" s="5"/>
      <c r="AH273" s="5"/>
      <c r="AI273" s="5"/>
      <c r="AJ273" s="5"/>
      <c r="AK273" s="5"/>
      <c r="AL273" s="5"/>
      <c r="AM273" s="5"/>
      <c r="AN273" s="5"/>
      <c r="AO273" s="4"/>
    </row>
    <row r="274" spans="1:41" x14ac:dyDescent="0.25">
      <c r="A274" s="22" t="s">
        <v>37</v>
      </c>
      <c r="B274" s="22" t="s">
        <v>31</v>
      </c>
      <c r="C274" s="27" t="s">
        <v>0</v>
      </c>
      <c r="E274" s="9" t="s">
        <v>0</v>
      </c>
      <c r="F274" s="1">
        <v>0</v>
      </c>
      <c r="G274" s="1">
        <v>0</v>
      </c>
      <c r="H274" s="1">
        <v>0</v>
      </c>
      <c r="I274" s="1">
        <v>0</v>
      </c>
      <c r="J274" s="1">
        <v>0</v>
      </c>
      <c r="K274" s="1">
        <v>0</v>
      </c>
      <c r="L274" s="1">
        <v>0</v>
      </c>
      <c r="M274" s="1">
        <v>0</v>
      </c>
      <c r="N274" s="1">
        <v>0</v>
      </c>
      <c r="R274" s="1" t="s">
        <v>0</v>
      </c>
      <c r="S274" s="1">
        <v>0</v>
      </c>
      <c r="T274" s="1">
        <v>0</v>
      </c>
      <c r="U274" s="1">
        <v>0</v>
      </c>
      <c r="V274" s="1">
        <v>0</v>
      </c>
      <c r="W274" s="1">
        <v>0</v>
      </c>
      <c r="X274" s="1">
        <v>0</v>
      </c>
      <c r="Y274" s="1">
        <v>0</v>
      </c>
      <c r="Z274" s="1">
        <v>0</v>
      </c>
      <c r="AA274" s="1">
        <v>0</v>
      </c>
      <c r="AE274" s="1" t="s">
        <v>0</v>
      </c>
      <c r="AF274" s="1">
        <v>0</v>
      </c>
      <c r="AG274" s="1">
        <v>0</v>
      </c>
      <c r="AH274" s="1">
        <v>0</v>
      </c>
      <c r="AI274" s="1">
        <v>0</v>
      </c>
      <c r="AJ274" s="1">
        <v>0</v>
      </c>
      <c r="AK274" s="1">
        <v>0</v>
      </c>
      <c r="AL274" s="1">
        <v>0</v>
      </c>
      <c r="AM274" s="1">
        <v>0</v>
      </c>
      <c r="AN274" s="1">
        <v>0</v>
      </c>
    </row>
    <row r="275" spans="1:41" x14ac:dyDescent="0.25">
      <c r="A275" s="22" t="s">
        <v>37</v>
      </c>
      <c r="B275" s="22" t="s">
        <v>31</v>
      </c>
      <c r="C275" s="27" t="s">
        <v>34</v>
      </c>
      <c r="E275" s="9" t="s">
        <v>34</v>
      </c>
      <c r="F275" s="1">
        <v>0</v>
      </c>
      <c r="G275" s="1">
        <v>0</v>
      </c>
      <c r="H275" s="1">
        <v>0</v>
      </c>
      <c r="I275" s="1">
        <v>0</v>
      </c>
      <c r="J275" s="1">
        <v>0</v>
      </c>
      <c r="K275" s="1">
        <v>0</v>
      </c>
      <c r="L275" s="1">
        <v>0</v>
      </c>
      <c r="M275" s="1">
        <v>0</v>
      </c>
      <c r="N275" s="1">
        <v>0</v>
      </c>
      <c r="R275" s="1" t="s">
        <v>34</v>
      </c>
      <c r="S275" s="1">
        <v>0</v>
      </c>
      <c r="T275" s="1">
        <v>0</v>
      </c>
      <c r="U275" s="1">
        <v>0</v>
      </c>
      <c r="V275" s="1">
        <v>0</v>
      </c>
      <c r="W275" s="1">
        <v>0</v>
      </c>
      <c r="X275" s="1">
        <v>0</v>
      </c>
      <c r="Y275" s="1">
        <v>0</v>
      </c>
      <c r="Z275" s="1">
        <v>0</v>
      </c>
      <c r="AA275" s="1">
        <v>0</v>
      </c>
      <c r="AE275" s="1" t="s">
        <v>34</v>
      </c>
      <c r="AF275" s="1">
        <v>0</v>
      </c>
      <c r="AG275" s="1">
        <v>0</v>
      </c>
      <c r="AH275" s="1">
        <v>0</v>
      </c>
      <c r="AI275" s="1">
        <v>0</v>
      </c>
      <c r="AJ275" s="1">
        <v>0</v>
      </c>
      <c r="AK275" s="1">
        <v>0</v>
      </c>
      <c r="AL275" s="1">
        <v>0</v>
      </c>
      <c r="AM275" s="1">
        <v>0</v>
      </c>
      <c r="AN275" s="1">
        <v>0</v>
      </c>
    </row>
    <row r="276" spans="1:41" x14ac:dyDescent="0.25">
      <c r="A276" s="22" t="s">
        <v>37</v>
      </c>
      <c r="B276" s="22" t="s">
        <v>31</v>
      </c>
      <c r="C276" s="27" t="s">
        <v>2</v>
      </c>
      <c r="E276" s="9" t="s">
        <v>2</v>
      </c>
      <c r="F276" s="1">
        <v>0</v>
      </c>
      <c r="G276" s="1">
        <v>0</v>
      </c>
      <c r="H276" s="1">
        <v>0</v>
      </c>
      <c r="I276" s="1">
        <v>0</v>
      </c>
      <c r="J276" s="1">
        <v>0</v>
      </c>
      <c r="K276" s="1">
        <v>0</v>
      </c>
      <c r="L276" s="1">
        <v>0</v>
      </c>
      <c r="M276" s="1">
        <v>0</v>
      </c>
      <c r="N276" s="1">
        <v>0</v>
      </c>
      <c r="R276" s="1" t="s">
        <v>2</v>
      </c>
      <c r="S276" s="1">
        <v>0</v>
      </c>
      <c r="T276" s="1">
        <v>0</v>
      </c>
      <c r="U276" s="1">
        <v>0</v>
      </c>
      <c r="V276" s="1">
        <v>0</v>
      </c>
      <c r="W276" s="1">
        <v>0</v>
      </c>
      <c r="X276" s="1">
        <v>0</v>
      </c>
      <c r="Y276" s="1">
        <v>0</v>
      </c>
      <c r="Z276" s="1">
        <v>0</v>
      </c>
      <c r="AA276" s="1">
        <v>0</v>
      </c>
      <c r="AE276" s="1" t="s">
        <v>2</v>
      </c>
      <c r="AF276" s="1">
        <v>0</v>
      </c>
      <c r="AG276" s="1">
        <v>0</v>
      </c>
      <c r="AH276" s="1">
        <v>0</v>
      </c>
      <c r="AI276" s="1">
        <v>0</v>
      </c>
      <c r="AJ276" s="1">
        <v>0</v>
      </c>
      <c r="AK276" s="1">
        <v>0</v>
      </c>
      <c r="AL276" s="1">
        <v>0</v>
      </c>
      <c r="AM276" s="1">
        <v>0</v>
      </c>
      <c r="AN276" s="1">
        <v>0</v>
      </c>
    </row>
    <row r="277" spans="1:41" x14ac:dyDescent="0.25">
      <c r="A277" s="22" t="s">
        <v>37</v>
      </c>
      <c r="B277" s="22" t="s">
        <v>31</v>
      </c>
      <c r="C277" s="27" t="s">
        <v>1</v>
      </c>
      <c r="E277" s="9" t="s">
        <v>1</v>
      </c>
      <c r="F277" s="1">
        <v>4208.4756171318659</v>
      </c>
      <c r="G277" s="1">
        <v>5149.8212266769024</v>
      </c>
      <c r="H277" s="1">
        <v>5583.0343084834349</v>
      </c>
      <c r="I277" s="1">
        <v>6079.9579662264496</v>
      </c>
      <c r="J277" s="1">
        <v>6544.7425760895339</v>
      </c>
      <c r="K277" s="1">
        <v>6976.1817703380502</v>
      </c>
      <c r="L277" s="1">
        <v>7369.46768262553</v>
      </c>
      <c r="M277" s="1">
        <v>7616.517045093361</v>
      </c>
      <c r="N277" s="1">
        <v>7806.2598243422271</v>
      </c>
      <c r="R277" s="1" t="s">
        <v>1</v>
      </c>
      <c r="S277" s="1">
        <v>4208.4756171318659</v>
      </c>
      <c r="T277" s="1">
        <v>4864.7921636085466</v>
      </c>
      <c r="U277" s="1">
        <v>5085.8931171493869</v>
      </c>
      <c r="V277" s="1">
        <v>5341.8413224735541</v>
      </c>
      <c r="W277" s="1">
        <v>5523.4832656243098</v>
      </c>
      <c r="X277" s="1">
        <v>5630.3235662361185</v>
      </c>
      <c r="Y277" s="1">
        <v>5659.2033340232483</v>
      </c>
      <c r="Z277" s="1">
        <v>5693.4274686330891</v>
      </c>
      <c r="AA277" s="1">
        <v>5676.0797573751988</v>
      </c>
      <c r="AE277" s="1" t="s">
        <v>1</v>
      </c>
      <c r="AF277" s="1">
        <v>4208.4756171318659</v>
      </c>
      <c r="AG277" s="1">
        <v>4294.9990535172519</v>
      </c>
      <c r="AH277" s="1">
        <v>3910.5900592405828</v>
      </c>
      <c r="AI277" s="1">
        <v>4026.9702987260262</v>
      </c>
      <c r="AJ277" s="1">
        <v>4090.9422682633594</v>
      </c>
      <c r="AK277" s="1">
        <v>4105.5220059727153</v>
      </c>
      <c r="AL277" s="1">
        <v>4071.2521576316039</v>
      </c>
      <c r="AM277" s="1">
        <v>4205.4413899977108</v>
      </c>
      <c r="AN277" s="1">
        <v>4319.4616058803758</v>
      </c>
    </row>
    <row r="278" spans="1:41" x14ac:dyDescent="0.25">
      <c r="A278" s="22" t="s">
        <v>37</v>
      </c>
      <c r="B278" s="22" t="s">
        <v>31</v>
      </c>
      <c r="C278" s="27" t="s">
        <v>27</v>
      </c>
      <c r="E278" s="9" t="s">
        <v>27</v>
      </c>
      <c r="F278" s="1">
        <v>0</v>
      </c>
      <c r="G278" s="1">
        <v>0</v>
      </c>
      <c r="H278" s="1">
        <v>0</v>
      </c>
      <c r="I278" s="1">
        <v>0</v>
      </c>
      <c r="J278" s="1">
        <v>0</v>
      </c>
      <c r="K278" s="1">
        <v>0</v>
      </c>
      <c r="L278" s="1">
        <v>0</v>
      </c>
      <c r="M278" s="1">
        <v>0</v>
      </c>
      <c r="N278" s="1">
        <v>0</v>
      </c>
      <c r="R278" s="1" t="s">
        <v>27</v>
      </c>
      <c r="S278" s="1">
        <v>0</v>
      </c>
      <c r="T278" s="1">
        <v>0</v>
      </c>
      <c r="U278" s="1">
        <v>0</v>
      </c>
      <c r="V278" s="1">
        <v>0</v>
      </c>
      <c r="W278" s="1">
        <v>0</v>
      </c>
      <c r="X278" s="1">
        <v>0</v>
      </c>
      <c r="Y278" s="1">
        <v>0</v>
      </c>
      <c r="Z278" s="1">
        <v>0</v>
      </c>
      <c r="AA278" s="1">
        <v>0</v>
      </c>
      <c r="AE278" s="1" t="s">
        <v>27</v>
      </c>
      <c r="AF278" s="1">
        <v>0</v>
      </c>
      <c r="AG278" s="1">
        <v>0</v>
      </c>
      <c r="AH278" s="1">
        <v>0</v>
      </c>
      <c r="AI278" s="1">
        <v>0</v>
      </c>
      <c r="AJ278" s="1">
        <v>0</v>
      </c>
      <c r="AK278" s="1">
        <v>0</v>
      </c>
      <c r="AL278" s="1">
        <v>0</v>
      </c>
      <c r="AM278" s="1">
        <v>0</v>
      </c>
      <c r="AN278" s="1">
        <v>0</v>
      </c>
    </row>
    <row r="279" spans="1:41" x14ac:dyDescent="0.25">
      <c r="A279" s="22" t="s">
        <v>37</v>
      </c>
      <c r="B279" s="22" t="s">
        <v>31</v>
      </c>
      <c r="C279" s="27" t="s">
        <v>35</v>
      </c>
      <c r="E279" s="9" t="s">
        <v>35</v>
      </c>
      <c r="F279" s="1">
        <v>0</v>
      </c>
      <c r="G279" s="1">
        <v>0</v>
      </c>
      <c r="H279" s="1">
        <v>0</v>
      </c>
      <c r="I279" s="1">
        <v>0</v>
      </c>
      <c r="J279" s="1">
        <v>0</v>
      </c>
      <c r="K279" s="1">
        <v>0</v>
      </c>
      <c r="L279" s="1">
        <v>0</v>
      </c>
      <c r="M279" s="1">
        <v>0</v>
      </c>
      <c r="N279" s="1">
        <v>0</v>
      </c>
      <c r="R279" s="1" t="s">
        <v>35</v>
      </c>
      <c r="S279" s="1">
        <v>0</v>
      </c>
      <c r="T279" s="1">
        <v>0</v>
      </c>
      <c r="U279" s="1">
        <v>0</v>
      </c>
      <c r="V279" s="1">
        <v>0</v>
      </c>
      <c r="W279" s="1">
        <v>0</v>
      </c>
      <c r="X279" s="1">
        <v>0</v>
      </c>
      <c r="Y279" s="1">
        <v>0</v>
      </c>
      <c r="Z279" s="1">
        <v>0</v>
      </c>
      <c r="AA279" s="1">
        <v>0</v>
      </c>
      <c r="AE279" s="1" t="s">
        <v>35</v>
      </c>
      <c r="AF279" s="1">
        <v>0</v>
      </c>
      <c r="AG279" s="1">
        <v>0</v>
      </c>
      <c r="AH279" s="1">
        <v>0</v>
      </c>
      <c r="AI279" s="1">
        <v>0</v>
      </c>
      <c r="AJ279" s="1">
        <v>0</v>
      </c>
      <c r="AK279" s="1">
        <v>0</v>
      </c>
      <c r="AL279" s="1">
        <v>0</v>
      </c>
      <c r="AM279" s="1">
        <v>0</v>
      </c>
      <c r="AN279" s="1">
        <v>0</v>
      </c>
    </row>
    <row r="280" spans="1:41" x14ac:dyDescent="0.25">
      <c r="A280" s="22" t="s">
        <v>37</v>
      </c>
      <c r="C280" s="23"/>
      <c r="E280" s="2" t="s">
        <v>6</v>
      </c>
      <c r="F280" s="2">
        <v>4208.4756171318659</v>
      </c>
      <c r="G280" s="2">
        <v>5149.8212266769024</v>
      </c>
      <c r="H280" s="2">
        <v>5583.0343084834349</v>
      </c>
      <c r="I280" s="2">
        <v>6079.9579662264496</v>
      </c>
      <c r="J280" s="2">
        <v>6544.7425760895339</v>
      </c>
      <c r="K280" s="2">
        <v>6976.1817703380502</v>
      </c>
      <c r="L280" s="2">
        <v>7369.46768262553</v>
      </c>
      <c r="M280" s="2">
        <v>7616.517045093361</v>
      </c>
      <c r="N280" s="2">
        <v>7806.2598243422271</v>
      </c>
      <c r="R280" s="2"/>
      <c r="S280" s="2">
        <v>4208.4756171318659</v>
      </c>
      <c r="T280" s="2">
        <v>4864.7921636085466</v>
      </c>
      <c r="U280" s="2">
        <v>5085.8931171493869</v>
      </c>
      <c r="V280" s="2">
        <v>5341.8413224735541</v>
      </c>
      <c r="W280" s="2">
        <v>5523.4832656243098</v>
      </c>
      <c r="X280" s="2">
        <v>5630.3235662361185</v>
      </c>
      <c r="Y280" s="2">
        <v>5659.2033340232483</v>
      </c>
      <c r="Z280" s="2">
        <v>5693.4274686330891</v>
      </c>
      <c r="AA280" s="2">
        <v>5676.0797573751988</v>
      </c>
      <c r="AE280" s="2"/>
      <c r="AF280" s="2">
        <v>4208.4756171318659</v>
      </c>
      <c r="AG280" s="2">
        <v>4294.9990535172519</v>
      </c>
      <c r="AH280" s="2">
        <v>3910.5900592405828</v>
      </c>
      <c r="AI280" s="2">
        <v>4026.9702987260262</v>
      </c>
      <c r="AJ280" s="2">
        <v>4090.9422682633594</v>
      </c>
      <c r="AK280" s="2">
        <v>4105.5220059727153</v>
      </c>
      <c r="AL280" s="2">
        <v>4071.2521576316039</v>
      </c>
      <c r="AM280" s="2">
        <v>4205.4413899977108</v>
      </c>
      <c r="AN280" s="2">
        <v>4319.4616058803758</v>
      </c>
    </row>
    <row r="281" spans="1:41" x14ac:dyDescent="0.25">
      <c r="A281" s="22" t="s">
        <v>37</v>
      </c>
    </row>
    <row r="282" spans="1:41" s="6" customFormat="1" x14ac:dyDescent="0.25">
      <c r="A282" s="22" t="s">
        <v>37</v>
      </c>
      <c r="B282" s="40" t="s">
        <v>32</v>
      </c>
      <c r="C282" s="26"/>
      <c r="D282" s="4" t="s">
        <v>95</v>
      </c>
      <c r="E282" s="5"/>
      <c r="F282" s="5"/>
      <c r="G282" s="5"/>
      <c r="H282" s="5"/>
      <c r="I282" s="5"/>
      <c r="J282" s="5"/>
      <c r="K282" s="5"/>
      <c r="L282" s="5"/>
      <c r="M282" s="5"/>
      <c r="N282" s="5"/>
      <c r="O282" s="4"/>
      <c r="Q282" s="4" t="s">
        <v>95</v>
      </c>
      <c r="R282" s="5"/>
      <c r="S282" s="5"/>
      <c r="T282" s="5"/>
      <c r="U282" s="5"/>
      <c r="V282" s="5"/>
      <c r="W282" s="5"/>
      <c r="X282" s="5"/>
      <c r="Y282" s="5"/>
      <c r="Z282" s="5"/>
      <c r="AA282" s="5"/>
      <c r="AB282" s="4"/>
      <c r="AD282" s="4" t="s">
        <v>95</v>
      </c>
      <c r="AE282" s="5"/>
      <c r="AF282" s="5"/>
      <c r="AG282" s="5"/>
      <c r="AH282" s="5"/>
      <c r="AI282" s="5"/>
      <c r="AJ282" s="5"/>
      <c r="AK282" s="5"/>
      <c r="AL282" s="5"/>
      <c r="AM282" s="5"/>
      <c r="AN282" s="5"/>
      <c r="AO282" s="4"/>
    </row>
    <row r="283" spans="1:41" x14ac:dyDescent="0.25">
      <c r="A283" s="22" t="s">
        <v>37</v>
      </c>
      <c r="B283" s="22" t="s">
        <v>32</v>
      </c>
      <c r="C283" s="27" t="s">
        <v>0</v>
      </c>
      <c r="E283" s="9" t="s">
        <v>0</v>
      </c>
      <c r="F283" s="1">
        <v>56.100631891199988</v>
      </c>
      <c r="G283" s="1">
        <v>5.1064284377631024</v>
      </c>
      <c r="H283" s="1">
        <v>0.17864082671057391</v>
      </c>
      <c r="I283" s="1">
        <v>0.14531804557487646</v>
      </c>
      <c r="J283" s="1">
        <v>0.10392460698433817</v>
      </c>
      <c r="K283" s="1">
        <v>5.5230064499285109E-2</v>
      </c>
      <c r="L283" s="1">
        <v>0</v>
      </c>
      <c r="M283" s="1">
        <v>0</v>
      </c>
      <c r="N283" s="1">
        <v>0</v>
      </c>
      <c r="R283" s="1" t="s">
        <v>0</v>
      </c>
      <c r="S283" s="1">
        <v>56.100631891199988</v>
      </c>
      <c r="T283" s="1">
        <v>2.8035385778601829</v>
      </c>
      <c r="U283" s="1">
        <v>0</v>
      </c>
      <c r="V283" s="1">
        <v>0</v>
      </c>
      <c r="W283" s="1">
        <v>0</v>
      </c>
      <c r="X283" s="1">
        <v>0</v>
      </c>
      <c r="Y283" s="1">
        <v>0</v>
      </c>
      <c r="Z283" s="1">
        <v>0</v>
      </c>
      <c r="AA283" s="1">
        <v>0</v>
      </c>
      <c r="AE283" s="1" t="s">
        <v>0</v>
      </c>
      <c r="AF283" s="1">
        <v>56.100631891199988</v>
      </c>
      <c r="AG283" s="1">
        <v>2.8035385778601829</v>
      </c>
      <c r="AH283" s="1">
        <v>0</v>
      </c>
      <c r="AI283" s="1">
        <v>0</v>
      </c>
      <c r="AJ283" s="1">
        <v>0</v>
      </c>
      <c r="AK283" s="1">
        <v>0</v>
      </c>
      <c r="AL283" s="1">
        <v>0</v>
      </c>
      <c r="AM283" s="1">
        <v>0</v>
      </c>
      <c r="AN283" s="1">
        <v>0</v>
      </c>
    </row>
    <row r="284" spans="1:41" x14ac:dyDescent="0.25">
      <c r="A284" s="22" t="s">
        <v>37</v>
      </c>
      <c r="B284" s="22" t="s">
        <v>32</v>
      </c>
      <c r="C284" s="27" t="s">
        <v>34</v>
      </c>
      <c r="E284" s="9" t="s">
        <v>34</v>
      </c>
      <c r="F284" s="1">
        <v>839.38884310266189</v>
      </c>
      <c r="G284" s="1">
        <v>680.55729705938438</v>
      </c>
      <c r="H284" s="1">
        <v>636.40846379789673</v>
      </c>
      <c r="I284" s="1">
        <v>577.73156551224861</v>
      </c>
      <c r="J284" s="1">
        <v>515.60216872670981</v>
      </c>
      <c r="K284" s="1">
        <v>451.75909513973306</v>
      </c>
      <c r="L284" s="1">
        <v>386.00969315630402</v>
      </c>
      <c r="M284" s="1">
        <v>361.73582980744459</v>
      </c>
      <c r="N284" s="1">
        <v>330.64160624487204</v>
      </c>
      <c r="R284" s="1" t="s">
        <v>34</v>
      </c>
      <c r="S284" s="1">
        <v>839.38884310266189</v>
      </c>
      <c r="T284" s="1">
        <v>558.50713019797058</v>
      </c>
      <c r="U284" s="1">
        <v>456.74783741461363</v>
      </c>
      <c r="V284" s="1">
        <v>381.33163300014138</v>
      </c>
      <c r="W284" s="1">
        <v>300.0731140397329</v>
      </c>
      <c r="X284" s="1">
        <v>214.95747778846027</v>
      </c>
      <c r="Y284" s="1">
        <v>126.98886486718241</v>
      </c>
      <c r="Z284" s="1">
        <v>105.03205955687446</v>
      </c>
      <c r="AA284" s="1">
        <v>81.128177310269592</v>
      </c>
      <c r="AE284" s="1" t="s">
        <v>34</v>
      </c>
      <c r="AF284" s="1">
        <v>839.38884310266189</v>
      </c>
      <c r="AG284" s="1">
        <v>492.25972851722179</v>
      </c>
      <c r="AH284" s="1">
        <v>318.14891389601911</v>
      </c>
      <c r="AI284" s="1">
        <v>258.75891744928788</v>
      </c>
      <c r="AJ284" s="1">
        <v>193.70991567850189</v>
      </c>
      <c r="AK284" s="1">
        <v>124.66967911431843</v>
      </c>
      <c r="AL284" s="1">
        <v>52.472473432522143</v>
      </c>
      <c r="AM284" s="1">
        <v>38.671515992761485</v>
      </c>
      <c r="AN284" s="1">
        <v>26.700775332842738</v>
      </c>
    </row>
    <row r="285" spans="1:41" x14ac:dyDescent="0.25">
      <c r="A285" s="22" t="s">
        <v>37</v>
      </c>
      <c r="B285" s="22" t="s">
        <v>32</v>
      </c>
      <c r="C285" s="27" t="s">
        <v>2</v>
      </c>
      <c r="E285" s="9" t="s">
        <v>2</v>
      </c>
      <c r="F285" s="1">
        <v>999.27765924186394</v>
      </c>
      <c r="G285" s="1">
        <v>1209.7153571385575</v>
      </c>
      <c r="H285" s="1">
        <v>1375.8854987982272</v>
      </c>
      <c r="I285" s="1">
        <v>1578.8109684003559</v>
      </c>
      <c r="J285" s="1">
        <v>1782.1513196126609</v>
      </c>
      <c r="K285" s="1">
        <v>1984.8786307188259</v>
      </c>
      <c r="L285" s="1">
        <v>2183.1621321656016</v>
      </c>
      <c r="M285" s="1">
        <v>2200.8182945636145</v>
      </c>
      <c r="N285" s="1">
        <v>2207.5179145300185</v>
      </c>
      <c r="R285" s="1" t="s">
        <v>2</v>
      </c>
      <c r="S285" s="1">
        <v>999.27765924186394</v>
      </c>
      <c r="T285" s="1">
        <v>1040.7203960090949</v>
      </c>
      <c r="U285" s="1">
        <v>1126.9563283985474</v>
      </c>
      <c r="V285" s="1">
        <v>1070.7937023296238</v>
      </c>
      <c r="W285" s="1">
        <v>1003.3102541397999</v>
      </c>
      <c r="X285" s="1">
        <v>926.39989548706558</v>
      </c>
      <c r="Y285" s="1">
        <v>840.97884696416327</v>
      </c>
      <c r="Z285" s="1">
        <v>763.297296994779</v>
      </c>
      <c r="AA285" s="1">
        <v>678.80499230251792</v>
      </c>
      <c r="AE285" s="1" t="s">
        <v>2</v>
      </c>
      <c r="AF285" s="1">
        <v>999.27765924186394</v>
      </c>
      <c r="AG285" s="1">
        <v>764.77010889524763</v>
      </c>
      <c r="AH285" s="1">
        <v>569.88748296758797</v>
      </c>
      <c r="AI285" s="1">
        <v>506.82100923645839</v>
      </c>
      <c r="AJ285" s="1">
        <v>436.12030260772235</v>
      </c>
      <c r="AK285" s="1">
        <v>359.41489940984502</v>
      </c>
      <c r="AL285" s="1">
        <v>277.75343451533217</v>
      </c>
      <c r="AM285" s="1">
        <v>253.45254311763961</v>
      </c>
      <c r="AN285" s="1">
        <v>227.20542680499315</v>
      </c>
    </row>
    <row r="286" spans="1:41" x14ac:dyDescent="0.25">
      <c r="A286" s="22" t="s">
        <v>37</v>
      </c>
      <c r="B286" s="22" t="s">
        <v>32</v>
      </c>
      <c r="C286" s="27" t="s">
        <v>1</v>
      </c>
      <c r="E286" s="9" t="s">
        <v>1</v>
      </c>
      <c r="F286" s="1">
        <v>7399.9000695988834</v>
      </c>
      <c r="G286" s="1">
        <v>9110.919111864825</v>
      </c>
      <c r="H286" s="1">
        <v>9931.0193062199633</v>
      </c>
      <c r="I286" s="1">
        <v>10755.341703009028</v>
      </c>
      <c r="J286" s="1">
        <v>11545.073877421768</v>
      </c>
      <c r="K286" s="1">
        <v>12294.243203548325</v>
      </c>
      <c r="L286" s="1">
        <v>12988.531609729373</v>
      </c>
      <c r="M286" s="1">
        <v>13812.469616559061</v>
      </c>
      <c r="N286" s="1">
        <v>14604.965567115991</v>
      </c>
      <c r="R286" s="1" t="s">
        <v>1</v>
      </c>
      <c r="S286" s="1">
        <v>7399.9000695988834</v>
      </c>
      <c r="T286" s="1">
        <v>8495.2442917451772</v>
      </c>
      <c r="U286" s="1">
        <v>9043.8822932333478</v>
      </c>
      <c r="V286" s="1">
        <v>9737.483131958621</v>
      </c>
      <c r="W286" s="1">
        <v>10385.178076419241</v>
      </c>
      <c r="X286" s="1">
        <v>10984.549634524787</v>
      </c>
      <c r="Y286" s="1">
        <v>11524.91891401841</v>
      </c>
      <c r="Z286" s="1">
        <v>12003.784106149122</v>
      </c>
      <c r="AA286" s="1">
        <v>12445.867522485602</v>
      </c>
      <c r="AE286" s="1" t="s">
        <v>1</v>
      </c>
      <c r="AF286" s="1">
        <v>7399.9000695988834</v>
      </c>
      <c r="AG286" s="1">
        <v>8763.9192344985313</v>
      </c>
      <c r="AH286" s="1">
        <v>9606.9034673330189</v>
      </c>
      <c r="AI286" s="1">
        <v>10292.114808243552</v>
      </c>
      <c r="AJ286" s="1">
        <v>10928.180060230665</v>
      </c>
      <c r="AK286" s="1">
        <v>11513.171672961778</v>
      </c>
      <c r="AL286" s="1">
        <v>12036.468059262264</v>
      </c>
      <c r="AM286" s="1">
        <v>12462.131262601215</v>
      </c>
      <c r="AN286" s="1">
        <v>12844.570629524876</v>
      </c>
    </row>
    <row r="287" spans="1:41" x14ac:dyDescent="0.25">
      <c r="A287" s="22" t="s">
        <v>37</v>
      </c>
      <c r="B287" s="22" t="s">
        <v>32</v>
      </c>
      <c r="C287" s="27" t="s">
        <v>27</v>
      </c>
      <c r="E287" s="9" t="s">
        <v>27</v>
      </c>
      <c r="F287" s="1">
        <v>411.08837261348009</v>
      </c>
      <c r="G287" s="1">
        <v>475.63252783579446</v>
      </c>
      <c r="H287" s="1">
        <v>454.97950177112006</v>
      </c>
      <c r="I287" s="1">
        <v>523.93239251231057</v>
      </c>
      <c r="J287" s="1">
        <v>580.69375091903078</v>
      </c>
      <c r="K287" s="1">
        <v>621.081142268029</v>
      </c>
      <c r="L287" s="1">
        <v>641.61251813977003</v>
      </c>
      <c r="M287" s="1">
        <v>688.97157651862494</v>
      </c>
      <c r="N287" s="1">
        <v>731.22469290277422</v>
      </c>
      <c r="R287" s="1" t="s">
        <v>27</v>
      </c>
      <c r="S287" s="1">
        <v>411.08837261348009</v>
      </c>
      <c r="T287" s="1">
        <v>438.08519707882061</v>
      </c>
      <c r="U287" s="1">
        <v>430.02634858978251</v>
      </c>
      <c r="V287" s="1">
        <v>488.58580326635729</v>
      </c>
      <c r="W287" s="1">
        <v>537.87946387130853</v>
      </c>
      <c r="X287" s="1">
        <v>576.75706086555738</v>
      </c>
      <c r="Y287" s="1">
        <v>604.98179423170245</v>
      </c>
      <c r="Z287" s="1">
        <v>642.43685573411722</v>
      </c>
      <c r="AA287" s="1">
        <v>674.3535393159973</v>
      </c>
      <c r="AE287" s="1" t="s">
        <v>27</v>
      </c>
      <c r="AF287" s="1">
        <v>411.08837261348009</v>
      </c>
      <c r="AG287" s="1">
        <v>439.96950990909716</v>
      </c>
      <c r="AH287" s="1">
        <v>434.20458026487938</v>
      </c>
      <c r="AI287" s="1">
        <v>494.09295237622189</v>
      </c>
      <c r="AJ287" s="1">
        <v>544.83259573676094</v>
      </c>
      <c r="AK287" s="1">
        <v>585.25706754765793</v>
      </c>
      <c r="AL287" s="1">
        <v>615.10335174712407</v>
      </c>
      <c r="AM287" s="1">
        <v>654.21611691362057</v>
      </c>
      <c r="AN287" s="1">
        <v>687.85512754703359</v>
      </c>
    </row>
    <row r="288" spans="1:41" x14ac:dyDescent="0.25">
      <c r="A288" s="22" t="s">
        <v>37</v>
      </c>
      <c r="B288" s="22" t="s">
        <v>32</v>
      </c>
      <c r="C288" s="27" t="s">
        <v>35</v>
      </c>
      <c r="E288" s="9" t="s">
        <v>35</v>
      </c>
      <c r="F288" s="1">
        <v>0</v>
      </c>
      <c r="G288" s="1">
        <v>0</v>
      </c>
      <c r="H288" s="1">
        <v>0</v>
      </c>
      <c r="I288" s="1">
        <v>0</v>
      </c>
      <c r="J288" s="1">
        <v>0</v>
      </c>
      <c r="K288" s="1">
        <v>0</v>
      </c>
      <c r="L288" s="1">
        <v>0</v>
      </c>
      <c r="M288" s="1">
        <v>0</v>
      </c>
      <c r="N288" s="1">
        <v>0</v>
      </c>
      <c r="R288" s="1" t="s">
        <v>35</v>
      </c>
      <c r="S288" s="1">
        <v>0</v>
      </c>
      <c r="T288" s="1">
        <v>0</v>
      </c>
      <c r="U288" s="1">
        <v>0</v>
      </c>
      <c r="V288" s="1">
        <v>0</v>
      </c>
      <c r="W288" s="1">
        <v>0</v>
      </c>
      <c r="X288" s="1">
        <v>0</v>
      </c>
      <c r="Y288" s="1">
        <v>0</v>
      </c>
      <c r="Z288" s="1">
        <v>0</v>
      </c>
      <c r="AA288" s="1">
        <v>0</v>
      </c>
      <c r="AE288" s="1" t="s">
        <v>35</v>
      </c>
      <c r="AF288" s="1">
        <v>0</v>
      </c>
      <c r="AG288" s="1">
        <v>0</v>
      </c>
      <c r="AH288" s="1">
        <v>0</v>
      </c>
      <c r="AI288" s="1">
        <v>0</v>
      </c>
      <c r="AJ288" s="1">
        <v>0</v>
      </c>
      <c r="AK288" s="1">
        <v>0</v>
      </c>
      <c r="AL288" s="1">
        <v>0</v>
      </c>
      <c r="AM288" s="1">
        <v>0</v>
      </c>
      <c r="AN288" s="1">
        <v>0</v>
      </c>
    </row>
    <row r="289" spans="1:40" x14ac:dyDescent="0.25">
      <c r="A289" s="22" t="s">
        <v>37</v>
      </c>
      <c r="C289" s="23"/>
      <c r="E289" s="2" t="s">
        <v>6</v>
      </c>
      <c r="F289" s="2">
        <v>9705.7555764480894</v>
      </c>
      <c r="G289" s="2">
        <v>11481.930722336325</v>
      </c>
      <c r="H289" s="2">
        <v>12398.471411413919</v>
      </c>
      <c r="I289" s="2">
        <v>13435.961947479518</v>
      </c>
      <c r="J289" s="2">
        <v>14423.625041287154</v>
      </c>
      <c r="K289" s="2">
        <v>15352.017301739414</v>
      </c>
      <c r="L289" s="2">
        <v>16199.315953191048</v>
      </c>
      <c r="M289" s="2">
        <v>17063.995317448745</v>
      </c>
      <c r="N289" s="2">
        <v>17874.349780793658</v>
      </c>
      <c r="R289" s="2"/>
      <c r="S289" s="2">
        <v>9705.7555764480894</v>
      </c>
      <c r="T289" s="2">
        <v>10535.360553608924</v>
      </c>
      <c r="U289" s="2">
        <v>11057.612807636293</v>
      </c>
      <c r="V289" s="2">
        <v>11678.194270554744</v>
      </c>
      <c r="W289" s="2">
        <v>12226.440908470082</v>
      </c>
      <c r="X289" s="2">
        <v>12702.66406866587</v>
      </c>
      <c r="Y289" s="2">
        <v>13097.868420081457</v>
      </c>
      <c r="Z289" s="2">
        <v>13514.550318434893</v>
      </c>
      <c r="AA289" s="2">
        <v>13880.154231414388</v>
      </c>
      <c r="AE289" s="2"/>
      <c r="AF289" s="2">
        <v>9705.7555764480894</v>
      </c>
      <c r="AG289" s="2">
        <v>10463.722120397957</v>
      </c>
      <c r="AH289" s="2">
        <v>10929.144444461504</v>
      </c>
      <c r="AI289" s="2">
        <v>11551.787687305521</v>
      </c>
      <c r="AJ289" s="2">
        <v>12102.842874253651</v>
      </c>
      <c r="AK289" s="2">
        <v>12582.5133190336</v>
      </c>
      <c r="AL289" s="2">
        <v>12981.797318957242</v>
      </c>
      <c r="AM289" s="2">
        <v>13408.471438625236</v>
      </c>
      <c r="AN289" s="2">
        <v>13786.331959209747</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2"/>
  </sheetPr>
  <dimension ref="A1:AO110"/>
  <sheetViews>
    <sheetView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126</v>
      </c>
      <c r="T1" s="3" t="s">
        <v>127</v>
      </c>
      <c r="AG1" s="3" t="s">
        <v>128</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4</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D4" s="30" t="s">
        <v>67</v>
      </c>
      <c r="AE4" s="28"/>
      <c r="AF4" s="29"/>
      <c r="AG4" s="29"/>
      <c r="AH4" s="29"/>
      <c r="AI4" s="29"/>
      <c r="AJ4" s="29"/>
      <c r="AK4" s="29"/>
      <c r="AL4" s="29"/>
      <c r="AM4" s="29"/>
      <c r="AN4" s="29"/>
      <c r="AO4" s="28"/>
    </row>
    <row r="5" spans="1:41" x14ac:dyDescent="0.25">
      <c r="A5" s="22"/>
      <c r="B5" s="22" t="s">
        <v>6</v>
      </c>
      <c r="C5" s="27" t="s">
        <v>0</v>
      </c>
      <c r="E5" s="9" t="s">
        <v>0</v>
      </c>
      <c r="F5" s="1">
        <v>737.22407061836043</v>
      </c>
      <c r="G5" s="1">
        <v>437.09563070922621</v>
      </c>
      <c r="H5" s="1">
        <v>294.1603410021799</v>
      </c>
      <c r="I5" s="1">
        <v>222.39672008560473</v>
      </c>
      <c r="J5" s="1">
        <v>193.19447128532195</v>
      </c>
      <c r="K5" s="1">
        <v>173.8217301418598</v>
      </c>
      <c r="L5" s="1">
        <v>155.10995359933054</v>
      </c>
      <c r="M5" s="1">
        <v>130.99889599188256</v>
      </c>
      <c r="N5" s="1">
        <v>109.57278381946234</v>
      </c>
      <c r="R5" s="1" t="s">
        <v>0</v>
      </c>
      <c r="S5" s="1">
        <v>737.22407061836043</v>
      </c>
      <c r="T5" s="1">
        <v>366.78386063327139</v>
      </c>
      <c r="U5" s="1">
        <v>229.41562010920916</v>
      </c>
      <c r="V5" s="1">
        <v>165.40142281032323</v>
      </c>
      <c r="W5" s="1">
        <v>128.34529768448914</v>
      </c>
      <c r="X5" s="1">
        <v>96.952453043683974</v>
      </c>
      <c r="Y5" s="1">
        <v>67.644381657469509</v>
      </c>
      <c r="Z5" s="1">
        <v>45.524571005016497</v>
      </c>
      <c r="AA5" s="1">
        <v>30.375438355470799</v>
      </c>
      <c r="AE5" s="1" t="s">
        <v>0</v>
      </c>
      <c r="AF5" s="1">
        <v>737.22407061836043</v>
      </c>
      <c r="AG5" s="1">
        <v>268.6340528445624</v>
      </c>
      <c r="AH5" s="1">
        <v>103.33510266236925</v>
      </c>
      <c r="AI5" s="1">
        <v>55.892346444686197</v>
      </c>
      <c r="AJ5" s="1">
        <v>31.648326860870505</v>
      </c>
      <c r="AK5" s="1">
        <v>15.239914372525845</v>
      </c>
      <c r="AL5" s="1">
        <v>9.7967875576349117E-4</v>
      </c>
      <c r="AM5" s="1">
        <v>0</v>
      </c>
      <c r="AN5" s="1">
        <v>0</v>
      </c>
    </row>
    <row r="6" spans="1:41" x14ac:dyDescent="0.25">
      <c r="A6" s="22"/>
      <c r="B6" s="22" t="s">
        <v>6</v>
      </c>
      <c r="C6" s="27" t="s">
        <v>34</v>
      </c>
      <c r="E6" s="9" t="s">
        <v>34</v>
      </c>
      <c r="F6" s="1">
        <v>5839.0785012070355</v>
      </c>
      <c r="G6" s="1">
        <v>4265.2385535022868</v>
      </c>
      <c r="H6" s="1">
        <v>3383.7699503113636</v>
      </c>
      <c r="I6" s="1">
        <v>2685.2649215788269</v>
      </c>
      <c r="J6" s="1">
        <v>2172.8840394645536</v>
      </c>
      <c r="K6" s="1">
        <v>1714.0783492744063</v>
      </c>
      <c r="L6" s="1">
        <v>1262.5348751624047</v>
      </c>
      <c r="M6" s="1">
        <v>1011.9494549251065</v>
      </c>
      <c r="N6" s="1">
        <v>817.12937782560311</v>
      </c>
      <c r="R6" s="1" t="s">
        <v>34</v>
      </c>
      <c r="S6" s="1">
        <v>5839.0785012070355</v>
      </c>
      <c r="T6" s="1">
        <v>3619.1859129908521</v>
      </c>
      <c r="U6" s="1">
        <v>2487.9058176795061</v>
      </c>
      <c r="V6" s="1">
        <v>1804.4497835769077</v>
      </c>
      <c r="W6" s="1">
        <v>1320.5236661766271</v>
      </c>
      <c r="X6" s="1">
        <v>897.40170646416686</v>
      </c>
      <c r="Y6" s="1">
        <v>495.44932449258886</v>
      </c>
      <c r="Z6" s="1">
        <v>319.37112393177233</v>
      </c>
      <c r="AA6" s="1">
        <v>213.5012593417984</v>
      </c>
      <c r="AE6" s="1" t="s">
        <v>34</v>
      </c>
      <c r="AF6" s="1">
        <v>5839.0785012070355</v>
      </c>
      <c r="AG6" s="1">
        <v>2935.5882958181719</v>
      </c>
      <c r="AH6" s="1">
        <v>1259.5864745916383</v>
      </c>
      <c r="AI6" s="1">
        <v>682.47689605304674</v>
      </c>
      <c r="AJ6" s="1">
        <v>398.80967675868158</v>
      </c>
      <c r="AK6" s="1">
        <v>233.37300554621265</v>
      </c>
      <c r="AL6" s="1">
        <v>82.820564675685574</v>
      </c>
      <c r="AM6" s="1">
        <v>46.841136589587379</v>
      </c>
      <c r="AN6" s="1">
        <v>27.493127990794747</v>
      </c>
    </row>
    <row r="7" spans="1:41" x14ac:dyDescent="0.25">
      <c r="A7" s="22"/>
      <c r="B7" s="22" t="s">
        <v>6</v>
      </c>
      <c r="C7" s="27" t="s">
        <v>2</v>
      </c>
      <c r="E7" s="9" t="s">
        <v>2</v>
      </c>
      <c r="F7" s="1">
        <v>17231.810989837926</v>
      </c>
      <c r="G7" s="1">
        <v>17602.643328614497</v>
      </c>
      <c r="H7" s="1">
        <v>17728.035361018658</v>
      </c>
      <c r="I7" s="1">
        <v>17405.277875590498</v>
      </c>
      <c r="J7" s="1">
        <v>17227.102231019908</v>
      </c>
      <c r="K7" s="1">
        <v>17006.949216069916</v>
      </c>
      <c r="L7" s="1">
        <v>16651.120695270707</v>
      </c>
      <c r="M7" s="1">
        <v>16192.514889940376</v>
      </c>
      <c r="N7" s="1">
        <v>15650.600316091313</v>
      </c>
      <c r="R7" s="1" t="s">
        <v>2</v>
      </c>
      <c r="S7" s="1">
        <v>17231.810989837926</v>
      </c>
      <c r="T7" s="1">
        <v>15463.441724304361</v>
      </c>
      <c r="U7" s="1">
        <v>14504.832675091082</v>
      </c>
      <c r="V7" s="1">
        <v>13335.02313925654</v>
      </c>
      <c r="W7" s="1">
        <v>12373.296579691932</v>
      </c>
      <c r="X7" s="1">
        <v>11425.268381401591</v>
      </c>
      <c r="Y7" s="1">
        <v>10429.477345798521</v>
      </c>
      <c r="Z7" s="1">
        <v>9514.135288107329</v>
      </c>
      <c r="AA7" s="1">
        <v>8522.3805461606244</v>
      </c>
      <c r="AE7" s="1" t="s">
        <v>2</v>
      </c>
      <c r="AF7" s="1">
        <v>17231.810989837926</v>
      </c>
      <c r="AG7" s="1">
        <v>14023.575978487623</v>
      </c>
      <c r="AH7" s="1">
        <v>12122.592097000474</v>
      </c>
      <c r="AI7" s="1">
        <v>10252.239171061192</v>
      </c>
      <c r="AJ7" s="1">
        <v>8614.9109171271411</v>
      </c>
      <c r="AK7" s="1">
        <v>6986.7624184402484</v>
      </c>
      <c r="AL7" s="1">
        <v>5388.7440299896407</v>
      </c>
      <c r="AM7" s="1">
        <v>4314.4445233397582</v>
      </c>
      <c r="AN7" s="1">
        <v>3610.6225404128718</v>
      </c>
    </row>
    <row r="8" spans="1:41" x14ac:dyDescent="0.25">
      <c r="A8" s="22"/>
      <c r="B8" s="22" t="s">
        <v>6</v>
      </c>
      <c r="C8" s="27" t="s">
        <v>1</v>
      </c>
      <c r="E8" s="9" t="s">
        <v>1</v>
      </c>
      <c r="F8" s="1">
        <v>22424.648050588628</v>
      </c>
      <c r="G8" s="1">
        <v>24036.20887118778</v>
      </c>
      <c r="H8" s="1">
        <v>24883.695646306835</v>
      </c>
      <c r="I8" s="1">
        <v>25951.368197797412</v>
      </c>
      <c r="J8" s="1">
        <v>26918.823442623576</v>
      </c>
      <c r="K8" s="1">
        <v>27857.784743328186</v>
      </c>
      <c r="L8" s="1">
        <v>28716.931254104049</v>
      </c>
      <c r="M8" s="1">
        <v>29595.343799216243</v>
      </c>
      <c r="N8" s="1">
        <v>30374.208760776986</v>
      </c>
      <c r="R8" s="1" t="s">
        <v>1</v>
      </c>
      <c r="S8" s="1">
        <v>22424.648050588628</v>
      </c>
      <c r="T8" s="1">
        <v>22804.687325416788</v>
      </c>
      <c r="U8" s="1">
        <v>23032.345069957977</v>
      </c>
      <c r="V8" s="1">
        <v>23575.910410728735</v>
      </c>
      <c r="W8" s="1">
        <v>24000.028008567366</v>
      </c>
      <c r="X8" s="1">
        <v>24362.67157147043</v>
      </c>
      <c r="Y8" s="1">
        <v>24649.766681162946</v>
      </c>
      <c r="Z8" s="1">
        <v>24948.609469028834</v>
      </c>
      <c r="AA8" s="1">
        <v>25228.440921976689</v>
      </c>
      <c r="AE8" s="1" t="s">
        <v>1</v>
      </c>
      <c r="AF8" s="1">
        <v>22424.648050588628</v>
      </c>
      <c r="AG8" s="1">
        <v>22477.391327112389</v>
      </c>
      <c r="AH8" s="1">
        <v>22419.485944718188</v>
      </c>
      <c r="AI8" s="1">
        <v>22628.003786891572</v>
      </c>
      <c r="AJ8" s="1">
        <v>22779.265404451628</v>
      </c>
      <c r="AK8" s="1">
        <v>22914.316759367597</v>
      </c>
      <c r="AL8" s="1">
        <v>22972.76849364247</v>
      </c>
      <c r="AM8" s="1">
        <v>23129.754117499037</v>
      </c>
      <c r="AN8" s="1">
        <v>23276.008520936495</v>
      </c>
    </row>
    <row r="9" spans="1:41" x14ac:dyDescent="0.25">
      <c r="A9" s="22"/>
      <c r="B9" s="22" t="s">
        <v>6</v>
      </c>
      <c r="C9" s="27" t="s">
        <v>27</v>
      </c>
      <c r="E9" s="9" t="s">
        <v>27</v>
      </c>
      <c r="F9" s="1">
        <v>3449.0298261276403</v>
      </c>
      <c r="G9" s="1">
        <v>4127.1863143751698</v>
      </c>
      <c r="H9" s="1">
        <v>4436.4547488903081</v>
      </c>
      <c r="I9" s="1">
        <v>4896.4624535069906</v>
      </c>
      <c r="J9" s="1">
        <v>5243.6272578727239</v>
      </c>
      <c r="K9" s="1">
        <v>5475.2419251179754</v>
      </c>
      <c r="L9" s="1">
        <v>5745.0093907093669</v>
      </c>
      <c r="M9" s="1">
        <v>5890.4401393405587</v>
      </c>
      <c r="N9" s="1">
        <v>6036.6983405286392</v>
      </c>
      <c r="R9" s="1" t="s">
        <v>27</v>
      </c>
      <c r="S9" s="1">
        <v>3449.0298261276403</v>
      </c>
      <c r="T9" s="1">
        <v>4243.6239479763608</v>
      </c>
      <c r="U9" s="1">
        <v>4674.6852832594905</v>
      </c>
      <c r="V9" s="1">
        <v>5221.7807611315047</v>
      </c>
      <c r="W9" s="1">
        <v>5601.2454091190702</v>
      </c>
      <c r="X9" s="1">
        <v>5875.0735453857496</v>
      </c>
      <c r="Y9" s="1">
        <v>6196.9197483110929</v>
      </c>
      <c r="Z9" s="1">
        <v>6326.011316946483</v>
      </c>
      <c r="AA9" s="1">
        <v>6448.3812904676506</v>
      </c>
      <c r="AE9" s="1" t="s">
        <v>27</v>
      </c>
      <c r="AF9" s="1">
        <v>3449.0298261276403</v>
      </c>
      <c r="AG9" s="1">
        <v>4340.6425365607629</v>
      </c>
      <c r="AH9" s="1">
        <v>4951.3860411185951</v>
      </c>
      <c r="AI9" s="1">
        <v>5617.9517159171537</v>
      </c>
      <c r="AJ9" s="1">
        <v>6088.6599333141712</v>
      </c>
      <c r="AK9" s="1">
        <v>6429.1282001198533</v>
      </c>
      <c r="AL9" s="1">
        <v>6761.4971197735949</v>
      </c>
      <c r="AM9" s="1">
        <v>6952.3906016939936</v>
      </c>
      <c r="AN9" s="1">
        <v>7083.799758756938</v>
      </c>
    </row>
    <row r="10" spans="1:41" x14ac:dyDescent="0.25">
      <c r="A10" s="22"/>
      <c r="B10" s="22" t="s">
        <v>6</v>
      </c>
      <c r="C10" s="27" t="s">
        <v>35</v>
      </c>
      <c r="E10" s="9" t="s">
        <v>35</v>
      </c>
      <c r="F10" s="1">
        <v>1460.1006339093531</v>
      </c>
      <c r="G10" s="1">
        <v>1482.6686101857697</v>
      </c>
      <c r="H10" s="1">
        <v>1481.7714417028753</v>
      </c>
      <c r="I10" s="1">
        <v>1514.5132030166326</v>
      </c>
      <c r="J10" s="1">
        <v>1545.8647929111689</v>
      </c>
      <c r="K10" s="1">
        <v>1558.1388288457372</v>
      </c>
      <c r="L10" s="1">
        <v>1573.5134213413589</v>
      </c>
      <c r="M10" s="1">
        <v>1552.700722526276</v>
      </c>
      <c r="N10" s="1">
        <v>1527.5579211141578</v>
      </c>
      <c r="R10" s="1" t="s">
        <v>35</v>
      </c>
      <c r="S10" s="1">
        <v>1460.1006339093531</v>
      </c>
      <c r="T10" s="1">
        <v>1464.0991074304002</v>
      </c>
      <c r="U10" s="1">
        <v>1442.1824667484032</v>
      </c>
      <c r="V10" s="1">
        <v>1455.3194836386942</v>
      </c>
      <c r="W10" s="1">
        <v>1454.8816555893536</v>
      </c>
      <c r="X10" s="1">
        <v>1428.7728135197876</v>
      </c>
      <c r="Y10" s="1">
        <v>1407.6670490810538</v>
      </c>
      <c r="Z10" s="1">
        <v>1362.4990155078845</v>
      </c>
      <c r="AA10" s="1">
        <v>1320.8792658446578</v>
      </c>
      <c r="AE10" s="1" t="s">
        <v>35</v>
      </c>
      <c r="AF10" s="1">
        <v>1460.1006339093531</v>
      </c>
      <c r="AG10" s="1">
        <v>1612.7658048405162</v>
      </c>
      <c r="AH10" s="1">
        <v>1794.4975449267326</v>
      </c>
      <c r="AI10" s="1">
        <v>1974.4095586407586</v>
      </c>
      <c r="AJ10" s="1">
        <v>2085.5043373709268</v>
      </c>
      <c r="AK10" s="1">
        <v>2161.261139807234</v>
      </c>
      <c r="AL10" s="1">
        <v>2228.6273930654479</v>
      </c>
      <c r="AM10" s="1">
        <v>2225.4215950961107</v>
      </c>
      <c r="AN10" s="1">
        <v>2171.8927110438253</v>
      </c>
    </row>
    <row r="11" spans="1:41" x14ac:dyDescent="0.25">
      <c r="A11" s="22"/>
      <c r="C11" s="23"/>
      <c r="E11" s="2" t="s">
        <v>6</v>
      </c>
      <c r="F11" s="2">
        <v>51141.892072288945</v>
      </c>
      <c r="G11" s="2">
        <v>51951.041308574728</v>
      </c>
      <c r="H11" s="2">
        <v>52207.88748923222</v>
      </c>
      <c r="I11" s="2">
        <v>52675.28337157597</v>
      </c>
      <c r="J11" s="2">
        <v>53301.496235177248</v>
      </c>
      <c r="K11" s="2">
        <v>53786.014792778085</v>
      </c>
      <c r="L11" s="2">
        <v>54104.219590187226</v>
      </c>
      <c r="M11" s="2">
        <v>54373.947901940439</v>
      </c>
      <c r="N11" s="2">
        <v>54515.767500156166</v>
      </c>
      <c r="R11" s="2" t="s">
        <v>6</v>
      </c>
      <c r="S11" s="2">
        <v>51141.892072288945</v>
      </c>
      <c r="T11" s="2">
        <v>47961.821878752031</v>
      </c>
      <c r="U11" s="2">
        <v>46371.366932845667</v>
      </c>
      <c r="V11" s="2">
        <v>45557.885001142713</v>
      </c>
      <c r="W11" s="2">
        <v>44878.320616828845</v>
      </c>
      <c r="X11" s="2">
        <v>44086.140471285413</v>
      </c>
      <c r="Y11" s="2">
        <v>43246.924530503675</v>
      </c>
      <c r="Z11" s="2">
        <v>42516.150784527323</v>
      </c>
      <c r="AA11" s="2">
        <v>41763.95872214689</v>
      </c>
      <c r="AE11" s="2" t="s">
        <v>6</v>
      </c>
      <c r="AF11" s="2">
        <v>51141.892072288945</v>
      </c>
      <c r="AG11" s="2">
        <v>45658.597995664029</v>
      </c>
      <c r="AH11" s="2">
        <v>42650.883205017992</v>
      </c>
      <c r="AI11" s="2">
        <v>41210.973475008403</v>
      </c>
      <c r="AJ11" s="2">
        <v>39998.798595883418</v>
      </c>
      <c r="AK11" s="2">
        <v>38740.081437653673</v>
      </c>
      <c r="AL11" s="2">
        <v>37434.458580825594</v>
      </c>
      <c r="AM11" s="2">
        <v>36668.85197421848</v>
      </c>
      <c r="AN11" s="2">
        <v>36169.816659140924</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D13" s="30" t="s">
        <v>68</v>
      </c>
      <c r="AE13" s="28"/>
      <c r="AF13" s="29"/>
      <c r="AG13" s="29"/>
      <c r="AH13" s="29"/>
      <c r="AI13" s="29"/>
      <c r="AJ13" s="29"/>
      <c r="AK13" s="29"/>
      <c r="AL13" s="29"/>
      <c r="AM13" s="29"/>
      <c r="AN13" s="29"/>
      <c r="AO13" s="28"/>
    </row>
    <row r="14" spans="1:41" x14ac:dyDescent="0.25">
      <c r="A14" s="22"/>
      <c r="B14" s="22" t="s">
        <v>28</v>
      </c>
      <c r="C14" s="1"/>
      <c r="E14" s="9" t="s">
        <v>28</v>
      </c>
      <c r="F14" s="1">
        <v>22354.50497834634</v>
      </c>
      <c r="G14" s="1">
        <v>21404.531739581682</v>
      </c>
      <c r="H14" s="1">
        <v>20734.878635315843</v>
      </c>
      <c r="I14" s="1">
        <v>20093.510019033798</v>
      </c>
      <c r="J14" s="1">
        <v>19659.162679854584</v>
      </c>
      <c r="K14" s="1">
        <v>19116.644183368466</v>
      </c>
      <c r="L14" s="1">
        <v>18510.404916042793</v>
      </c>
      <c r="M14" s="1">
        <v>17904.36059112399</v>
      </c>
      <c r="N14" s="1">
        <v>17262.419691062882</v>
      </c>
      <c r="R14" s="1" t="s">
        <v>28</v>
      </c>
      <c r="S14" s="1">
        <v>22354.50497834634</v>
      </c>
      <c r="T14" s="1">
        <v>19144.036854339181</v>
      </c>
      <c r="U14" s="1">
        <v>17341.946401715752</v>
      </c>
      <c r="V14" s="1">
        <v>16210.100475394214</v>
      </c>
      <c r="W14" s="1">
        <v>15277.188001139779</v>
      </c>
      <c r="X14" s="1">
        <v>14291.274175813212</v>
      </c>
      <c r="Y14" s="1">
        <v>13367.869927674936</v>
      </c>
      <c r="Z14" s="1">
        <v>12432.602209005618</v>
      </c>
      <c r="AA14" s="1">
        <v>11535.337335817592</v>
      </c>
      <c r="AE14" s="1" t="s">
        <v>28</v>
      </c>
      <c r="AF14" s="1">
        <v>22354.50497834634</v>
      </c>
      <c r="AG14" s="1">
        <v>18306.453728069107</v>
      </c>
      <c r="AH14" s="1">
        <v>16021.032485177022</v>
      </c>
      <c r="AI14" s="1">
        <v>14532.264262855711</v>
      </c>
      <c r="AJ14" s="1">
        <v>13317.748914518401</v>
      </c>
      <c r="AK14" s="1">
        <v>12066.220608827794</v>
      </c>
      <c r="AL14" s="1">
        <v>10865.594061835192</v>
      </c>
      <c r="AM14" s="1">
        <v>9905.5545775680948</v>
      </c>
      <c r="AN14" s="1">
        <v>9146.499641460603</v>
      </c>
    </row>
    <row r="15" spans="1:41" x14ac:dyDescent="0.25">
      <c r="A15" s="22"/>
      <c r="B15" s="22" t="s">
        <v>29</v>
      </c>
      <c r="C15" s="1"/>
      <c r="E15" s="9" t="s">
        <v>29</v>
      </c>
      <c r="F15" s="1">
        <v>7374.6925070204425</v>
      </c>
      <c r="G15" s="1">
        <v>7811.7369850462819</v>
      </c>
      <c r="H15" s="1">
        <v>7947.6768018506782</v>
      </c>
      <c r="I15" s="1">
        <v>8147.1420243098992</v>
      </c>
      <c r="J15" s="1">
        <v>8339.8132251919524</v>
      </c>
      <c r="K15" s="1">
        <v>8522.0320997964809</v>
      </c>
      <c r="L15" s="1">
        <v>8687.2048944326652</v>
      </c>
      <c r="M15" s="1">
        <v>8836.2266464777731</v>
      </c>
      <c r="N15" s="1">
        <v>8967.7294313730708</v>
      </c>
      <c r="R15" s="1" t="s">
        <v>29</v>
      </c>
      <c r="S15" s="1">
        <v>7374.6925070204425</v>
      </c>
      <c r="T15" s="1">
        <v>7459.1747759250775</v>
      </c>
      <c r="U15" s="1">
        <v>7514.354731836218</v>
      </c>
      <c r="V15" s="1">
        <v>7630.1519707356038</v>
      </c>
      <c r="W15" s="1">
        <v>7725.2912332246779</v>
      </c>
      <c r="X15" s="1">
        <v>7806.5435411457665</v>
      </c>
      <c r="Y15" s="1">
        <v>7868.7301203252355</v>
      </c>
      <c r="Z15" s="1">
        <v>7893.2318708599523</v>
      </c>
      <c r="AA15" s="1">
        <v>7895.8423216807314</v>
      </c>
      <c r="AE15" s="1" t="s">
        <v>29</v>
      </c>
      <c r="AF15" s="1">
        <v>7374.6925070204425</v>
      </c>
      <c r="AG15" s="1">
        <v>7143.1755282834965</v>
      </c>
      <c r="AH15" s="1">
        <v>6832.5120198513623</v>
      </c>
      <c r="AI15" s="1">
        <v>6655.4727615398333</v>
      </c>
      <c r="AJ15" s="1">
        <v>6444.5230141455395</v>
      </c>
      <c r="AK15" s="1">
        <v>6240.5973441511924</v>
      </c>
      <c r="AL15" s="1">
        <v>6000.9640018334558</v>
      </c>
      <c r="AM15" s="1">
        <v>5859.7244183031462</v>
      </c>
      <c r="AN15" s="1">
        <v>5820.5713402790652</v>
      </c>
    </row>
    <row r="16" spans="1:41" x14ac:dyDescent="0.25">
      <c r="A16" s="22"/>
      <c r="B16" s="22" t="s">
        <v>30</v>
      </c>
      <c r="C16" s="1"/>
      <c r="E16" s="9" t="s">
        <v>30</v>
      </c>
      <c r="F16" s="1">
        <v>3363.1757696642944</v>
      </c>
      <c r="G16" s="1">
        <v>3439.0848947355671</v>
      </c>
      <c r="H16" s="1">
        <v>3567.2312687072758</v>
      </c>
      <c r="I16" s="1">
        <v>3718.2876530061103</v>
      </c>
      <c r="J16" s="1">
        <v>3856.7142955880754</v>
      </c>
      <c r="K16" s="1">
        <v>3992.4573615649192</v>
      </c>
      <c r="L16" s="1">
        <v>4095.5998302545904</v>
      </c>
      <c r="M16" s="1">
        <v>4193.5910391042407</v>
      </c>
      <c r="N16" s="1">
        <v>4258.2054094429923</v>
      </c>
      <c r="R16" s="1" t="s">
        <v>30</v>
      </c>
      <c r="S16" s="1">
        <v>3363.1757696642944</v>
      </c>
      <c r="T16" s="1">
        <v>3154.0715486388672</v>
      </c>
      <c r="U16" s="1">
        <v>3121.4781848612183</v>
      </c>
      <c r="V16" s="1">
        <v>3067.645610895077</v>
      </c>
      <c r="W16" s="1">
        <v>3019.0943651929747</v>
      </c>
      <c r="X16" s="1">
        <v>2978.0803159706466</v>
      </c>
      <c r="Y16" s="1">
        <v>2927.4259050500373</v>
      </c>
      <c r="Z16" s="1">
        <v>2913.6621178609262</v>
      </c>
      <c r="AA16" s="1">
        <v>2876.615660413916</v>
      </c>
      <c r="AE16" s="1" t="s">
        <v>30</v>
      </c>
      <c r="AF16" s="1">
        <v>3363.1757696642944</v>
      </c>
      <c r="AG16" s="1">
        <v>2661.5003156408493</v>
      </c>
      <c r="AH16" s="1">
        <v>2498.7610117554568</v>
      </c>
      <c r="AI16" s="1">
        <v>2512.9981263463692</v>
      </c>
      <c r="AJ16" s="1">
        <v>2527.8268977590005</v>
      </c>
      <c r="AK16" s="1">
        <v>2541.5537192728107</v>
      </c>
      <c r="AL16" s="1">
        <v>2536.0120725636548</v>
      </c>
      <c r="AM16" s="1">
        <v>2584.8889431121816</v>
      </c>
      <c r="AN16" s="1">
        <v>2603.9763236939339</v>
      </c>
    </row>
    <row r="17" spans="1:41" x14ac:dyDescent="0.25">
      <c r="A17" s="22"/>
      <c r="B17" s="22" t="s">
        <v>31</v>
      </c>
      <c r="C17" s="1"/>
      <c r="E17" s="9" t="s">
        <v>31</v>
      </c>
      <c r="F17" s="1">
        <v>3650.3263222180685</v>
      </c>
      <c r="G17" s="1">
        <v>3602.6046098086831</v>
      </c>
      <c r="H17" s="1">
        <v>3645.630727064301</v>
      </c>
      <c r="I17" s="1">
        <v>3739.7441732981401</v>
      </c>
      <c r="J17" s="1">
        <v>3828.1111566613026</v>
      </c>
      <c r="K17" s="1">
        <v>3918.9664143429736</v>
      </c>
      <c r="L17" s="1">
        <v>3999.0283692297885</v>
      </c>
      <c r="M17" s="1">
        <v>4036.3979660847017</v>
      </c>
      <c r="N17" s="1">
        <v>4057.0458837876135</v>
      </c>
      <c r="R17" s="1" t="s">
        <v>31</v>
      </c>
      <c r="S17" s="1">
        <v>3650.3263222180685</v>
      </c>
      <c r="T17" s="1">
        <v>3334.7491138388391</v>
      </c>
      <c r="U17" s="1">
        <v>3292.5594830175651</v>
      </c>
      <c r="V17" s="1">
        <v>3284.5094086054983</v>
      </c>
      <c r="W17" s="1">
        <v>3258.1478929794234</v>
      </c>
      <c r="X17" s="1">
        <v>3211.5261188070072</v>
      </c>
      <c r="Y17" s="1">
        <v>3134.3751920680188</v>
      </c>
      <c r="Z17" s="1">
        <v>3109.1019187184675</v>
      </c>
      <c r="AA17" s="1">
        <v>3072.5271000021139</v>
      </c>
      <c r="AE17" s="1" t="s">
        <v>31</v>
      </c>
      <c r="AF17" s="1">
        <v>3650.3263222180685</v>
      </c>
      <c r="AG17" s="1">
        <v>2942.6494334558538</v>
      </c>
      <c r="AH17" s="1">
        <v>2632.4474685207415</v>
      </c>
      <c r="AI17" s="1">
        <v>2607.8722810278141</v>
      </c>
      <c r="AJ17" s="1">
        <v>2573.0286441098774</v>
      </c>
      <c r="AK17" s="1">
        <v>2525.6210792288048</v>
      </c>
      <c r="AL17" s="1">
        <v>2461.8934684819128</v>
      </c>
      <c r="AM17" s="1">
        <v>2509.0622249901708</v>
      </c>
      <c r="AN17" s="1">
        <v>2550.5553658995709</v>
      </c>
    </row>
    <row r="18" spans="1:41" x14ac:dyDescent="0.25">
      <c r="A18" s="22"/>
      <c r="B18" s="22" t="s">
        <v>32</v>
      </c>
      <c r="C18" s="1"/>
      <c r="E18" s="9" t="s">
        <v>32</v>
      </c>
      <c r="F18" s="1">
        <v>12871.655356376892</v>
      </c>
      <c r="G18" s="1">
        <v>14154.382818627371</v>
      </c>
      <c r="H18" s="1">
        <v>14778.240114226432</v>
      </c>
      <c r="I18" s="1">
        <v>15435.300293357559</v>
      </c>
      <c r="J18" s="1">
        <v>16067.829129870534</v>
      </c>
      <c r="K18" s="1">
        <v>16676.885815949194</v>
      </c>
      <c r="L18" s="1">
        <v>17247.04629063949</v>
      </c>
      <c r="M18" s="1">
        <v>17835.230132595876</v>
      </c>
      <c r="N18" s="1">
        <v>18401.075552272327</v>
      </c>
      <c r="R18" s="1" t="s">
        <v>32</v>
      </c>
      <c r="S18" s="1">
        <v>12871.655356376892</v>
      </c>
      <c r="T18" s="1">
        <v>13359.694650500453</v>
      </c>
      <c r="U18" s="1">
        <v>13619.851029986712</v>
      </c>
      <c r="V18" s="1">
        <v>13896.684279890156</v>
      </c>
      <c r="W18" s="1">
        <v>14134.682315318541</v>
      </c>
      <c r="X18" s="1">
        <v>14337.366778251831</v>
      </c>
      <c r="Y18" s="1">
        <v>14494.377468734783</v>
      </c>
      <c r="Z18" s="1">
        <v>14721.185302558653</v>
      </c>
      <c r="AA18" s="1">
        <v>14941.648643739736</v>
      </c>
      <c r="AE18" s="1" t="s">
        <v>32</v>
      </c>
      <c r="AF18" s="1">
        <v>12871.655356376892</v>
      </c>
      <c r="AG18" s="1">
        <v>13117.124043854874</v>
      </c>
      <c r="AH18" s="1">
        <v>13229.144249409586</v>
      </c>
      <c r="AI18" s="1">
        <v>13498.385710060331</v>
      </c>
      <c r="AJ18" s="1">
        <v>13747.673410010111</v>
      </c>
      <c r="AK18" s="1">
        <v>13984.986310993354</v>
      </c>
      <c r="AL18" s="1">
        <v>14197.134399908568</v>
      </c>
      <c r="AM18" s="1">
        <v>14445.020146971121</v>
      </c>
      <c r="AN18" s="1">
        <v>14687.547379804626</v>
      </c>
    </row>
    <row r="19" spans="1:41" x14ac:dyDescent="0.25">
      <c r="A19" s="22"/>
      <c r="B19" s="22" t="s">
        <v>33</v>
      </c>
      <c r="C19" s="1"/>
      <c r="E19" s="9" t="s">
        <v>33</v>
      </c>
      <c r="F19" s="1">
        <v>1527.5371386629031</v>
      </c>
      <c r="G19" s="1">
        <v>1538.7002607751501</v>
      </c>
      <c r="H19" s="1">
        <v>1534.2299420676884</v>
      </c>
      <c r="I19" s="1">
        <v>1541.2992085704609</v>
      </c>
      <c r="J19" s="1">
        <v>1549.8657480107981</v>
      </c>
      <c r="K19" s="1">
        <v>1559.0289177560419</v>
      </c>
      <c r="L19" s="1">
        <v>1564.9352895878874</v>
      </c>
      <c r="M19" s="1">
        <v>1568.1415265538519</v>
      </c>
      <c r="N19" s="1">
        <v>1569.2915322172751</v>
      </c>
      <c r="R19" s="1" t="s">
        <v>33</v>
      </c>
      <c r="S19" s="1">
        <v>1527.5371386629031</v>
      </c>
      <c r="T19" s="1">
        <v>1510.0949355096163</v>
      </c>
      <c r="U19" s="1">
        <v>1481.1771014282024</v>
      </c>
      <c r="V19" s="1">
        <v>1468.7932556221551</v>
      </c>
      <c r="W19" s="1">
        <v>1463.9168089734444</v>
      </c>
      <c r="X19" s="1">
        <v>1461.3495412969455</v>
      </c>
      <c r="Y19" s="1">
        <v>1454.1459166506609</v>
      </c>
      <c r="Z19" s="1">
        <v>1446.3673655236998</v>
      </c>
      <c r="AA19" s="1">
        <v>1441.9876604928015</v>
      </c>
      <c r="AE19" s="1" t="s">
        <v>33</v>
      </c>
      <c r="AF19" s="1">
        <v>1527.5371386629031</v>
      </c>
      <c r="AG19" s="1">
        <v>1487.6949463598464</v>
      </c>
      <c r="AH19" s="1">
        <v>1436.985970303833</v>
      </c>
      <c r="AI19" s="1">
        <v>1403.9803331783494</v>
      </c>
      <c r="AJ19" s="1">
        <v>1387.9977153404905</v>
      </c>
      <c r="AK19" s="1">
        <v>1381.1023751797163</v>
      </c>
      <c r="AL19" s="1">
        <v>1372.8605762028121</v>
      </c>
      <c r="AM19" s="1">
        <v>1364.6016632737735</v>
      </c>
      <c r="AN19" s="1">
        <v>1360.6666080031252</v>
      </c>
    </row>
    <row r="20" spans="1:41" x14ac:dyDescent="0.25">
      <c r="A20" s="22"/>
      <c r="C20" s="23"/>
      <c r="E20" s="2" t="s">
        <v>6</v>
      </c>
      <c r="F20" s="2">
        <v>51141.892072288938</v>
      </c>
      <c r="G20" s="2">
        <v>51951.041308574728</v>
      </c>
      <c r="H20" s="2">
        <v>52207.88748923222</v>
      </c>
      <c r="I20" s="2">
        <v>52675.283371575963</v>
      </c>
      <c r="J20" s="2">
        <v>53301.496235177248</v>
      </c>
      <c r="K20" s="2">
        <v>53786.014792778078</v>
      </c>
      <c r="L20" s="2">
        <v>54104.219590187218</v>
      </c>
      <c r="M20" s="2">
        <v>54373.947901940439</v>
      </c>
      <c r="N20" s="2">
        <v>54515.767500156158</v>
      </c>
      <c r="R20" s="2" t="s">
        <v>6</v>
      </c>
      <c r="S20" s="2">
        <v>51141.892072288938</v>
      </c>
      <c r="T20" s="2">
        <v>47961.821878752031</v>
      </c>
      <c r="U20" s="2">
        <v>46371.366932845667</v>
      </c>
      <c r="V20" s="2">
        <v>45557.885001142706</v>
      </c>
      <c r="W20" s="2">
        <v>44878.320616828845</v>
      </c>
      <c r="X20" s="2">
        <v>44086.140471285406</v>
      </c>
      <c r="Y20" s="2">
        <v>43246.924530503667</v>
      </c>
      <c r="Z20" s="2">
        <v>42516.150784527323</v>
      </c>
      <c r="AA20" s="2">
        <v>41763.95872214689</v>
      </c>
      <c r="AE20" s="2" t="s">
        <v>6</v>
      </c>
      <c r="AF20" s="2">
        <v>51141.892072288938</v>
      </c>
      <c r="AG20" s="2">
        <v>45658.597995664022</v>
      </c>
      <c r="AH20" s="2">
        <v>42650.883205017999</v>
      </c>
      <c r="AI20" s="2">
        <v>41210.973475008403</v>
      </c>
      <c r="AJ20" s="2">
        <v>39998.798595883418</v>
      </c>
      <c r="AK20" s="2">
        <v>38740.081437653673</v>
      </c>
      <c r="AL20" s="2">
        <v>37434.458580825594</v>
      </c>
      <c r="AM20" s="2">
        <v>36668.851974218487</v>
      </c>
      <c r="AN20" s="2">
        <v>36169.816659140924</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69.747737207504215</v>
      </c>
      <c r="G23" s="1">
        <v>41.353005687516898</v>
      </c>
      <c r="H23" s="1">
        <v>27.830098037738839</v>
      </c>
      <c r="I23" s="1">
        <v>21.040642331890943</v>
      </c>
      <c r="J23" s="1">
        <v>18.277858456044509</v>
      </c>
      <c r="K23" s="1">
        <v>16.445030538299157</v>
      </c>
      <c r="L23" s="1">
        <v>14.674735556097623</v>
      </c>
      <c r="M23" s="1">
        <v>12.39362215133762</v>
      </c>
      <c r="N23" s="1">
        <v>10.366527675261985</v>
      </c>
      <c r="R23" s="1" t="s">
        <v>0</v>
      </c>
      <c r="S23" s="1">
        <v>69.747737207504215</v>
      </c>
      <c r="T23" s="1">
        <v>34.70090755710892</v>
      </c>
      <c r="U23" s="1">
        <v>21.704690636664125</v>
      </c>
      <c r="V23" s="1">
        <v>15.648397050092747</v>
      </c>
      <c r="W23" s="1">
        <v>12.142568930512759</v>
      </c>
      <c r="X23" s="1">
        <v>9.1725358490286801</v>
      </c>
      <c r="Y23" s="1">
        <v>6.3997402464788706</v>
      </c>
      <c r="Z23" s="1">
        <v>4.3070159283852032</v>
      </c>
      <c r="AA23" s="1">
        <v>2.8737776971973945</v>
      </c>
      <c r="AE23" s="1" t="s">
        <v>0</v>
      </c>
      <c r="AF23" s="1">
        <v>69.747737207504215</v>
      </c>
      <c r="AG23" s="1">
        <v>25.415091651950064</v>
      </c>
      <c r="AH23" s="1">
        <v>9.7763893937430275</v>
      </c>
      <c r="AI23" s="1">
        <v>5.287896647846738</v>
      </c>
      <c r="AJ23" s="1">
        <v>2.9942038966493532</v>
      </c>
      <c r="AK23" s="1">
        <v>1.4418269629045486</v>
      </c>
      <c r="AL23" s="1">
        <v>9.2686035532525828E-5</v>
      </c>
      <c r="AM23" s="1">
        <v>0</v>
      </c>
      <c r="AN23" s="1">
        <v>0</v>
      </c>
    </row>
    <row r="24" spans="1:41" x14ac:dyDescent="0.25">
      <c r="A24" s="22"/>
      <c r="B24" s="22" t="s">
        <v>6</v>
      </c>
      <c r="C24" s="27" t="s">
        <v>34</v>
      </c>
      <c r="E24" s="9" t="s">
        <v>34</v>
      </c>
      <c r="F24" s="1">
        <v>408.62067685790169</v>
      </c>
      <c r="G24" s="1">
        <v>297.28152723976376</v>
      </c>
      <c r="H24" s="1">
        <v>234.57719687370204</v>
      </c>
      <c r="I24" s="1">
        <v>185.1155039637861</v>
      </c>
      <c r="J24" s="1">
        <v>148.95208914329143</v>
      </c>
      <c r="K24" s="1">
        <v>116.79161981869626</v>
      </c>
      <c r="L24" s="1">
        <v>85.31086261218249</v>
      </c>
      <c r="M24" s="1">
        <v>68.323294743681572</v>
      </c>
      <c r="N24" s="1">
        <v>55.120473536044472</v>
      </c>
      <c r="R24" s="1" t="s">
        <v>34</v>
      </c>
      <c r="S24" s="1">
        <v>408.62067685790169</v>
      </c>
      <c r="T24" s="1">
        <v>251.91532927196442</v>
      </c>
      <c r="U24" s="1">
        <v>171.89628704823664</v>
      </c>
      <c r="V24" s="1">
        <v>123.81641159515641</v>
      </c>
      <c r="W24" s="1">
        <v>89.971515683276891</v>
      </c>
      <c r="X24" s="1">
        <v>60.658194643351131</v>
      </c>
      <c r="Y24" s="1">
        <v>32.962196234903679</v>
      </c>
      <c r="Z24" s="1">
        <v>21.227689267089417</v>
      </c>
      <c r="AA24" s="1">
        <v>14.1673945044486</v>
      </c>
      <c r="AE24" s="1" t="s">
        <v>34</v>
      </c>
      <c r="AF24" s="1">
        <v>408.62067685790169</v>
      </c>
      <c r="AG24" s="1">
        <v>204.17225354681094</v>
      </c>
      <c r="AH24" s="1">
        <v>86.855717355626496</v>
      </c>
      <c r="AI24" s="1">
        <v>47.129118632070359</v>
      </c>
      <c r="AJ24" s="1">
        <v>27.594957853081716</v>
      </c>
      <c r="AK24" s="1">
        <v>16.145246869415452</v>
      </c>
      <c r="AL24" s="1">
        <v>5.6978978799840183</v>
      </c>
      <c r="AM24" s="1">
        <v>3.2810283801632592</v>
      </c>
      <c r="AN24" s="1">
        <v>1.9527787278221258</v>
      </c>
    </row>
    <row r="25" spans="1:41" x14ac:dyDescent="0.25">
      <c r="A25" s="22"/>
      <c r="B25" s="22" t="s">
        <v>6</v>
      </c>
      <c r="C25" s="27" t="s">
        <v>2</v>
      </c>
      <c r="E25" s="9" t="s">
        <v>2</v>
      </c>
      <c r="F25" s="1">
        <v>966.79247876595571</v>
      </c>
      <c r="G25" s="1">
        <v>987.59806421624921</v>
      </c>
      <c r="H25" s="1">
        <v>994.63319673348781</v>
      </c>
      <c r="I25" s="1">
        <v>976.52485573779245</v>
      </c>
      <c r="J25" s="1">
        <v>966.52829338159495</v>
      </c>
      <c r="K25" s="1">
        <v>954.17658646252403</v>
      </c>
      <c r="L25" s="1">
        <v>934.21279172023242</v>
      </c>
      <c r="M25" s="1">
        <v>908.48266715159366</v>
      </c>
      <c r="N25" s="1">
        <v>878.07849579433469</v>
      </c>
      <c r="R25" s="1" t="s">
        <v>2</v>
      </c>
      <c r="S25" s="1">
        <v>966.79247876595571</v>
      </c>
      <c r="T25" s="1">
        <v>867.57794428626858</v>
      </c>
      <c r="U25" s="1">
        <v>813.79508771925248</v>
      </c>
      <c r="V25" s="1">
        <v>748.16280673030201</v>
      </c>
      <c r="W25" s="1">
        <v>694.20504193327383</v>
      </c>
      <c r="X25" s="1">
        <v>641.01582506537432</v>
      </c>
      <c r="Y25" s="1">
        <v>585.14686943376057</v>
      </c>
      <c r="Z25" s="1">
        <v>533.79151175279048</v>
      </c>
      <c r="AA25" s="1">
        <v>478.14901278039645</v>
      </c>
      <c r="AE25" s="1" t="s">
        <v>2</v>
      </c>
      <c r="AF25" s="1">
        <v>966.79247876595571</v>
      </c>
      <c r="AG25" s="1">
        <v>786.79413263064589</v>
      </c>
      <c r="AH25" s="1">
        <v>680.13924186142128</v>
      </c>
      <c r="AI25" s="1">
        <v>575.20290391630533</v>
      </c>
      <c r="AJ25" s="1">
        <v>483.34043849650999</v>
      </c>
      <c r="AK25" s="1">
        <v>391.99300416283194</v>
      </c>
      <c r="AL25" s="1">
        <v>302.33602267697177</v>
      </c>
      <c r="AM25" s="1">
        <v>242.06234142642944</v>
      </c>
      <c r="AN25" s="1">
        <v>202.5743386921182</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1445.1608928313617</v>
      </c>
      <c r="G29" s="2">
        <v>1326.2325971435298</v>
      </c>
      <c r="H29" s="2">
        <v>1257.0404916449288</v>
      </c>
      <c r="I29" s="2">
        <v>1182.6810020334694</v>
      </c>
      <c r="J29" s="2">
        <v>1133.7582409809309</v>
      </c>
      <c r="K29" s="2">
        <v>1087.4132368195194</v>
      </c>
      <c r="L29" s="2">
        <v>1034.1983898885126</v>
      </c>
      <c r="M29" s="2">
        <v>989.19958404661281</v>
      </c>
      <c r="N29" s="2">
        <v>943.56549700564119</v>
      </c>
      <c r="R29" s="2" t="s">
        <v>6</v>
      </c>
      <c r="S29" s="2">
        <v>1445.1608928313617</v>
      </c>
      <c r="T29" s="2">
        <v>1154.194181115342</v>
      </c>
      <c r="U29" s="2">
        <v>1007.3960654041532</v>
      </c>
      <c r="V29" s="2">
        <v>887.62761537555116</v>
      </c>
      <c r="W29" s="2">
        <v>796.31912654706343</v>
      </c>
      <c r="X29" s="2">
        <v>710.84655555775407</v>
      </c>
      <c r="Y29" s="2">
        <v>624.50880591514317</v>
      </c>
      <c r="Z29" s="2">
        <v>559.32621694826514</v>
      </c>
      <c r="AA29" s="2">
        <v>495.19018498204247</v>
      </c>
      <c r="AE29" s="2" t="s">
        <v>6</v>
      </c>
      <c r="AF29" s="2">
        <v>1445.1608928313617</v>
      </c>
      <c r="AG29" s="2">
        <v>1016.3814778294069</v>
      </c>
      <c r="AH29" s="2">
        <v>776.77134861079082</v>
      </c>
      <c r="AI29" s="2">
        <v>627.61991919622244</v>
      </c>
      <c r="AJ29" s="2">
        <v>513.92960024624108</v>
      </c>
      <c r="AK29" s="2">
        <v>409.58007799515195</v>
      </c>
      <c r="AL29" s="2">
        <v>308.03401324299131</v>
      </c>
      <c r="AM29" s="2">
        <v>245.3433698065927</v>
      </c>
      <c r="AN29" s="2">
        <v>204.52711741994034</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971.85742831740765</v>
      </c>
      <c r="G32" s="1">
        <v>880.52317061602093</v>
      </c>
      <c r="H32" s="1">
        <v>830.90264840052271</v>
      </c>
      <c r="I32" s="1">
        <v>765.59301043747951</v>
      </c>
      <c r="J32" s="1">
        <v>725.5841488815513</v>
      </c>
      <c r="K32" s="1">
        <v>688.71975160039688</v>
      </c>
      <c r="L32" s="1">
        <v>646.62107476450808</v>
      </c>
      <c r="M32" s="1">
        <v>614.31841663420937</v>
      </c>
      <c r="N32" s="1">
        <v>578.62152651392103</v>
      </c>
      <c r="R32" s="1" t="s">
        <v>28</v>
      </c>
      <c r="S32" s="1">
        <v>971.85742831740765</v>
      </c>
      <c r="T32" s="1">
        <v>754.04247272372709</v>
      </c>
      <c r="U32" s="1">
        <v>645.23866498190637</v>
      </c>
      <c r="V32" s="1">
        <v>557.07687832314991</v>
      </c>
      <c r="W32" s="1">
        <v>495.88462009539444</v>
      </c>
      <c r="X32" s="1">
        <v>440.84726276637832</v>
      </c>
      <c r="Y32" s="1">
        <v>386.65318085360479</v>
      </c>
      <c r="Z32" s="1">
        <v>343.70206265755945</v>
      </c>
      <c r="AA32" s="1">
        <v>301.2885164103609</v>
      </c>
      <c r="AE32" s="1" t="s">
        <v>28</v>
      </c>
      <c r="AF32" s="1">
        <v>971.85742831740765</v>
      </c>
      <c r="AG32" s="1">
        <v>688.26084992263281</v>
      </c>
      <c r="AH32" s="1">
        <v>529.06264947836189</v>
      </c>
      <c r="AI32" s="1">
        <v>420.52664737287404</v>
      </c>
      <c r="AJ32" s="1">
        <v>345.83418433639042</v>
      </c>
      <c r="AK32" s="1">
        <v>277.55537484304307</v>
      </c>
      <c r="AL32" s="1">
        <v>212.99188983941056</v>
      </c>
      <c r="AM32" s="1">
        <v>169.08117123804027</v>
      </c>
      <c r="AN32" s="1">
        <v>137.93041855248299</v>
      </c>
    </row>
    <row r="33" spans="1:41" x14ac:dyDescent="0.25">
      <c r="A33" s="22"/>
      <c r="B33" s="27" t="s">
        <v>29</v>
      </c>
      <c r="C33" s="27" t="s">
        <v>29</v>
      </c>
      <c r="E33" s="9" t="s">
        <v>29</v>
      </c>
      <c r="F33" s="1">
        <v>291.78202148999765</v>
      </c>
      <c r="G33" s="1">
        <v>282.53771132701081</v>
      </c>
      <c r="H33" s="1">
        <v>266.62797172432658</v>
      </c>
      <c r="I33" s="1">
        <v>255.70410830896668</v>
      </c>
      <c r="J33" s="1">
        <v>245.60182356511609</v>
      </c>
      <c r="K33" s="1">
        <v>235.22448820260263</v>
      </c>
      <c r="L33" s="1">
        <v>223.74920619813869</v>
      </c>
      <c r="M33" s="1">
        <v>213.04171078830635</v>
      </c>
      <c r="N33" s="1">
        <v>205.5381401375038</v>
      </c>
      <c r="R33" s="1" t="s">
        <v>29</v>
      </c>
      <c r="S33" s="1">
        <v>291.78202148999765</v>
      </c>
      <c r="T33" s="1">
        <v>258.20663430939902</v>
      </c>
      <c r="U33" s="1">
        <v>232.54779648697956</v>
      </c>
      <c r="V33" s="1">
        <v>214.03097975546547</v>
      </c>
      <c r="W33" s="1">
        <v>197.54060655804443</v>
      </c>
      <c r="X33" s="1">
        <v>181.21739514777329</v>
      </c>
      <c r="Y33" s="1">
        <v>163.82844002737403</v>
      </c>
      <c r="Z33" s="1">
        <v>148.86718896400447</v>
      </c>
      <c r="AA33" s="1">
        <v>134.52198817382768</v>
      </c>
      <c r="AE33" s="1" t="s">
        <v>29</v>
      </c>
      <c r="AF33" s="1">
        <v>291.78202148999765</v>
      </c>
      <c r="AG33" s="1">
        <v>207.62382174998294</v>
      </c>
      <c r="AH33" s="1">
        <v>160.4679863015815</v>
      </c>
      <c r="AI33" s="1">
        <v>135.84797561643916</v>
      </c>
      <c r="AJ33" s="1">
        <v>111.09580328323293</v>
      </c>
      <c r="AK33" s="1">
        <v>88.057321599317262</v>
      </c>
      <c r="AL33" s="1">
        <v>63.859131741311408</v>
      </c>
      <c r="AM33" s="1">
        <v>49.582611173057202</v>
      </c>
      <c r="AN33" s="1">
        <v>43.703854566585434</v>
      </c>
    </row>
    <row r="34" spans="1:41" x14ac:dyDescent="0.25">
      <c r="A34" s="22"/>
      <c r="B34" s="27" t="s">
        <v>30</v>
      </c>
      <c r="C34" s="27" t="s">
        <v>30</v>
      </c>
      <c r="E34" s="9" t="s">
        <v>30</v>
      </c>
      <c r="F34" s="1">
        <v>20.012199232265491</v>
      </c>
      <c r="G34" s="1">
        <v>14.511036508775295</v>
      </c>
      <c r="H34" s="1">
        <v>12.942907251833203</v>
      </c>
      <c r="I34" s="1">
        <v>12.593765239459787</v>
      </c>
      <c r="J34" s="1">
        <v>12.127180695907462</v>
      </c>
      <c r="K34" s="1">
        <v>11.552962484448578</v>
      </c>
      <c r="L34" s="1">
        <v>10.857792343485965</v>
      </c>
      <c r="M34" s="1">
        <v>10.057634222271</v>
      </c>
      <c r="N34" s="1">
        <v>9.0881756068562787</v>
      </c>
      <c r="R34" s="1" t="s">
        <v>30</v>
      </c>
      <c r="S34" s="1">
        <v>20.012199232265491</v>
      </c>
      <c r="T34" s="1">
        <v>11.797891934711471</v>
      </c>
      <c r="U34" s="1">
        <v>9.3788995237511745</v>
      </c>
      <c r="V34" s="1">
        <v>8.2963916027180353</v>
      </c>
      <c r="W34" s="1">
        <v>7.1511024531162786</v>
      </c>
      <c r="X34" s="1">
        <v>5.9629304286124185</v>
      </c>
      <c r="Y34" s="1">
        <v>4.7385795144292295</v>
      </c>
      <c r="Z34" s="1">
        <v>3.8692269200417857</v>
      </c>
      <c r="AA34" s="1">
        <v>2.9416944055985303</v>
      </c>
      <c r="AE34" s="1" t="s">
        <v>30</v>
      </c>
      <c r="AF34" s="1">
        <v>20.012199232265491</v>
      </c>
      <c r="AG34" s="1">
        <v>11.797891934711471</v>
      </c>
      <c r="AH34" s="1">
        <v>9.3788995237511745</v>
      </c>
      <c r="AI34" s="1">
        <v>7.9605163550368143</v>
      </c>
      <c r="AJ34" s="1">
        <v>6.4703867366779315</v>
      </c>
      <c r="AK34" s="1">
        <v>4.9343344374598344</v>
      </c>
      <c r="AL34" s="1">
        <v>3.3691220532772475</v>
      </c>
      <c r="AM34" s="1">
        <v>2.7452357151083313</v>
      </c>
      <c r="AN34" s="1">
        <v>2.0835819244295108</v>
      </c>
    </row>
    <row r="35" spans="1:41" x14ac:dyDescent="0.25">
      <c r="A35" s="22"/>
      <c r="B35" s="27" t="s">
        <v>31</v>
      </c>
      <c r="C35" s="27" t="s">
        <v>31</v>
      </c>
      <c r="E35" s="9" t="s">
        <v>31</v>
      </c>
      <c r="F35" s="1">
        <v>0</v>
      </c>
      <c r="G35" s="1">
        <v>0</v>
      </c>
      <c r="H35" s="1">
        <v>0</v>
      </c>
      <c r="I35" s="1">
        <v>0</v>
      </c>
      <c r="J35" s="1">
        <v>0</v>
      </c>
      <c r="K35" s="1">
        <v>0</v>
      </c>
      <c r="L35" s="1">
        <v>0</v>
      </c>
      <c r="M35" s="1">
        <v>0</v>
      </c>
      <c r="N35" s="1">
        <v>0</v>
      </c>
      <c r="R35" s="1" t="s">
        <v>31</v>
      </c>
      <c r="S35" s="1">
        <v>0</v>
      </c>
      <c r="T35" s="1">
        <v>0</v>
      </c>
      <c r="U35" s="1">
        <v>0</v>
      </c>
      <c r="V35" s="1">
        <v>0</v>
      </c>
      <c r="W35" s="1">
        <v>0</v>
      </c>
      <c r="X35" s="1">
        <v>0</v>
      </c>
      <c r="Y35" s="1">
        <v>0</v>
      </c>
      <c r="Z35" s="1">
        <v>0</v>
      </c>
      <c r="AA35" s="1">
        <v>0</v>
      </c>
      <c r="AE35" s="1" t="s">
        <v>31</v>
      </c>
      <c r="AF35" s="1">
        <v>0</v>
      </c>
      <c r="AG35" s="1">
        <v>0</v>
      </c>
      <c r="AH35" s="1">
        <v>0</v>
      </c>
      <c r="AI35" s="1">
        <v>0</v>
      </c>
      <c r="AJ35" s="1">
        <v>0</v>
      </c>
      <c r="AK35" s="1">
        <v>0</v>
      </c>
      <c r="AL35" s="1">
        <v>0</v>
      </c>
      <c r="AM35" s="1">
        <v>0</v>
      </c>
      <c r="AN35" s="1">
        <v>0</v>
      </c>
    </row>
    <row r="36" spans="1:41" x14ac:dyDescent="0.25">
      <c r="A36" s="22"/>
      <c r="B36" s="27" t="s">
        <v>32</v>
      </c>
      <c r="C36" s="27" t="s">
        <v>32</v>
      </c>
      <c r="E36" s="9" t="s">
        <v>32</v>
      </c>
      <c r="F36" s="1">
        <v>113.43497324698934</v>
      </c>
      <c r="G36" s="1">
        <v>101.70446881501508</v>
      </c>
      <c r="H36" s="1">
        <v>101.65469401358312</v>
      </c>
      <c r="I36" s="1">
        <v>104.60171490255678</v>
      </c>
      <c r="J36" s="1">
        <v>107.23567845430566</v>
      </c>
      <c r="K36" s="1">
        <v>109.67580649239881</v>
      </c>
      <c r="L36" s="1">
        <v>111.75664487186646</v>
      </c>
      <c r="M36" s="1">
        <v>111.69745454096923</v>
      </c>
      <c r="N36" s="1">
        <v>111.32806827077005</v>
      </c>
      <c r="R36" s="1" t="s">
        <v>32</v>
      </c>
      <c r="S36" s="1">
        <v>113.43497324698934</v>
      </c>
      <c r="T36" s="1">
        <v>86.099501261130854</v>
      </c>
      <c r="U36" s="1">
        <v>80.11291571964</v>
      </c>
      <c r="V36" s="1">
        <v>70.223831758397864</v>
      </c>
      <c r="W36" s="1">
        <v>59.573725132891028</v>
      </c>
      <c r="X36" s="1">
        <v>48.39637379244094</v>
      </c>
      <c r="Y36" s="1">
        <v>36.799321157346327</v>
      </c>
      <c r="Z36" s="1">
        <v>32.408103508252964</v>
      </c>
      <c r="AA36" s="1">
        <v>27.896143611305675</v>
      </c>
      <c r="AE36" s="1" t="s">
        <v>32</v>
      </c>
      <c r="AF36" s="1">
        <v>113.43497324698934</v>
      </c>
      <c r="AG36" s="1">
        <v>70.262620465991347</v>
      </c>
      <c r="AH36" s="1">
        <v>48.661996810274964</v>
      </c>
      <c r="AI36" s="1">
        <v>40.990883650372112</v>
      </c>
      <c r="AJ36" s="1">
        <v>32.712617786770856</v>
      </c>
      <c r="AK36" s="1">
        <v>24.014482162161613</v>
      </c>
      <c r="AL36" s="1">
        <v>14.988413297104223</v>
      </c>
      <c r="AM36" s="1">
        <v>12.83425333182872</v>
      </c>
      <c r="AN36" s="1">
        <v>10.769595164148468</v>
      </c>
    </row>
    <row r="37" spans="1:41" x14ac:dyDescent="0.25">
      <c r="A37" s="22"/>
      <c r="B37" s="27" t="s">
        <v>33</v>
      </c>
      <c r="C37" s="27" t="s">
        <v>33</v>
      </c>
      <c r="E37" s="9" t="s">
        <v>33</v>
      </c>
      <c r="F37" s="1">
        <v>48.074270544701506</v>
      </c>
      <c r="G37" s="1">
        <v>46.956209876707845</v>
      </c>
      <c r="H37" s="1">
        <v>44.912270254663071</v>
      </c>
      <c r="I37" s="1">
        <v>44.188403145006795</v>
      </c>
      <c r="J37" s="1">
        <v>43.209409384050382</v>
      </c>
      <c r="K37" s="1">
        <v>42.240228039672729</v>
      </c>
      <c r="L37" s="1">
        <v>41.213671710513331</v>
      </c>
      <c r="M37" s="1">
        <v>40.08436786085683</v>
      </c>
      <c r="N37" s="1">
        <v>38.989586476590006</v>
      </c>
      <c r="R37" s="1" t="s">
        <v>33</v>
      </c>
      <c r="S37" s="1">
        <v>48.074270544701506</v>
      </c>
      <c r="T37" s="1">
        <v>44.04768088637352</v>
      </c>
      <c r="U37" s="1">
        <v>40.117788691876186</v>
      </c>
      <c r="V37" s="1">
        <v>37.999533935819869</v>
      </c>
      <c r="W37" s="1">
        <v>36.169072307617348</v>
      </c>
      <c r="X37" s="1">
        <v>34.422593422549141</v>
      </c>
      <c r="Y37" s="1">
        <v>32.489284362388723</v>
      </c>
      <c r="Z37" s="1">
        <v>30.479634898406466</v>
      </c>
      <c r="AA37" s="1">
        <v>28.541842380949554</v>
      </c>
      <c r="AE37" s="1" t="s">
        <v>33</v>
      </c>
      <c r="AF37" s="1">
        <v>48.074270544701506</v>
      </c>
      <c r="AG37" s="1">
        <v>38.436293756088446</v>
      </c>
      <c r="AH37" s="1">
        <v>29.199816496821271</v>
      </c>
      <c r="AI37" s="1">
        <v>22.293896201500267</v>
      </c>
      <c r="AJ37" s="1">
        <v>17.816608103168896</v>
      </c>
      <c r="AK37" s="1">
        <v>15.018564953170236</v>
      </c>
      <c r="AL37" s="1">
        <v>12.825456311887928</v>
      </c>
      <c r="AM37" s="1">
        <v>11.100098348558209</v>
      </c>
      <c r="AN37" s="1">
        <v>10.039667212293919</v>
      </c>
    </row>
    <row r="38" spans="1:41" x14ac:dyDescent="0.25">
      <c r="A38" s="22"/>
      <c r="C38" s="23"/>
      <c r="E38" s="2" t="s">
        <v>6</v>
      </c>
      <c r="F38" s="2">
        <v>1445.1608928313615</v>
      </c>
      <c r="G38" s="2">
        <v>1326.23259714353</v>
      </c>
      <c r="H38" s="2">
        <v>1257.0404916449288</v>
      </c>
      <c r="I38" s="2">
        <v>1182.6810020334694</v>
      </c>
      <c r="J38" s="2">
        <v>1133.7582409809309</v>
      </c>
      <c r="K38" s="2">
        <v>1087.4132368195196</v>
      </c>
      <c r="L38" s="2">
        <v>1034.1983898885126</v>
      </c>
      <c r="M38" s="2">
        <v>989.1995840466127</v>
      </c>
      <c r="N38" s="2">
        <v>943.56549700564108</v>
      </c>
      <c r="R38" s="2" t="s">
        <v>6</v>
      </c>
      <c r="S38" s="2">
        <v>1445.1608928313615</v>
      </c>
      <c r="T38" s="2">
        <v>1154.194181115342</v>
      </c>
      <c r="U38" s="2">
        <v>1007.3960654041533</v>
      </c>
      <c r="V38" s="2">
        <v>887.62761537555116</v>
      </c>
      <c r="W38" s="2">
        <v>796.31912654706355</v>
      </c>
      <c r="X38" s="2">
        <v>710.84655555775407</v>
      </c>
      <c r="Y38" s="2">
        <v>624.50880591514317</v>
      </c>
      <c r="Z38" s="2">
        <v>559.32621694826514</v>
      </c>
      <c r="AA38" s="2">
        <v>495.19018498204235</v>
      </c>
      <c r="AE38" s="2" t="s">
        <v>6</v>
      </c>
      <c r="AF38" s="2">
        <v>1445.1608928313615</v>
      </c>
      <c r="AG38" s="2">
        <v>1016.381477829407</v>
      </c>
      <c r="AH38" s="2">
        <v>776.77134861079094</v>
      </c>
      <c r="AI38" s="2">
        <v>627.61991919622233</v>
      </c>
      <c r="AJ38" s="2">
        <v>513.92960024624108</v>
      </c>
      <c r="AK38" s="2">
        <v>409.58007799515207</v>
      </c>
      <c r="AL38" s="2">
        <v>308.03401324299136</v>
      </c>
      <c r="AM38" s="2">
        <v>245.34336980659276</v>
      </c>
      <c r="AN38" s="2">
        <v>204.52711741994034</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44"/>
      <c r="AD40" s="4" t="s">
        <v>77</v>
      </c>
      <c r="AE40" s="5"/>
      <c r="AF40" s="5"/>
      <c r="AG40" s="5"/>
      <c r="AH40" s="5"/>
      <c r="AI40" s="5"/>
      <c r="AJ40" s="5"/>
      <c r="AK40" s="5"/>
      <c r="AL40" s="5"/>
      <c r="AM40" s="5"/>
      <c r="AN40" s="5"/>
      <c r="AO40" s="4"/>
    </row>
    <row r="41" spans="1:41" x14ac:dyDescent="0.25">
      <c r="A41" s="22" t="s">
        <v>36</v>
      </c>
      <c r="B41" s="22" t="s">
        <v>6</v>
      </c>
      <c r="C41" s="27" t="s">
        <v>0</v>
      </c>
      <c r="E41" s="9" t="s">
        <v>0</v>
      </c>
      <c r="F41" s="1">
        <v>500.7152961783604</v>
      </c>
      <c r="G41" s="1">
        <v>278.67642006841896</v>
      </c>
      <c r="H41" s="1">
        <v>153.14515945924438</v>
      </c>
      <c r="I41" s="1">
        <v>87.072415713925153</v>
      </c>
      <c r="J41" s="1">
        <v>65.215774397232053</v>
      </c>
      <c r="K41" s="1">
        <v>54.495107377311548</v>
      </c>
      <c r="L41" s="1">
        <v>45.438097682820363</v>
      </c>
      <c r="M41" s="1">
        <v>37.212453786592498</v>
      </c>
      <c r="N41" s="1">
        <v>31.1209204507783</v>
      </c>
      <c r="R41" s="1" t="s">
        <v>0</v>
      </c>
      <c r="S41" s="1">
        <v>500.7152961783604</v>
      </c>
      <c r="T41" s="1">
        <v>235.54109753677122</v>
      </c>
      <c r="U41" s="1">
        <v>113.26323646338146</v>
      </c>
      <c r="V41" s="1">
        <v>64.984908493331091</v>
      </c>
      <c r="W41" s="1">
        <v>44.227496203791119</v>
      </c>
      <c r="X41" s="1">
        <v>29.187739804762842</v>
      </c>
      <c r="Y41" s="1">
        <v>15.839562888667775</v>
      </c>
      <c r="Z41" s="1">
        <v>6.7459953217951352</v>
      </c>
      <c r="AA41" s="1">
        <v>3.3059749832471192</v>
      </c>
      <c r="AE41" s="1" t="s">
        <v>0</v>
      </c>
      <c r="AF41" s="1">
        <v>500.7152961783604</v>
      </c>
      <c r="AG41" s="1">
        <v>166.17689478626843</v>
      </c>
      <c r="AH41" s="1">
        <v>38.794693561992773</v>
      </c>
      <c r="AI41" s="1">
        <v>7.9563988890924389</v>
      </c>
      <c r="AJ41" s="1">
        <v>0.32333402179230769</v>
      </c>
      <c r="AK41" s="1">
        <v>3.7201583370636379E-2</v>
      </c>
      <c r="AL41" s="1">
        <v>9.7967875576349117E-4</v>
      </c>
      <c r="AM41" s="1">
        <v>0</v>
      </c>
      <c r="AN41" s="1">
        <v>0</v>
      </c>
    </row>
    <row r="42" spans="1:41" x14ac:dyDescent="0.25">
      <c r="A42" s="22" t="s">
        <v>36</v>
      </c>
      <c r="B42" s="22" t="s">
        <v>6</v>
      </c>
      <c r="C42" s="27" t="s">
        <v>34</v>
      </c>
      <c r="E42" s="9" t="s">
        <v>34</v>
      </c>
      <c r="F42" s="1">
        <v>3535.139235458606</v>
      </c>
      <c r="G42" s="1">
        <v>2540.1375555505474</v>
      </c>
      <c r="H42" s="1">
        <v>1946.5679623082312</v>
      </c>
      <c r="I42" s="1">
        <v>1464.2130256430889</v>
      </c>
      <c r="J42" s="1">
        <v>1173.4913105152571</v>
      </c>
      <c r="K42" s="1">
        <v>937.26401600517943</v>
      </c>
      <c r="L42" s="1">
        <v>708.13192913170042</v>
      </c>
      <c r="M42" s="1">
        <v>528.27445370997282</v>
      </c>
      <c r="N42" s="1">
        <v>406.08089151215853</v>
      </c>
      <c r="R42" s="1" t="s">
        <v>34</v>
      </c>
      <c r="S42" s="1">
        <v>3535.139235458606</v>
      </c>
      <c r="T42" s="1">
        <v>2268.4191239753409</v>
      </c>
      <c r="U42" s="1">
        <v>1558.2013274895437</v>
      </c>
      <c r="V42" s="1">
        <v>1071.1195807690845</v>
      </c>
      <c r="W42" s="1">
        <v>786.83491812915759</v>
      </c>
      <c r="X42" s="1">
        <v>562.56541696022259</v>
      </c>
      <c r="Y42" s="1">
        <v>356.68097854618577</v>
      </c>
      <c r="Z42" s="1">
        <v>209.0629616353676</v>
      </c>
      <c r="AA42" s="1">
        <v>131.26210976517325</v>
      </c>
      <c r="AE42" s="1" t="s">
        <v>34</v>
      </c>
      <c r="AF42" s="1">
        <v>3535.139235458606</v>
      </c>
      <c r="AG42" s="1">
        <v>1874.4166159362455</v>
      </c>
      <c r="AH42" s="1">
        <v>731.40475308952705</v>
      </c>
      <c r="AI42" s="1">
        <v>272.76830911903829</v>
      </c>
      <c r="AJ42" s="1">
        <v>112.49418655682744</v>
      </c>
      <c r="AK42" s="1">
        <v>63.849114484580411</v>
      </c>
      <c r="AL42" s="1">
        <v>30.348091243163431</v>
      </c>
      <c r="AM42" s="1">
        <v>8.1696205968258937</v>
      </c>
      <c r="AN42" s="1">
        <v>0.79235265795200904</v>
      </c>
    </row>
    <row r="43" spans="1:41" x14ac:dyDescent="0.25">
      <c r="A43" s="22" t="s">
        <v>36</v>
      </c>
      <c r="B43" s="22" t="s">
        <v>6</v>
      </c>
      <c r="C43" s="27" t="s">
        <v>2</v>
      </c>
      <c r="E43" s="9" t="s">
        <v>2</v>
      </c>
      <c r="F43" s="1">
        <v>11037.141945141926</v>
      </c>
      <c r="G43" s="1">
        <v>11232.802707166979</v>
      </c>
      <c r="H43" s="1">
        <v>11274.022692035842</v>
      </c>
      <c r="I43" s="1">
        <v>10923.558290976591</v>
      </c>
      <c r="J43" s="1">
        <v>10725.220511109415</v>
      </c>
      <c r="K43" s="1">
        <v>10495.152142959027</v>
      </c>
      <c r="L43" s="1">
        <v>10146.648925450952</v>
      </c>
      <c r="M43" s="1">
        <v>9836.9114605966934</v>
      </c>
      <c r="N43" s="1">
        <v>9459.6111623848083</v>
      </c>
      <c r="R43" s="1" t="s">
        <v>2</v>
      </c>
      <c r="S43" s="1">
        <v>11037.141945141926</v>
      </c>
      <c r="T43" s="1">
        <v>10228.464238167144</v>
      </c>
      <c r="U43" s="1">
        <v>9551.110384189582</v>
      </c>
      <c r="V43" s="1">
        <v>8727.0337344089367</v>
      </c>
      <c r="W43" s="1">
        <v>8132.4847152038546</v>
      </c>
      <c r="X43" s="1">
        <v>7569.3858896249467</v>
      </c>
      <c r="Y43" s="1">
        <v>6974.0682728340962</v>
      </c>
      <c r="Z43" s="1">
        <v>6424.1010605937608</v>
      </c>
      <c r="AA43" s="1">
        <v>5789.2825393312578</v>
      </c>
      <c r="AE43" s="1" t="s">
        <v>2</v>
      </c>
      <c r="AF43" s="1">
        <v>11037.141945141926</v>
      </c>
      <c r="AG43" s="1">
        <v>9668.7119620392696</v>
      </c>
      <c r="AH43" s="1">
        <v>8581.0949092035899</v>
      </c>
      <c r="AI43" s="1">
        <v>7137.8574728817675</v>
      </c>
      <c r="AJ43" s="1">
        <v>5958.6184308715992</v>
      </c>
      <c r="AK43" s="1">
        <v>4779.6889528578877</v>
      </c>
      <c r="AL43" s="1">
        <v>3643.2984462453164</v>
      </c>
      <c r="AM43" s="1">
        <v>2777.72211828032</v>
      </c>
      <c r="AN43" s="1">
        <v>2275.1456047138449</v>
      </c>
    </row>
    <row r="44" spans="1:41" x14ac:dyDescent="0.25">
      <c r="A44" s="22" t="s">
        <v>36</v>
      </c>
      <c r="B44" s="22" t="s">
        <v>6</v>
      </c>
      <c r="C44" s="27" t="s">
        <v>1</v>
      </c>
      <c r="E44" s="9" t="s">
        <v>1</v>
      </c>
      <c r="F44" s="1">
        <v>10724.688630758264</v>
      </c>
      <c r="G44" s="1">
        <v>10853.481135124473</v>
      </c>
      <c r="H44" s="1">
        <v>11105.078071654047</v>
      </c>
      <c r="I44" s="1">
        <v>11569.018575458438</v>
      </c>
      <c r="J44" s="1">
        <v>11982.798292596079</v>
      </c>
      <c r="K44" s="1">
        <v>12416.627525420252</v>
      </c>
      <c r="L44" s="1">
        <v>12834.347757900036</v>
      </c>
      <c r="M44" s="1">
        <v>13184.092919849965</v>
      </c>
      <c r="N44" s="1">
        <v>13485.819462566156</v>
      </c>
      <c r="R44" s="1" t="s">
        <v>1</v>
      </c>
      <c r="S44" s="1">
        <v>10724.688630758264</v>
      </c>
      <c r="T44" s="1">
        <v>10468.983707957279</v>
      </c>
      <c r="U44" s="1">
        <v>10496.359483542676</v>
      </c>
      <c r="V44" s="1">
        <v>10714.063516525379</v>
      </c>
      <c r="W44" s="1">
        <v>10867.346215937883</v>
      </c>
      <c r="X44" s="1">
        <v>11016.617731450671</v>
      </c>
      <c r="Y44" s="1">
        <v>11163.451313742462</v>
      </c>
      <c r="Z44" s="1">
        <v>11329.902975238321</v>
      </c>
      <c r="AA44" s="1">
        <v>11520.413230178325</v>
      </c>
      <c r="AE44" s="1" t="s">
        <v>1</v>
      </c>
      <c r="AF44" s="1">
        <v>10724.688630758264</v>
      </c>
      <c r="AG44" s="1">
        <v>10504.037361412869</v>
      </c>
      <c r="AH44" s="1">
        <v>10377.824734072183</v>
      </c>
      <c r="AI44" s="1">
        <v>10389.433577929671</v>
      </c>
      <c r="AJ44" s="1">
        <v>10411.519666889606</v>
      </c>
      <c r="AK44" s="1">
        <v>10445.000292094395</v>
      </c>
      <c r="AL44" s="1">
        <v>10469.982200472346</v>
      </c>
      <c r="AM44" s="1">
        <v>10501.248448539827</v>
      </c>
      <c r="AN44" s="1">
        <v>10563.889828017123</v>
      </c>
    </row>
    <row r="45" spans="1:41" x14ac:dyDescent="0.25">
      <c r="A45" s="22" t="s">
        <v>36</v>
      </c>
      <c r="B45" s="22" t="s">
        <v>6</v>
      </c>
      <c r="C45" s="27" t="s">
        <v>27</v>
      </c>
      <c r="E45" s="9" t="s">
        <v>27</v>
      </c>
      <c r="F45" s="1">
        <v>3035.4709478036402</v>
      </c>
      <c r="G45" s="1">
        <v>3420.5335867453232</v>
      </c>
      <c r="H45" s="1">
        <v>3564.4290220125031</v>
      </c>
      <c r="I45" s="1">
        <v>3883.0798056940512</v>
      </c>
      <c r="J45" s="1">
        <v>4084.6668818744993</v>
      </c>
      <c r="K45" s="1">
        <v>4167.8989059078094</v>
      </c>
      <c r="L45" s="1">
        <v>4288.7294455007523</v>
      </c>
      <c r="M45" s="1">
        <v>4301.337644626431</v>
      </c>
      <c r="N45" s="1">
        <v>4312.2380101119525</v>
      </c>
      <c r="R45" s="1" t="s">
        <v>27</v>
      </c>
      <c r="S45" s="1">
        <v>3035.4709478036402</v>
      </c>
      <c r="T45" s="1">
        <v>3249.4098854441709</v>
      </c>
      <c r="U45" s="1">
        <v>3351.2657602584695</v>
      </c>
      <c r="V45" s="1">
        <v>3631.6787861688454</v>
      </c>
      <c r="W45" s="1">
        <v>3746.9200383618359</v>
      </c>
      <c r="X45" s="1">
        <v>3762.7583142129811</v>
      </c>
      <c r="Y45" s="1">
        <v>3838.1201961362244</v>
      </c>
      <c r="Z45" s="1">
        <v>3824.8573119455141</v>
      </c>
      <c r="AA45" s="1">
        <v>3813.5995638985846</v>
      </c>
      <c r="AE45" s="1" t="s">
        <v>27</v>
      </c>
      <c r="AF45" s="1">
        <v>3035.4709478036402</v>
      </c>
      <c r="AG45" s="1">
        <v>3335.7866505665711</v>
      </c>
      <c r="AH45" s="1">
        <v>3606.4821062680976</v>
      </c>
      <c r="AI45" s="1">
        <v>3984.9636405826286</v>
      </c>
      <c r="AJ45" s="1">
        <v>4168.3709290212928</v>
      </c>
      <c r="AK45" s="1">
        <v>4264.2059209285708</v>
      </c>
      <c r="AL45" s="1">
        <v>4364.9328439660585</v>
      </c>
      <c r="AM45" s="1">
        <v>4411.8516844028763</v>
      </c>
      <c r="AN45" s="1">
        <v>4407.919642548597</v>
      </c>
    </row>
    <row r="46" spans="1:41" x14ac:dyDescent="0.25">
      <c r="A46" s="22" t="s">
        <v>36</v>
      </c>
      <c r="B46" s="22" t="s">
        <v>6</v>
      </c>
      <c r="C46" s="27" t="s">
        <v>35</v>
      </c>
      <c r="E46" s="9" t="s">
        <v>35</v>
      </c>
      <c r="F46" s="1">
        <v>948.83765842895298</v>
      </c>
      <c r="G46" s="1">
        <v>924.28597874150273</v>
      </c>
      <c r="H46" s="1">
        <v>891.93805562958141</v>
      </c>
      <c r="I46" s="1">
        <v>904.79151462010759</v>
      </c>
      <c r="J46" s="1">
        <v>920.38882172630395</v>
      </c>
      <c r="K46" s="1">
        <v>920.86722696746301</v>
      </c>
      <c r="L46" s="1">
        <v>927.74450151549854</v>
      </c>
      <c r="M46" s="1">
        <v>910.56671512818821</v>
      </c>
      <c r="N46" s="1">
        <v>890.77604588861664</v>
      </c>
      <c r="R46" s="1" t="s">
        <v>35</v>
      </c>
      <c r="S46" s="1">
        <v>948.83765842895298</v>
      </c>
      <c r="T46" s="1">
        <v>935.03997139780085</v>
      </c>
      <c r="U46" s="1">
        <v>891.20091900996738</v>
      </c>
      <c r="V46" s="1">
        <v>897.96974623668643</v>
      </c>
      <c r="W46" s="1">
        <v>896.72676379207201</v>
      </c>
      <c r="X46" s="1">
        <v>874.92568939033504</v>
      </c>
      <c r="Y46" s="1">
        <v>862.34447065001439</v>
      </c>
      <c r="Z46" s="1">
        <v>838.57248768645695</v>
      </c>
      <c r="AA46" s="1">
        <v>818.78130524812718</v>
      </c>
      <c r="AE46" s="1" t="s">
        <v>35</v>
      </c>
      <c r="AF46" s="1">
        <v>948.83765842895298</v>
      </c>
      <c r="AG46" s="1">
        <v>1019.081372840619</v>
      </c>
      <c r="AH46" s="1">
        <v>1125.5304584831704</v>
      </c>
      <c r="AI46" s="1">
        <v>1277.5068130147222</v>
      </c>
      <c r="AJ46" s="1">
        <v>1367.6601240481373</v>
      </c>
      <c r="AK46" s="1">
        <v>1430.2344936863738</v>
      </c>
      <c r="AL46" s="1">
        <v>1491.1281676084357</v>
      </c>
      <c r="AM46" s="1">
        <v>1505.9226293845391</v>
      </c>
      <c r="AN46" s="1">
        <v>1471.7598593956486</v>
      </c>
    </row>
    <row r="47" spans="1:41" x14ac:dyDescent="0.25">
      <c r="A47" s="22" t="s">
        <v>36</v>
      </c>
      <c r="C47" s="23"/>
      <c r="E47" s="2" t="s">
        <v>6</v>
      </c>
      <c r="F47" s="2">
        <v>29781.993713769753</v>
      </c>
      <c r="G47" s="2">
        <v>29249.917383397249</v>
      </c>
      <c r="H47" s="2">
        <v>28935.180963099447</v>
      </c>
      <c r="I47" s="2">
        <v>28831.733628106202</v>
      </c>
      <c r="J47" s="2">
        <v>28951.781592218787</v>
      </c>
      <c r="K47" s="2">
        <v>28992.304924637043</v>
      </c>
      <c r="L47" s="2">
        <v>28951.040657181762</v>
      </c>
      <c r="M47" s="2">
        <v>28798.395647697842</v>
      </c>
      <c r="N47" s="2">
        <v>28585.646492914471</v>
      </c>
      <c r="R47" s="2" t="s">
        <v>6</v>
      </c>
      <c r="S47" s="2">
        <v>29781.993713769753</v>
      </c>
      <c r="T47" s="2">
        <v>27385.858024478508</v>
      </c>
      <c r="U47" s="2">
        <v>25961.401110953619</v>
      </c>
      <c r="V47" s="2">
        <v>25106.850272602263</v>
      </c>
      <c r="W47" s="2">
        <v>24474.540147628595</v>
      </c>
      <c r="X47" s="2">
        <v>23815.440781443922</v>
      </c>
      <c r="Y47" s="2">
        <v>23210.504794797653</v>
      </c>
      <c r="Z47" s="2">
        <v>22633.242792421217</v>
      </c>
      <c r="AA47" s="2">
        <v>22076.644723404715</v>
      </c>
      <c r="AE47" s="2" t="s">
        <v>6</v>
      </c>
      <c r="AF47" s="2">
        <v>29781.993713769753</v>
      </c>
      <c r="AG47" s="2">
        <v>26568.210857581842</v>
      </c>
      <c r="AH47" s="2">
        <v>24461.13165467856</v>
      </c>
      <c r="AI47" s="2">
        <v>23070.486212416919</v>
      </c>
      <c r="AJ47" s="2">
        <v>22018.986671409253</v>
      </c>
      <c r="AK47" s="2">
        <v>20983.015975635179</v>
      </c>
      <c r="AL47" s="2">
        <v>19999.690729214079</v>
      </c>
      <c r="AM47" s="2">
        <v>19204.914501204388</v>
      </c>
      <c r="AN47" s="2">
        <v>18719.507287333166</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44"/>
      <c r="AD49" s="4" t="s">
        <v>78</v>
      </c>
      <c r="AE49" s="5"/>
      <c r="AF49" s="5"/>
      <c r="AG49" s="5"/>
      <c r="AH49" s="5"/>
      <c r="AI49" s="5"/>
      <c r="AJ49" s="5"/>
      <c r="AK49" s="5"/>
      <c r="AL49" s="5"/>
      <c r="AM49" s="5"/>
      <c r="AN49" s="5"/>
      <c r="AO49" s="4"/>
    </row>
    <row r="50" spans="1:41" x14ac:dyDescent="0.25">
      <c r="A50" s="22" t="s">
        <v>36</v>
      </c>
      <c r="B50" s="22" t="s">
        <v>28</v>
      </c>
      <c r="C50" s="27"/>
      <c r="E50" s="37" t="s">
        <v>28</v>
      </c>
      <c r="F50" s="1">
        <v>15393.04737830374</v>
      </c>
      <c r="G50" s="1">
        <v>14445.656512022088</v>
      </c>
      <c r="H50" s="1">
        <v>13856.04492936536</v>
      </c>
      <c r="I50" s="1">
        <v>13394.245846050935</v>
      </c>
      <c r="J50" s="1">
        <v>13156.089681832258</v>
      </c>
      <c r="K50" s="1">
        <v>12827.396866899469</v>
      </c>
      <c r="L50" s="1">
        <v>12454.483991042391</v>
      </c>
      <c r="M50" s="1">
        <v>11982.739416573233</v>
      </c>
      <c r="N50" s="1">
        <v>11485.900296119655</v>
      </c>
      <c r="R50" s="1" t="s">
        <v>28</v>
      </c>
      <c r="S50" s="1">
        <v>15393.04737830374</v>
      </c>
      <c r="T50" s="1">
        <v>13161.904671697203</v>
      </c>
      <c r="U50" s="1">
        <v>11741.456856812578</v>
      </c>
      <c r="V50" s="1">
        <v>10786.940099282814</v>
      </c>
      <c r="W50" s="1">
        <v>10060.46338468268</v>
      </c>
      <c r="X50" s="1">
        <v>9308.7273015825667</v>
      </c>
      <c r="Y50" s="1">
        <v>8646.5205279519942</v>
      </c>
      <c r="Z50" s="1">
        <v>7995.058406884893</v>
      </c>
      <c r="AA50" s="1">
        <v>7375.3903985774696</v>
      </c>
      <c r="AE50" s="1" t="s">
        <v>28</v>
      </c>
      <c r="AF50" s="1">
        <v>15393.04737830374</v>
      </c>
      <c r="AG50" s="1">
        <v>12863.989672104564</v>
      </c>
      <c r="AH50" s="1">
        <v>11095.663114504385</v>
      </c>
      <c r="AI50" s="1">
        <v>9855.9853956662664</v>
      </c>
      <c r="AJ50" s="1">
        <v>8921.6252726615567</v>
      </c>
      <c r="AK50" s="1">
        <v>7975.5535943831937</v>
      </c>
      <c r="AL50" s="1">
        <v>7100.8568830688691</v>
      </c>
      <c r="AM50" s="1">
        <v>6354.8428048141177</v>
      </c>
      <c r="AN50" s="1">
        <v>5806.3788203485301</v>
      </c>
    </row>
    <row r="51" spans="1:41" x14ac:dyDescent="0.25">
      <c r="A51" s="22" t="s">
        <v>36</v>
      </c>
      <c r="B51" s="22" t="s">
        <v>29</v>
      </c>
      <c r="C51" s="27"/>
      <c r="E51" s="37" t="s">
        <v>29</v>
      </c>
      <c r="F51" s="1">
        <v>5197.515175083231</v>
      </c>
      <c r="G51" s="1">
        <v>5519.9245028280675</v>
      </c>
      <c r="H51" s="1">
        <v>5601.7927036800465</v>
      </c>
      <c r="I51" s="1">
        <v>5707.5661484468901</v>
      </c>
      <c r="J51" s="1">
        <v>5810.7751822340888</v>
      </c>
      <c r="K51" s="1">
        <v>5907.0946274105318</v>
      </c>
      <c r="L51" s="1">
        <v>5991.2712190149296</v>
      </c>
      <c r="M51" s="1">
        <v>6061.829666140753</v>
      </c>
      <c r="N51" s="1">
        <v>6117.3460841844835</v>
      </c>
      <c r="R51" s="1" t="s">
        <v>29</v>
      </c>
      <c r="S51" s="1">
        <v>5197.515175083231</v>
      </c>
      <c r="T51" s="1">
        <v>5342.0465427049485</v>
      </c>
      <c r="U51" s="1">
        <v>5330.7467761321213</v>
      </c>
      <c r="V51" s="1">
        <v>5368.3746169291499</v>
      </c>
      <c r="W51" s="1">
        <v>5390.0177648016834</v>
      </c>
      <c r="X51" s="1">
        <v>5401.8221169101753</v>
      </c>
      <c r="Y51" s="1">
        <v>5399.7817925468626</v>
      </c>
      <c r="Z51" s="1">
        <v>5377.9064755343052</v>
      </c>
      <c r="AA51" s="1">
        <v>5337.4794718443773</v>
      </c>
      <c r="AE51" s="1" t="s">
        <v>29</v>
      </c>
      <c r="AF51" s="1">
        <v>5197.515175083231</v>
      </c>
      <c r="AG51" s="1">
        <v>5213.7919593420766</v>
      </c>
      <c r="AH51" s="1">
        <v>5008.7946402351863</v>
      </c>
      <c r="AI51" s="1">
        <v>4831.7124879448575</v>
      </c>
      <c r="AJ51" s="1">
        <v>4641.1121472737759</v>
      </c>
      <c r="AK51" s="1">
        <v>4439.3576365111958</v>
      </c>
      <c r="AL51" s="1">
        <v>4215.2034522672966</v>
      </c>
      <c r="AM51" s="1">
        <v>4048.5913681570137</v>
      </c>
      <c r="AN51" s="1">
        <v>3988.0785109667449</v>
      </c>
    </row>
    <row r="52" spans="1:41" x14ac:dyDescent="0.25">
      <c r="A52" s="22" t="s">
        <v>36</v>
      </c>
      <c r="B52" s="22" t="s">
        <v>30</v>
      </c>
      <c r="C52" s="27"/>
      <c r="E52" s="37" t="s">
        <v>30</v>
      </c>
      <c r="F52" s="1">
        <v>972.43635575967187</v>
      </c>
      <c r="G52" s="1">
        <v>892.64139165908125</v>
      </c>
      <c r="H52" s="1">
        <v>900.47527552342126</v>
      </c>
      <c r="I52" s="1">
        <v>967.99911711125992</v>
      </c>
      <c r="J52" s="1">
        <v>1036.1567344069288</v>
      </c>
      <c r="K52" s="1">
        <v>1116.5047157444224</v>
      </c>
      <c r="L52" s="1">
        <v>1182.6645500536724</v>
      </c>
      <c r="M52" s="1">
        <v>1251.4577058867167</v>
      </c>
      <c r="N52" s="1">
        <v>1312.3463111669205</v>
      </c>
      <c r="R52" s="1" t="s">
        <v>30</v>
      </c>
      <c r="S52" s="1">
        <v>972.43635575967187</v>
      </c>
      <c r="T52" s="1">
        <v>770.50632412211257</v>
      </c>
      <c r="U52" s="1">
        <v>736.09223847485362</v>
      </c>
      <c r="V52" s="1">
        <v>752.10472395386421</v>
      </c>
      <c r="W52" s="1">
        <v>766.19125376827913</v>
      </c>
      <c r="X52" s="1">
        <v>786.48326074433771</v>
      </c>
      <c r="Y52" s="1">
        <v>801.45245045862021</v>
      </c>
      <c r="Z52" s="1">
        <v>816.64143893348455</v>
      </c>
      <c r="AA52" s="1">
        <v>830.02498790684308</v>
      </c>
      <c r="AE52" s="1" t="s">
        <v>30</v>
      </c>
      <c r="AF52" s="1">
        <v>972.43635575967187</v>
      </c>
      <c r="AG52" s="1">
        <v>686.87890105922963</v>
      </c>
      <c r="AH52" s="1">
        <v>623.9494766448538</v>
      </c>
      <c r="AI52" s="1">
        <v>625.09074599354551</v>
      </c>
      <c r="AJ52" s="1">
        <v>637.6218481759613</v>
      </c>
      <c r="AK52" s="1">
        <v>661.41533807207531</v>
      </c>
      <c r="AL52" s="1">
        <v>680.72844429721749</v>
      </c>
      <c r="AM52" s="1">
        <v>699.32363464569232</v>
      </c>
      <c r="AN52" s="1">
        <v>714.79450621398712</v>
      </c>
    </row>
    <row r="53" spans="1:41" x14ac:dyDescent="0.25">
      <c r="A53" s="22" t="s">
        <v>36</v>
      </c>
      <c r="B53" s="22" t="s">
        <v>31</v>
      </c>
      <c r="C53" s="27"/>
      <c r="E53" s="37" t="s">
        <v>31</v>
      </c>
      <c r="F53" s="1">
        <v>1137.5980707262036</v>
      </c>
      <c r="G53" s="1">
        <v>856.08403412965652</v>
      </c>
      <c r="H53" s="1">
        <v>833.44218308719496</v>
      </c>
      <c r="I53" s="1">
        <v>803.50949324254918</v>
      </c>
      <c r="J53" s="1">
        <v>778.59980621829209</v>
      </c>
      <c r="K53" s="1">
        <v>766.40915312552897</v>
      </c>
      <c r="L53" s="1">
        <v>756.63332069297928</v>
      </c>
      <c r="M53" s="1">
        <v>753.75543415108552</v>
      </c>
      <c r="N53" s="1">
        <v>750.93956457033767</v>
      </c>
      <c r="R53" s="1" t="s">
        <v>31</v>
      </c>
      <c r="S53" s="1">
        <v>1137.5980707262036</v>
      </c>
      <c r="T53" s="1">
        <v>725.48415164869277</v>
      </c>
      <c r="U53" s="1">
        <v>688.43226980326176</v>
      </c>
      <c r="V53" s="1">
        <v>666.28096016083919</v>
      </c>
      <c r="W53" s="1">
        <v>653.85324115105016</v>
      </c>
      <c r="X53" s="1">
        <v>648.73419421332108</v>
      </c>
      <c r="Y53" s="1">
        <v>642.98533812097162</v>
      </c>
      <c r="Z53" s="1">
        <v>639.19601663592812</v>
      </c>
      <c r="AA53" s="1">
        <v>634.98864896455484</v>
      </c>
      <c r="AE53" s="1" t="s">
        <v>31</v>
      </c>
      <c r="AF53" s="1">
        <v>1137.5980707262036</v>
      </c>
      <c r="AG53" s="1">
        <v>626.40600130412054</v>
      </c>
      <c r="AH53" s="1">
        <v>604.80892591164684</v>
      </c>
      <c r="AI53" s="1">
        <v>596.32073303488914</v>
      </c>
      <c r="AJ53" s="1">
        <v>593.56929949642915</v>
      </c>
      <c r="AK53" s="1">
        <v>593.45727240961162</v>
      </c>
      <c r="AL53" s="1">
        <v>593.63708888452857</v>
      </c>
      <c r="AM53" s="1">
        <v>593.58785979153322</v>
      </c>
      <c r="AN53" s="1">
        <v>591.868968252493</v>
      </c>
    </row>
    <row r="54" spans="1:41" x14ac:dyDescent="0.25">
      <c r="A54" s="22" t="s">
        <v>36</v>
      </c>
      <c r="B54" s="22" t="s">
        <v>32</v>
      </c>
      <c r="C54" s="27"/>
      <c r="E54" s="37" t="s">
        <v>32</v>
      </c>
      <c r="F54" s="1">
        <v>5553.8595952340029</v>
      </c>
      <c r="G54" s="1">
        <v>5996.9106819832032</v>
      </c>
      <c r="H54" s="1">
        <v>6209.1959293757345</v>
      </c>
      <c r="I54" s="1">
        <v>6417.1138146841085</v>
      </c>
      <c r="J54" s="1">
        <v>6620.2944395164168</v>
      </c>
      <c r="K54" s="1">
        <v>6815.870643701046</v>
      </c>
      <c r="L54" s="1">
        <v>7001.052286789899</v>
      </c>
      <c r="M54" s="1">
        <v>7180.4718983921994</v>
      </c>
      <c r="N54" s="1">
        <v>7349.8227046557977</v>
      </c>
      <c r="R54" s="1" t="s">
        <v>32</v>
      </c>
      <c r="S54" s="1">
        <v>5553.8595952340029</v>
      </c>
      <c r="T54" s="1">
        <v>5875.8213987959361</v>
      </c>
      <c r="U54" s="1">
        <v>5983.4958683026016</v>
      </c>
      <c r="V54" s="1">
        <v>6064.3566166534392</v>
      </c>
      <c r="W54" s="1">
        <v>6140.0976942514581</v>
      </c>
      <c r="X54" s="1">
        <v>6208.3243666965745</v>
      </c>
      <c r="Y54" s="1">
        <v>6265.618769068542</v>
      </c>
      <c r="Z54" s="1">
        <v>6358.0730889089027</v>
      </c>
      <c r="AA54" s="1">
        <v>6456.7735556186681</v>
      </c>
      <c r="AE54" s="1" t="s">
        <v>32</v>
      </c>
      <c r="AF54" s="1">
        <v>5553.8595952340029</v>
      </c>
      <c r="AG54" s="1">
        <v>5689.4493774120074</v>
      </c>
      <c r="AH54" s="1">
        <v>5690.929527078657</v>
      </c>
      <c r="AI54" s="1">
        <v>5757.3965165990112</v>
      </c>
      <c r="AJ54" s="1">
        <v>5837.0603884610418</v>
      </c>
      <c r="AK54" s="1">
        <v>5932.1297590793874</v>
      </c>
      <c r="AL54" s="1">
        <v>6036.404284493352</v>
      </c>
      <c r="AM54" s="1">
        <v>6143.967170522259</v>
      </c>
      <c r="AN54" s="1">
        <v>6257.7198735482862</v>
      </c>
    </row>
    <row r="55" spans="1:41" x14ac:dyDescent="0.25">
      <c r="A55" s="22" t="s">
        <v>36</v>
      </c>
      <c r="B55" s="22" t="s">
        <v>33</v>
      </c>
      <c r="C55" s="27"/>
      <c r="E55" s="37" t="s">
        <v>33</v>
      </c>
      <c r="F55" s="1">
        <v>1527.5371386629031</v>
      </c>
      <c r="G55" s="1">
        <v>1538.7002607751501</v>
      </c>
      <c r="H55" s="1">
        <v>1534.2299420676884</v>
      </c>
      <c r="I55" s="1">
        <v>1541.2992085704609</v>
      </c>
      <c r="J55" s="1">
        <v>1549.8657480107981</v>
      </c>
      <c r="K55" s="1">
        <v>1559.0289177560419</v>
      </c>
      <c r="L55" s="1">
        <v>1564.9352895878874</v>
      </c>
      <c r="M55" s="1">
        <v>1568.1415265538519</v>
      </c>
      <c r="N55" s="1">
        <v>1569.2915322172751</v>
      </c>
      <c r="R55" s="1" t="s">
        <v>33</v>
      </c>
      <c r="S55" s="1">
        <v>1527.5371386629031</v>
      </c>
      <c r="T55" s="1">
        <v>1510.0949355096163</v>
      </c>
      <c r="U55" s="1">
        <v>1481.1771014282024</v>
      </c>
      <c r="V55" s="1">
        <v>1468.7932556221551</v>
      </c>
      <c r="W55" s="1">
        <v>1463.9168089734444</v>
      </c>
      <c r="X55" s="1">
        <v>1461.3495412969455</v>
      </c>
      <c r="Y55" s="1">
        <v>1454.1459166506609</v>
      </c>
      <c r="Z55" s="1">
        <v>1446.3673655236998</v>
      </c>
      <c r="AA55" s="1">
        <v>1441.9876604928015</v>
      </c>
      <c r="AE55" s="1" t="s">
        <v>33</v>
      </c>
      <c r="AF55" s="1">
        <v>1527.5371386629031</v>
      </c>
      <c r="AG55" s="1">
        <v>1487.6949463598464</v>
      </c>
      <c r="AH55" s="1">
        <v>1436.985970303833</v>
      </c>
      <c r="AI55" s="1">
        <v>1403.9803331783494</v>
      </c>
      <c r="AJ55" s="1">
        <v>1387.9977153404905</v>
      </c>
      <c r="AK55" s="1">
        <v>1381.1023751797163</v>
      </c>
      <c r="AL55" s="1">
        <v>1372.8605762028121</v>
      </c>
      <c r="AM55" s="1">
        <v>1364.6016632737735</v>
      </c>
      <c r="AN55" s="1">
        <v>1360.6666080031252</v>
      </c>
    </row>
    <row r="56" spans="1:41" x14ac:dyDescent="0.25">
      <c r="A56" s="22" t="s">
        <v>36</v>
      </c>
      <c r="C56" s="23"/>
      <c r="E56" s="2" t="s">
        <v>6</v>
      </c>
      <c r="F56" s="2">
        <v>29781.993713769756</v>
      </c>
      <c r="G56" s="2">
        <v>29249.917383397245</v>
      </c>
      <c r="H56" s="2">
        <v>28935.180963099447</v>
      </c>
      <c r="I56" s="2">
        <v>28831.733628106202</v>
      </c>
      <c r="J56" s="2">
        <v>28951.78159221878</v>
      </c>
      <c r="K56" s="2">
        <v>28992.304924637036</v>
      </c>
      <c r="L56" s="2">
        <v>28951.040657181755</v>
      </c>
      <c r="M56" s="2">
        <v>28798.395647697838</v>
      </c>
      <c r="N56" s="2">
        <v>28585.646492914468</v>
      </c>
      <c r="R56" s="2" t="s">
        <v>6</v>
      </c>
      <c r="S56" s="2">
        <v>29781.993713769756</v>
      </c>
      <c r="T56" s="2">
        <v>27385.858024478508</v>
      </c>
      <c r="U56" s="2">
        <v>25961.401110953619</v>
      </c>
      <c r="V56" s="2">
        <v>25106.850272602263</v>
      </c>
      <c r="W56" s="2">
        <v>24474.540147628595</v>
      </c>
      <c r="X56" s="2">
        <v>23815.440781443922</v>
      </c>
      <c r="Y56" s="2">
        <v>23210.504794797653</v>
      </c>
      <c r="Z56" s="2">
        <v>22633.24279242121</v>
      </c>
      <c r="AA56" s="2">
        <v>22076.644723404715</v>
      </c>
      <c r="AE56" s="2" t="s">
        <v>6</v>
      </c>
      <c r="AF56" s="2">
        <v>29781.993713769756</v>
      </c>
      <c r="AG56" s="2">
        <v>26568.210857581846</v>
      </c>
      <c r="AH56" s="2">
        <v>24461.131654678564</v>
      </c>
      <c r="AI56" s="2">
        <v>23070.486212416916</v>
      </c>
      <c r="AJ56" s="2">
        <v>22018.986671409253</v>
      </c>
      <c r="AK56" s="2">
        <v>20983.015975635179</v>
      </c>
      <c r="AL56" s="2">
        <v>19999.690729214079</v>
      </c>
      <c r="AM56" s="2">
        <v>19204.914501204388</v>
      </c>
      <c r="AN56" s="2">
        <v>18719.507287333166</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47.371973170020027</v>
      </c>
      <c r="G59" s="1">
        <v>26.365185955685021</v>
      </c>
      <c r="H59" s="1">
        <v>14.488849133215869</v>
      </c>
      <c r="I59" s="1">
        <v>8.2377993493124588</v>
      </c>
      <c r="J59" s="1">
        <v>6.1699731136379681</v>
      </c>
      <c r="K59" s="1">
        <v>5.1557058158171172</v>
      </c>
      <c r="L59" s="1">
        <v>4.2988348084348784</v>
      </c>
      <c r="M59" s="1">
        <v>3.5206181553142151</v>
      </c>
      <c r="N59" s="1">
        <v>2.9443067145595041</v>
      </c>
      <c r="R59" s="1" t="s">
        <v>0</v>
      </c>
      <c r="S59" s="1">
        <v>47.371973170020027</v>
      </c>
      <c r="T59" s="1">
        <v>22.284213480417375</v>
      </c>
      <c r="U59" s="1">
        <v>10.715676233269471</v>
      </c>
      <c r="V59" s="1">
        <v>6.1481312136821638</v>
      </c>
      <c r="W59" s="1">
        <v>4.1843014973459924</v>
      </c>
      <c r="X59" s="1">
        <v>2.7614112000928857</v>
      </c>
      <c r="Y59" s="1">
        <v>1.4985588695088141</v>
      </c>
      <c r="Z59" s="1">
        <v>0.63822917300158721</v>
      </c>
      <c r="AA59" s="1">
        <v>0.31277366480003344</v>
      </c>
      <c r="AE59" s="1" t="s">
        <v>0</v>
      </c>
      <c r="AF59" s="1">
        <v>47.371973170020027</v>
      </c>
      <c r="AG59" s="1">
        <v>15.721763368076155</v>
      </c>
      <c r="AH59" s="1">
        <v>3.6703116453291496</v>
      </c>
      <c r="AI59" s="1">
        <v>0.75274375993859088</v>
      </c>
      <c r="AJ59" s="1">
        <v>3.0590179134139722E-2</v>
      </c>
      <c r="AK59" s="1">
        <v>3.5195897204791889E-3</v>
      </c>
      <c r="AL59" s="1">
        <v>9.2686035532525828E-5</v>
      </c>
      <c r="AM59" s="1">
        <v>0</v>
      </c>
      <c r="AN59" s="1">
        <v>0</v>
      </c>
    </row>
    <row r="60" spans="1:41" x14ac:dyDescent="0.25">
      <c r="A60" s="22" t="s">
        <v>36</v>
      </c>
      <c r="B60" s="22" t="s">
        <v>6</v>
      </c>
      <c r="C60" s="27" t="s">
        <v>34</v>
      </c>
      <c r="E60" s="9" t="s">
        <v>34</v>
      </c>
      <c r="F60" s="1">
        <v>244.83590981644082</v>
      </c>
      <c r="G60" s="1">
        <v>174.43155875747891</v>
      </c>
      <c r="H60" s="1">
        <v>132.47661507177872</v>
      </c>
      <c r="I60" s="1">
        <v>98.523884299386481</v>
      </c>
      <c r="J60" s="1">
        <v>78.239030461846639</v>
      </c>
      <c r="K60" s="1">
        <v>62.00008848372066</v>
      </c>
      <c r="L60" s="1">
        <v>46.406206620409513</v>
      </c>
      <c r="M60" s="1">
        <v>34.417290178187507</v>
      </c>
      <c r="N60" s="1">
        <v>26.337272891974923</v>
      </c>
      <c r="R60" s="1" t="s">
        <v>34</v>
      </c>
      <c r="S60" s="1">
        <v>244.83590981644082</v>
      </c>
      <c r="T60" s="1">
        <v>155.82910674509648</v>
      </c>
      <c r="U60" s="1">
        <v>106.02207787896413</v>
      </c>
      <c r="V60" s="1">
        <v>71.923440802323725</v>
      </c>
      <c r="W60" s="1">
        <v>52.270918875061042</v>
      </c>
      <c r="X60" s="1">
        <v>37.072688029431582</v>
      </c>
      <c r="Y60" s="1">
        <v>23.27312639274561</v>
      </c>
      <c r="Z60" s="1">
        <v>13.531339411342667</v>
      </c>
      <c r="AA60" s="1">
        <v>8.4330076734944956</v>
      </c>
      <c r="AE60" s="1" t="s">
        <v>34</v>
      </c>
      <c r="AF60" s="1">
        <v>244.83590981644082</v>
      </c>
      <c r="AG60" s="1">
        <v>128.66780385641641</v>
      </c>
      <c r="AH60" s="1">
        <v>49.487671697407521</v>
      </c>
      <c r="AI60" s="1">
        <v>18.156778604986471</v>
      </c>
      <c r="AJ60" s="1">
        <v>7.3537542365844697</v>
      </c>
      <c r="AK60" s="1">
        <v>4.1526373451439786</v>
      </c>
      <c r="AL60" s="1">
        <v>1.9588119350656987</v>
      </c>
      <c r="AM60" s="1">
        <v>0.52537170041546155</v>
      </c>
      <c r="AN60" s="1">
        <v>5.0133641082685858E-2</v>
      </c>
    </row>
    <row r="61" spans="1:41" x14ac:dyDescent="0.25">
      <c r="A61" s="22" t="s">
        <v>36</v>
      </c>
      <c r="B61" s="22" t="s">
        <v>6</v>
      </c>
      <c r="C61" s="27" t="s">
        <v>2</v>
      </c>
      <c r="E61" s="9" t="s">
        <v>2</v>
      </c>
      <c r="F61" s="1">
        <v>619.23995254638226</v>
      </c>
      <c r="G61" s="1">
        <v>630.21751916587402</v>
      </c>
      <c r="H61" s="1">
        <v>632.53017053894007</v>
      </c>
      <c r="I61" s="1">
        <v>612.86733027107073</v>
      </c>
      <c r="J61" s="1">
        <v>601.73956929784481</v>
      </c>
      <c r="K61" s="1">
        <v>588.83156049593049</v>
      </c>
      <c r="L61" s="1">
        <v>569.27875262731823</v>
      </c>
      <c r="M61" s="1">
        <v>551.90090118792352</v>
      </c>
      <c r="N61" s="1">
        <v>530.73243022671591</v>
      </c>
      <c r="R61" s="1" t="s">
        <v>2</v>
      </c>
      <c r="S61" s="1">
        <v>619.23995254638226</v>
      </c>
      <c r="T61" s="1">
        <v>573.86900892879135</v>
      </c>
      <c r="U61" s="1">
        <v>535.86600321599485</v>
      </c>
      <c r="V61" s="1">
        <v>489.63110037238681</v>
      </c>
      <c r="W61" s="1">
        <v>456.27386819498378</v>
      </c>
      <c r="X61" s="1">
        <v>424.68115227599657</v>
      </c>
      <c r="Y61" s="1">
        <v>391.28079785418424</v>
      </c>
      <c r="Z61" s="1">
        <v>360.42483241471899</v>
      </c>
      <c r="AA61" s="1">
        <v>324.80827579743413</v>
      </c>
      <c r="AE61" s="1" t="s">
        <v>2</v>
      </c>
      <c r="AF61" s="1">
        <v>619.23995254638226</v>
      </c>
      <c r="AG61" s="1">
        <v>542.46405150140936</v>
      </c>
      <c r="AH61" s="1">
        <v>481.4431879903583</v>
      </c>
      <c r="AI61" s="1">
        <v>400.47020730177883</v>
      </c>
      <c r="AJ61" s="1">
        <v>334.30888292589412</v>
      </c>
      <c r="AK61" s="1">
        <v>268.16492666898705</v>
      </c>
      <c r="AL61" s="1">
        <v>204.40762365643809</v>
      </c>
      <c r="AM61" s="1">
        <v>155.84437721832919</v>
      </c>
      <c r="AN61" s="1">
        <v>127.64727166703074</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911.4478355328431</v>
      </c>
      <c r="G65" s="2">
        <v>831.01426387903803</v>
      </c>
      <c r="H65" s="2">
        <v>779.49563474393472</v>
      </c>
      <c r="I65" s="2">
        <v>719.6290139197697</v>
      </c>
      <c r="J65" s="2">
        <v>686.14857287332939</v>
      </c>
      <c r="K65" s="2">
        <v>655.98735479546826</v>
      </c>
      <c r="L65" s="2">
        <v>619.98379405616265</v>
      </c>
      <c r="M65" s="2">
        <v>589.83880952142522</v>
      </c>
      <c r="N65" s="2">
        <v>560.01400983325038</v>
      </c>
      <c r="R65" s="2" t="s">
        <v>6</v>
      </c>
      <c r="S65" s="2">
        <v>911.4478355328431</v>
      </c>
      <c r="T65" s="2">
        <v>751.98232915430526</v>
      </c>
      <c r="U65" s="2">
        <v>652.60375732822843</v>
      </c>
      <c r="V65" s="2">
        <v>567.70267238839267</v>
      </c>
      <c r="W65" s="2">
        <v>512.72908856739082</v>
      </c>
      <c r="X65" s="2">
        <v>464.51525150552106</v>
      </c>
      <c r="Y65" s="2">
        <v>416.05248311643868</v>
      </c>
      <c r="Z65" s="2">
        <v>374.59440099906323</v>
      </c>
      <c r="AA65" s="2">
        <v>333.55405713572867</v>
      </c>
      <c r="AE65" s="2" t="s">
        <v>6</v>
      </c>
      <c r="AF65" s="2">
        <v>911.4478355328431</v>
      </c>
      <c r="AG65" s="2">
        <v>686.85361872590192</v>
      </c>
      <c r="AH65" s="2">
        <v>534.60117133309495</v>
      </c>
      <c r="AI65" s="2">
        <v>419.37972966670389</v>
      </c>
      <c r="AJ65" s="2">
        <v>341.69322734161273</v>
      </c>
      <c r="AK65" s="2">
        <v>272.32108360385149</v>
      </c>
      <c r="AL65" s="2">
        <v>206.36652827753932</v>
      </c>
      <c r="AM65" s="2">
        <v>156.36974891874465</v>
      </c>
      <c r="AN65" s="2">
        <v>127.69740530811342</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655.50179846270305</v>
      </c>
      <c r="G68" s="1">
        <v>577.87866887467248</v>
      </c>
      <c r="H68" s="1">
        <v>541.60234785800787</v>
      </c>
      <c r="I68" s="1">
        <v>492.80791411434512</v>
      </c>
      <c r="J68" s="1">
        <v>469.48031342268069</v>
      </c>
      <c r="K68" s="1">
        <v>449.45407338671873</v>
      </c>
      <c r="L68" s="1">
        <v>424.40739268094933</v>
      </c>
      <c r="M68" s="1">
        <v>403.1713065341529</v>
      </c>
      <c r="N68" s="1">
        <v>378.65652502469482</v>
      </c>
      <c r="R68" s="1" t="s">
        <v>28</v>
      </c>
      <c r="S68" s="1">
        <v>655.50179846270305</v>
      </c>
      <c r="T68" s="1">
        <v>513.45960392369409</v>
      </c>
      <c r="U68" s="1">
        <v>438.57283016170913</v>
      </c>
      <c r="V68" s="1">
        <v>370.70043132646174</v>
      </c>
      <c r="W68" s="1">
        <v>329.9315974493777</v>
      </c>
      <c r="X68" s="1">
        <v>295.21490654514793</v>
      </c>
      <c r="Y68" s="1">
        <v>261.02844730842975</v>
      </c>
      <c r="Z68" s="1">
        <v>233.32765413056873</v>
      </c>
      <c r="AA68" s="1">
        <v>205.1193087358437</v>
      </c>
      <c r="AE68" s="1" t="s">
        <v>28</v>
      </c>
      <c r="AF68" s="1">
        <v>655.50179846270305</v>
      </c>
      <c r="AG68" s="1">
        <v>488.35201179185822</v>
      </c>
      <c r="AH68" s="1">
        <v>376.84527034121368</v>
      </c>
      <c r="AI68" s="1">
        <v>288.18944844963448</v>
      </c>
      <c r="AJ68" s="1">
        <v>233.73183938956259</v>
      </c>
      <c r="AK68" s="1">
        <v>185.66919976016467</v>
      </c>
      <c r="AL68" s="1">
        <v>140.94677094935446</v>
      </c>
      <c r="AM68" s="1">
        <v>106.0915990371258</v>
      </c>
      <c r="AN68" s="1">
        <v>83.422152915673635</v>
      </c>
    </row>
    <row r="69" spans="1:41" x14ac:dyDescent="0.25">
      <c r="A69" s="22" t="s">
        <v>36</v>
      </c>
      <c r="B69" s="27" t="s">
        <v>29</v>
      </c>
      <c r="C69" s="27" t="s">
        <v>29</v>
      </c>
      <c r="E69" s="9" t="s">
        <v>29</v>
      </c>
      <c r="F69" s="1">
        <v>207.87176652543855</v>
      </c>
      <c r="G69" s="1">
        <v>206.1793851276577</v>
      </c>
      <c r="H69" s="1">
        <v>192.98101663126369</v>
      </c>
      <c r="I69" s="1">
        <v>182.63269666041771</v>
      </c>
      <c r="J69" s="1">
        <v>173.45885006659836</v>
      </c>
      <c r="K69" s="1">
        <v>164.29305336907683</v>
      </c>
      <c r="L69" s="1">
        <v>154.36272966469988</v>
      </c>
      <c r="M69" s="1">
        <v>146.58313512641544</v>
      </c>
      <c r="N69" s="1">
        <v>142.36789833196553</v>
      </c>
      <c r="R69" s="1" t="s">
        <v>29</v>
      </c>
      <c r="S69" s="1">
        <v>207.87176652543855</v>
      </c>
      <c r="T69" s="1">
        <v>194.47504434423766</v>
      </c>
      <c r="U69" s="1">
        <v>173.91313847464318</v>
      </c>
      <c r="V69" s="1">
        <v>159.00270712611103</v>
      </c>
      <c r="W69" s="1">
        <v>146.62841881039577</v>
      </c>
      <c r="X69" s="1">
        <v>134.87775153782394</v>
      </c>
      <c r="Y69" s="1">
        <v>122.5347514456202</v>
      </c>
      <c r="Z69" s="1">
        <v>110.78711197008803</v>
      </c>
      <c r="AA69" s="1">
        <v>99.892906018935378</v>
      </c>
      <c r="AE69" s="1" t="s">
        <v>29</v>
      </c>
      <c r="AF69" s="1">
        <v>207.87176652543855</v>
      </c>
      <c r="AG69" s="1">
        <v>160.06531317795535</v>
      </c>
      <c r="AH69" s="1">
        <v>128.55608449506002</v>
      </c>
      <c r="AI69" s="1">
        <v>108.89638501556918</v>
      </c>
      <c r="AJ69" s="1">
        <v>90.144779848881271</v>
      </c>
      <c r="AK69" s="1">
        <v>71.633318890516634</v>
      </c>
      <c r="AL69" s="1">
        <v>52.594301016296946</v>
      </c>
      <c r="AM69" s="1">
        <v>39.178051533060639</v>
      </c>
      <c r="AN69" s="1">
        <v>34.235585180145868</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0</v>
      </c>
      <c r="G71" s="1">
        <v>0</v>
      </c>
      <c r="H71" s="1">
        <v>0</v>
      </c>
      <c r="I71" s="1">
        <v>0</v>
      </c>
      <c r="J71" s="1">
        <v>0</v>
      </c>
      <c r="K71" s="1">
        <v>0</v>
      </c>
      <c r="L71" s="1">
        <v>0</v>
      </c>
      <c r="M71" s="1">
        <v>0</v>
      </c>
      <c r="N71" s="1">
        <v>0</v>
      </c>
      <c r="R71" s="1" t="s">
        <v>31</v>
      </c>
      <c r="S71" s="1">
        <v>0</v>
      </c>
      <c r="T71" s="1">
        <v>0</v>
      </c>
      <c r="U71" s="1">
        <v>0</v>
      </c>
      <c r="V71" s="1">
        <v>0</v>
      </c>
      <c r="W71" s="1">
        <v>0</v>
      </c>
      <c r="X71" s="1">
        <v>0</v>
      </c>
      <c r="Y71" s="1">
        <v>0</v>
      </c>
      <c r="Z71" s="1">
        <v>0</v>
      </c>
      <c r="AA71" s="1">
        <v>0</v>
      </c>
      <c r="AE71" s="1" t="s">
        <v>31</v>
      </c>
      <c r="AF71" s="1">
        <v>0</v>
      </c>
      <c r="AG71" s="1">
        <v>0</v>
      </c>
      <c r="AH71" s="1">
        <v>0</v>
      </c>
      <c r="AI71" s="1">
        <v>0</v>
      </c>
      <c r="AJ71" s="1">
        <v>0</v>
      </c>
      <c r="AK71" s="1">
        <v>0</v>
      </c>
      <c r="AL71" s="1">
        <v>0</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48.074270544701506</v>
      </c>
      <c r="G73" s="1">
        <v>46.956209876707845</v>
      </c>
      <c r="H73" s="1">
        <v>44.912270254663071</v>
      </c>
      <c r="I73" s="1">
        <v>44.188403145006795</v>
      </c>
      <c r="J73" s="1">
        <v>43.209409384050382</v>
      </c>
      <c r="K73" s="1">
        <v>42.240228039672729</v>
      </c>
      <c r="L73" s="1">
        <v>41.213671710513331</v>
      </c>
      <c r="M73" s="1">
        <v>40.08436786085683</v>
      </c>
      <c r="N73" s="1">
        <v>38.989586476590006</v>
      </c>
      <c r="R73" s="1" t="s">
        <v>33</v>
      </c>
      <c r="S73" s="1">
        <v>48.074270544701506</v>
      </c>
      <c r="T73" s="1">
        <v>44.04768088637352</v>
      </c>
      <c r="U73" s="1">
        <v>40.117788691876186</v>
      </c>
      <c r="V73" s="1">
        <v>37.999533935819869</v>
      </c>
      <c r="W73" s="1">
        <v>36.169072307617348</v>
      </c>
      <c r="X73" s="1">
        <v>34.422593422549141</v>
      </c>
      <c r="Y73" s="1">
        <v>32.489284362388723</v>
      </c>
      <c r="Z73" s="1">
        <v>30.479634898406466</v>
      </c>
      <c r="AA73" s="1">
        <v>28.541842380949554</v>
      </c>
      <c r="AE73" s="1" t="s">
        <v>33</v>
      </c>
      <c r="AF73" s="1">
        <v>48.074270544701506</v>
      </c>
      <c r="AG73" s="1">
        <v>38.436293756088446</v>
      </c>
      <c r="AH73" s="1">
        <v>29.199816496821271</v>
      </c>
      <c r="AI73" s="1">
        <v>22.293896201500267</v>
      </c>
      <c r="AJ73" s="1">
        <v>17.816608103168896</v>
      </c>
      <c r="AK73" s="1">
        <v>15.018564953170236</v>
      </c>
      <c r="AL73" s="1">
        <v>12.825456311887928</v>
      </c>
      <c r="AM73" s="1">
        <v>11.100098348558209</v>
      </c>
      <c r="AN73" s="1">
        <v>10.039667212293919</v>
      </c>
    </row>
    <row r="74" spans="1:41" x14ac:dyDescent="0.25">
      <c r="A74" s="22" t="s">
        <v>36</v>
      </c>
      <c r="C74" s="23"/>
      <c r="E74" s="2" t="s">
        <v>6</v>
      </c>
      <c r="F74" s="2">
        <v>911.4478355328431</v>
      </c>
      <c r="G74" s="2">
        <v>831.01426387903803</v>
      </c>
      <c r="H74" s="2">
        <v>779.49563474393472</v>
      </c>
      <c r="I74" s="2">
        <v>719.62901391976959</v>
      </c>
      <c r="J74" s="2">
        <v>686.14857287332939</v>
      </c>
      <c r="K74" s="2">
        <v>655.98735479546826</v>
      </c>
      <c r="L74" s="2">
        <v>619.98379405616265</v>
      </c>
      <c r="M74" s="2">
        <v>589.83880952142511</v>
      </c>
      <c r="N74" s="2">
        <v>560.01400983325038</v>
      </c>
      <c r="R74" s="2" t="s">
        <v>6</v>
      </c>
      <c r="S74" s="2">
        <v>911.4478355328431</v>
      </c>
      <c r="T74" s="2">
        <v>751.98232915430526</v>
      </c>
      <c r="U74" s="2">
        <v>652.60375732822843</v>
      </c>
      <c r="V74" s="2">
        <v>567.70267238839267</v>
      </c>
      <c r="W74" s="2">
        <v>512.72908856739082</v>
      </c>
      <c r="X74" s="2">
        <v>464.51525150552101</v>
      </c>
      <c r="Y74" s="2">
        <v>416.05248311643868</v>
      </c>
      <c r="Z74" s="2">
        <v>374.59440099906323</v>
      </c>
      <c r="AA74" s="2">
        <v>333.55405713572861</v>
      </c>
      <c r="AE74" s="2" t="s">
        <v>6</v>
      </c>
      <c r="AF74" s="2">
        <v>911.4478355328431</v>
      </c>
      <c r="AG74" s="2">
        <v>686.85361872590192</v>
      </c>
      <c r="AH74" s="2">
        <v>534.60117133309495</v>
      </c>
      <c r="AI74" s="2">
        <v>419.37972966670395</v>
      </c>
      <c r="AJ74" s="2">
        <v>341.69322734161278</v>
      </c>
      <c r="AK74" s="2">
        <v>272.32108360385155</v>
      </c>
      <c r="AL74" s="2">
        <v>206.36652827753935</v>
      </c>
      <c r="AM74" s="2">
        <v>156.36974891874468</v>
      </c>
      <c r="AN74" s="2">
        <v>127.69740530811342</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44"/>
      <c r="AD76" s="4" t="s">
        <v>87</v>
      </c>
      <c r="AE76" s="5"/>
      <c r="AF76" s="5"/>
      <c r="AG76" s="5"/>
      <c r="AH76" s="5"/>
      <c r="AI76" s="5"/>
      <c r="AJ76" s="5"/>
      <c r="AK76" s="5"/>
      <c r="AL76" s="5"/>
      <c r="AM76" s="5"/>
      <c r="AN76" s="5"/>
      <c r="AO76" s="4"/>
    </row>
    <row r="77" spans="1:41" x14ac:dyDescent="0.25">
      <c r="A77" s="22" t="s">
        <v>37</v>
      </c>
      <c r="B77" s="22" t="s">
        <v>6</v>
      </c>
      <c r="C77" s="27" t="s">
        <v>0</v>
      </c>
      <c r="E77" s="9" t="s">
        <v>0</v>
      </c>
      <c r="F77" s="1">
        <v>236.50877444000002</v>
      </c>
      <c r="G77" s="1">
        <v>158.41921064080725</v>
      </c>
      <c r="H77" s="1">
        <v>141.01518154293552</v>
      </c>
      <c r="I77" s="1">
        <v>135.32430437167957</v>
      </c>
      <c r="J77" s="1">
        <v>127.9786968880899</v>
      </c>
      <c r="K77" s="1">
        <v>119.32662276454825</v>
      </c>
      <c r="L77" s="1">
        <v>109.67185591651017</v>
      </c>
      <c r="M77" s="1">
        <v>93.786442205290058</v>
      </c>
      <c r="N77" s="1">
        <v>78.451863368684045</v>
      </c>
      <c r="R77" s="1" t="s">
        <v>0</v>
      </c>
      <c r="S77" s="1">
        <v>236.50877444000002</v>
      </c>
      <c r="T77" s="1">
        <v>131.2427630965002</v>
      </c>
      <c r="U77" s="1">
        <v>116.15238364582768</v>
      </c>
      <c r="V77" s="1">
        <v>100.41651431699214</v>
      </c>
      <c r="W77" s="1">
        <v>84.11780148069802</v>
      </c>
      <c r="X77" s="1">
        <v>67.764713238921132</v>
      </c>
      <c r="Y77" s="1">
        <v>51.804818768801738</v>
      </c>
      <c r="Z77" s="1">
        <v>38.778575683221362</v>
      </c>
      <c r="AA77" s="1">
        <v>27.06946337222368</v>
      </c>
      <c r="AE77" s="1" t="s">
        <v>0</v>
      </c>
      <c r="AF77" s="1">
        <v>236.50877444000002</v>
      </c>
      <c r="AG77" s="1">
        <v>102.45715805829396</v>
      </c>
      <c r="AH77" s="1">
        <v>64.540409100376479</v>
      </c>
      <c r="AI77" s="1">
        <v>47.935947555593756</v>
      </c>
      <c r="AJ77" s="1">
        <v>31.324992839078195</v>
      </c>
      <c r="AK77" s="1">
        <v>15.202712789155209</v>
      </c>
      <c r="AL77" s="1">
        <v>0</v>
      </c>
      <c r="AM77" s="1">
        <v>0</v>
      </c>
      <c r="AN77" s="1">
        <v>0</v>
      </c>
    </row>
    <row r="78" spans="1:41" x14ac:dyDescent="0.25">
      <c r="A78" s="22" t="s">
        <v>37</v>
      </c>
      <c r="B78" s="22" t="s">
        <v>6</v>
      </c>
      <c r="C78" s="27" t="s">
        <v>34</v>
      </c>
      <c r="E78" s="9" t="s">
        <v>34</v>
      </c>
      <c r="F78" s="1">
        <v>2303.93926574843</v>
      </c>
      <c r="G78" s="1">
        <v>1725.1009979517394</v>
      </c>
      <c r="H78" s="1">
        <v>1437.2019880031326</v>
      </c>
      <c r="I78" s="1">
        <v>1221.051895935738</v>
      </c>
      <c r="J78" s="1">
        <v>999.3927289492965</v>
      </c>
      <c r="K78" s="1">
        <v>776.81433326922684</v>
      </c>
      <c r="L78" s="1">
        <v>554.40294603070424</v>
      </c>
      <c r="M78" s="1">
        <v>483.67500121513359</v>
      </c>
      <c r="N78" s="1">
        <v>411.04848631344453</v>
      </c>
      <c r="R78" s="1" t="s">
        <v>34</v>
      </c>
      <c r="S78" s="1">
        <v>2303.93926574843</v>
      </c>
      <c r="T78" s="1">
        <v>1350.7667890155112</v>
      </c>
      <c r="U78" s="1">
        <v>929.70449018996214</v>
      </c>
      <c r="V78" s="1">
        <v>733.3302028078233</v>
      </c>
      <c r="W78" s="1">
        <v>533.68874804746952</v>
      </c>
      <c r="X78" s="1">
        <v>334.83628950394427</v>
      </c>
      <c r="Y78" s="1">
        <v>138.76834594640309</v>
      </c>
      <c r="Z78" s="1">
        <v>110.3081622964047</v>
      </c>
      <c r="AA78" s="1">
        <v>82.239149576625167</v>
      </c>
      <c r="AE78" s="1" t="s">
        <v>34</v>
      </c>
      <c r="AF78" s="1">
        <v>2303.93926574843</v>
      </c>
      <c r="AG78" s="1">
        <v>1061.1716798819264</v>
      </c>
      <c r="AH78" s="1">
        <v>528.18172150211137</v>
      </c>
      <c r="AI78" s="1">
        <v>409.70858693400845</v>
      </c>
      <c r="AJ78" s="1">
        <v>286.31549020185412</v>
      </c>
      <c r="AK78" s="1">
        <v>169.52389106163224</v>
      </c>
      <c r="AL78" s="1">
        <v>52.472473432522143</v>
      </c>
      <c r="AM78" s="1">
        <v>38.671515992761485</v>
      </c>
      <c r="AN78" s="1">
        <v>26.700775332842738</v>
      </c>
    </row>
    <row r="79" spans="1:41" x14ac:dyDescent="0.25">
      <c r="A79" s="22" t="s">
        <v>37</v>
      </c>
      <c r="B79" s="22" t="s">
        <v>6</v>
      </c>
      <c r="C79" s="27" t="s">
        <v>2</v>
      </c>
      <c r="E79" s="9" t="s">
        <v>2</v>
      </c>
      <c r="F79" s="1">
        <v>6194.6690446959983</v>
      </c>
      <c r="G79" s="1">
        <v>6369.840621447519</v>
      </c>
      <c r="H79" s="1">
        <v>6454.0126689828157</v>
      </c>
      <c r="I79" s="1">
        <v>6481.7195846139075</v>
      </c>
      <c r="J79" s="1">
        <v>6501.8817199104915</v>
      </c>
      <c r="K79" s="1">
        <v>6511.7970731108871</v>
      </c>
      <c r="L79" s="1">
        <v>6504.4717698197537</v>
      </c>
      <c r="M79" s="1">
        <v>6355.6034293436815</v>
      </c>
      <c r="N79" s="1">
        <v>6190.989153706505</v>
      </c>
      <c r="R79" s="1" t="s">
        <v>2</v>
      </c>
      <c r="S79" s="1">
        <v>6194.6690446959983</v>
      </c>
      <c r="T79" s="1">
        <v>5234.9774861372171</v>
      </c>
      <c r="U79" s="1">
        <v>4953.722290901499</v>
      </c>
      <c r="V79" s="1">
        <v>4607.9894048476026</v>
      </c>
      <c r="W79" s="1">
        <v>4240.8118644880778</v>
      </c>
      <c r="X79" s="1">
        <v>3855.8824917766433</v>
      </c>
      <c r="Y79" s="1">
        <v>3455.4090729644245</v>
      </c>
      <c r="Z79" s="1">
        <v>3090.034227513569</v>
      </c>
      <c r="AA79" s="1">
        <v>2733.0980068293666</v>
      </c>
      <c r="AE79" s="1" t="s">
        <v>2</v>
      </c>
      <c r="AF79" s="1">
        <v>6194.6690446959983</v>
      </c>
      <c r="AG79" s="1">
        <v>4354.8640164483531</v>
      </c>
      <c r="AH79" s="1">
        <v>3541.4971877968842</v>
      </c>
      <c r="AI79" s="1">
        <v>3114.3816981794253</v>
      </c>
      <c r="AJ79" s="1">
        <v>2656.2924862555428</v>
      </c>
      <c r="AK79" s="1">
        <v>2207.0734655823608</v>
      </c>
      <c r="AL79" s="1">
        <v>1745.4455837443247</v>
      </c>
      <c r="AM79" s="1">
        <v>1536.722405059438</v>
      </c>
      <c r="AN79" s="1">
        <v>1335.4769356990269</v>
      </c>
    </row>
    <row r="80" spans="1:41" x14ac:dyDescent="0.25">
      <c r="A80" s="22" t="s">
        <v>37</v>
      </c>
      <c r="B80" s="22" t="s">
        <v>6</v>
      </c>
      <c r="C80" s="27" t="s">
        <v>1</v>
      </c>
      <c r="E80" s="9" t="s">
        <v>1</v>
      </c>
      <c r="F80" s="1">
        <v>11699.959419830364</v>
      </c>
      <c r="G80" s="1">
        <v>13182.727736063309</v>
      </c>
      <c r="H80" s="1">
        <v>13778.617574652788</v>
      </c>
      <c r="I80" s="1">
        <v>14382.349622338974</v>
      </c>
      <c r="J80" s="1">
        <v>14936.025150027497</v>
      </c>
      <c r="K80" s="1">
        <v>15441.157217907934</v>
      </c>
      <c r="L80" s="1">
        <v>15882.583496204013</v>
      </c>
      <c r="M80" s="1">
        <v>16411.250879366278</v>
      </c>
      <c r="N80" s="1">
        <v>16888.38929821083</v>
      </c>
      <c r="R80" s="1" t="s">
        <v>1</v>
      </c>
      <c r="S80" s="1">
        <v>11699.959419830364</v>
      </c>
      <c r="T80" s="1">
        <v>12335.703617459509</v>
      </c>
      <c r="U80" s="1">
        <v>12535.985586415303</v>
      </c>
      <c r="V80" s="1">
        <v>12861.846894203358</v>
      </c>
      <c r="W80" s="1">
        <v>13132.681792629483</v>
      </c>
      <c r="X80" s="1">
        <v>13346.053840019758</v>
      </c>
      <c r="Y80" s="1">
        <v>13486.315367420482</v>
      </c>
      <c r="Z80" s="1">
        <v>13618.706493790512</v>
      </c>
      <c r="AA80" s="1">
        <v>13708.027691798365</v>
      </c>
      <c r="AE80" s="1" t="s">
        <v>1</v>
      </c>
      <c r="AF80" s="1">
        <v>11699.959419830364</v>
      </c>
      <c r="AG80" s="1">
        <v>11973.353965699522</v>
      </c>
      <c r="AH80" s="1">
        <v>12041.661210646005</v>
      </c>
      <c r="AI80" s="1">
        <v>12238.570208961901</v>
      </c>
      <c r="AJ80" s="1">
        <v>12367.745737562022</v>
      </c>
      <c r="AK80" s="1">
        <v>12469.3164672732</v>
      </c>
      <c r="AL80" s="1">
        <v>12502.786293170124</v>
      </c>
      <c r="AM80" s="1">
        <v>12628.505668959209</v>
      </c>
      <c r="AN80" s="1">
        <v>12712.118692919372</v>
      </c>
    </row>
    <row r="81" spans="1:41" x14ac:dyDescent="0.25">
      <c r="A81" s="22" t="s">
        <v>37</v>
      </c>
      <c r="B81" s="22" t="s">
        <v>6</v>
      </c>
      <c r="C81" s="27" t="s">
        <v>27</v>
      </c>
      <c r="E81" s="9" t="s">
        <v>27</v>
      </c>
      <c r="F81" s="1">
        <v>413.55887832400003</v>
      </c>
      <c r="G81" s="1">
        <v>706.65272762984659</v>
      </c>
      <c r="H81" s="1">
        <v>872.02572687780514</v>
      </c>
      <c r="I81" s="1">
        <v>1013.3826478129398</v>
      </c>
      <c r="J81" s="1">
        <v>1158.9603759982249</v>
      </c>
      <c r="K81" s="1">
        <v>1307.3430192101659</v>
      </c>
      <c r="L81" s="1">
        <v>1456.2799452086147</v>
      </c>
      <c r="M81" s="1">
        <v>1589.1024947141275</v>
      </c>
      <c r="N81" s="1">
        <v>1724.4603304166867</v>
      </c>
      <c r="R81" s="1" t="s">
        <v>27</v>
      </c>
      <c r="S81" s="1">
        <v>413.55887832400003</v>
      </c>
      <c r="T81" s="1">
        <v>994.2140625321897</v>
      </c>
      <c r="U81" s="1">
        <v>1323.4195230010207</v>
      </c>
      <c r="V81" s="1">
        <v>1590.1019749626594</v>
      </c>
      <c r="W81" s="1">
        <v>1854.3253707572342</v>
      </c>
      <c r="X81" s="1">
        <v>2112.3152311727686</v>
      </c>
      <c r="Y81" s="1">
        <v>2358.799552174868</v>
      </c>
      <c r="Z81" s="1">
        <v>2501.1540050009689</v>
      </c>
      <c r="AA81" s="1">
        <v>2634.7817265690664</v>
      </c>
      <c r="AE81" s="1" t="s">
        <v>27</v>
      </c>
      <c r="AF81" s="1">
        <v>413.55887832400003</v>
      </c>
      <c r="AG81" s="1">
        <v>1004.8558859941915</v>
      </c>
      <c r="AH81" s="1">
        <v>1344.9039348504975</v>
      </c>
      <c r="AI81" s="1">
        <v>1632.9880753345251</v>
      </c>
      <c r="AJ81" s="1">
        <v>1920.2890042928784</v>
      </c>
      <c r="AK81" s="1">
        <v>2164.9222791912825</v>
      </c>
      <c r="AL81" s="1">
        <v>2396.5642758075364</v>
      </c>
      <c r="AM81" s="1">
        <v>2540.5389172911173</v>
      </c>
      <c r="AN81" s="1">
        <v>2675.880116208341</v>
      </c>
    </row>
    <row r="82" spans="1:41" x14ac:dyDescent="0.25">
      <c r="A82" s="22" t="s">
        <v>37</v>
      </c>
      <c r="B82" s="22" t="s">
        <v>6</v>
      </c>
      <c r="C82" s="27" t="s">
        <v>35</v>
      </c>
      <c r="E82" s="9" t="s">
        <v>35</v>
      </c>
      <c r="F82" s="1">
        <v>511.26297548040003</v>
      </c>
      <c r="G82" s="1">
        <v>558.38263144426696</v>
      </c>
      <c r="H82" s="1">
        <v>589.83338607329392</v>
      </c>
      <c r="I82" s="1">
        <v>609.721688396525</v>
      </c>
      <c r="J82" s="1">
        <v>625.47597118486487</v>
      </c>
      <c r="K82" s="1">
        <v>637.27160187827417</v>
      </c>
      <c r="L82" s="1">
        <v>645.76891982586051</v>
      </c>
      <c r="M82" s="1">
        <v>642.13400739808787</v>
      </c>
      <c r="N82" s="1">
        <v>636.78187522554117</v>
      </c>
      <c r="R82" s="1" t="s">
        <v>35</v>
      </c>
      <c r="S82" s="1">
        <v>511.26297548040003</v>
      </c>
      <c r="T82" s="1">
        <v>529.05913603259944</v>
      </c>
      <c r="U82" s="1">
        <v>550.98154773843578</v>
      </c>
      <c r="V82" s="1">
        <v>557.34973740200792</v>
      </c>
      <c r="W82" s="1">
        <v>558.15489179728172</v>
      </c>
      <c r="X82" s="1">
        <v>553.8471241294526</v>
      </c>
      <c r="Y82" s="1">
        <v>545.32257843103946</v>
      </c>
      <c r="Z82" s="1">
        <v>523.9265278214275</v>
      </c>
      <c r="AA82" s="1">
        <v>502.0979605965307</v>
      </c>
      <c r="AE82" s="1" t="s">
        <v>35</v>
      </c>
      <c r="AF82" s="1">
        <v>511.26297548040003</v>
      </c>
      <c r="AG82" s="1">
        <v>593.68443199989724</v>
      </c>
      <c r="AH82" s="1">
        <v>668.96708644356215</v>
      </c>
      <c r="AI82" s="1">
        <v>696.90274562603645</v>
      </c>
      <c r="AJ82" s="1">
        <v>717.84421332278976</v>
      </c>
      <c r="AK82" s="1">
        <v>731.02664612086005</v>
      </c>
      <c r="AL82" s="1">
        <v>737.49922545701236</v>
      </c>
      <c r="AM82" s="1">
        <v>719.49896571157137</v>
      </c>
      <c r="AN82" s="1">
        <v>700.13285164817694</v>
      </c>
    </row>
    <row r="83" spans="1:41" x14ac:dyDescent="0.25">
      <c r="A83" s="22" t="s">
        <v>37</v>
      </c>
      <c r="C83" s="23"/>
      <c r="E83" s="2" t="s">
        <v>6</v>
      </c>
      <c r="F83" s="2">
        <v>21359.898358519196</v>
      </c>
      <c r="G83" s="2">
        <v>22701.12392517749</v>
      </c>
      <c r="H83" s="2">
        <v>23272.70652613277</v>
      </c>
      <c r="I83" s="2">
        <v>23843.549743469765</v>
      </c>
      <c r="J83" s="2">
        <v>24349.714642958461</v>
      </c>
      <c r="K83" s="2">
        <v>24793.709868141035</v>
      </c>
      <c r="L83" s="2">
        <v>25153.178933005456</v>
      </c>
      <c r="M83" s="2">
        <v>25575.552254242597</v>
      </c>
      <c r="N83" s="2">
        <v>25930.121007241694</v>
      </c>
      <c r="R83" s="2" t="s">
        <v>6</v>
      </c>
      <c r="S83" s="2">
        <v>21359.898358519196</v>
      </c>
      <c r="T83" s="2">
        <v>20575.963854273523</v>
      </c>
      <c r="U83" s="2">
        <v>20409.965821892049</v>
      </c>
      <c r="V83" s="2">
        <v>20451.034728540442</v>
      </c>
      <c r="W83" s="2">
        <v>20403.780469200243</v>
      </c>
      <c r="X83" s="2">
        <v>20270.699689841487</v>
      </c>
      <c r="Y83" s="2">
        <v>20036.419735706015</v>
      </c>
      <c r="Z83" s="2">
        <v>19882.907992106102</v>
      </c>
      <c r="AA83" s="2">
        <v>19687.313998742178</v>
      </c>
      <c r="AE83" s="2" t="s">
        <v>6</v>
      </c>
      <c r="AF83" s="2">
        <v>21359.898358519196</v>
      </c>
      <c r="AG83" s="2">
        <v>19090.387138082184</v>
      </c>
      <c r="AH83" s="2">
        <v>18189.751550339439</v>
      </c>
      <c r="AI83" s="2">
        <v>18140.48726259149</v>
      </c>
      <c r="AJ83" s="2">
        <v>17979.811924474165</v>
      </c>
      <c r="AK83" s="2">
        <v>17757.065462018491</v>
      </c>
      <c r="AL83" s="2">
        <v>17434.767851611519</v>
      </c>
      <c r="AM83" s="2">
        <v>17463.937473014099</v>
      </c>
      <c r="AN83" s="2">
        <v>17450.309371807758</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44"/>
      <c r="AD85" s="4" t="s">
        <v>88</v>
      </c>
      <c r="AE85" s="5"/>
      <c r="AF85" s="5"/>
      <c r="AG85" s="5"/>
      <c r="AH85" s="5"/>
      <c r="AI85" s="5"/>
      <c r="AJ85" s="5"/>
      <c r="AK85" s="5"/>
      <c r="AL85" s="5"/>
      <c r="AM85" s="5"/>
      <c r="AN85" s="5"/>
      <c r="AO85" s="4"/>
    </row>
    <row r="86" spans="1:41" x14ac:dyDescent="0.25">
      <c r="A86" s="22" t="s">
        <v>37</v>
      </c>
      <c r="B86" s="22" t="s">
        <v>28</v>
      </c>
      <c r="C86" s="27"/>
      <c r="E86" s="37" t="s">
        <v>28</v>
      </c>
      <c r="F86" s="1">
        <v>6961.4576000426023</v>
      </c>
      <c r="G86" s="1">
        <v>6958.8752275595944</v>
      </c>
      <c r="H86" s="1">
        <v>6878.8337059504838</v>
      </c>
      <c r="I86" s="1">
        <v>6699.2641729828638</v>
      </c>
      <c r="J86" s="1">
        <v>6503.0729980223268</v>
      </c>
      <c r="K86" s="1">
        <v>6289.2473164689982</v>
      </c>
      <c r="L86" s="1">
        <v>6055.9209250004033</v>
      </c>
      <c r="M86" s="1">
        <v>5921.6211745507571</v>
      </c>
      <c r="N86" s="1">
        <v>5776.519394943226</v>
      </c>
      <c r="R86" s="1" t="s">
        <v>28</v>
      </c>
      <c r="S86" s="1">
        <v>6961.4576000426023</v>
      </c>
      <c r="T86" s="1">
        <v>5982.1321826419808</v>
      </c>
      <c r="U86" s="1">
        <v>5600.4895449031719</v>
      </c>
      <c r="V86" s="1">
        <v>5423.1603761114002</v>
      </c>
      <c r="W86" s="1">
        <v>5216.7246164570988</v>
      </c>
      <c r="X86" s="1">
        <v>4982.5468742306457</v>
      </c>
      <c r="Y86" s="1">
        <v>4721.3493997229407</v>
      </c>
      <c r="Z86" s="1">
        <v>4437.5438021207256</v>
      </c>
      <c r="AA86" s="1">
        <v>4159.9469372401218</v>
      </c>
      <c r="AE86" s="1" t="s">
        <v>28</v>
      </c>
      <c r="AF86" s="1">
        <v>6961.4576000426023</v>
      </c>
      <c r="AG86" s="1">
        <v>5442.464055964545</v>
      </c>
      <c r="AH86" s="1">
        <v>4925.3693706726372</v>
      </c>
      <c r="AI86" s="1">
        <v>4676.2788671894459</v>
      </c>
      <c r="AJ86" s="1">
        <v>4396.1236418568442</v>
      </c>
      <c r="AK86" s="1">
        <v>4090.6670144446002</v>
      </c>
      <c r="AL86" s="1">
        <v>3764.7371787663233</v>
      </c>
      <c r="AM86" s="1">
        <v>3550.711772753978</v>
      </c>
      <c r="AN86" s="1">
        <v>3340.120821112072</v>
      </c>
    </row>
    <row r="87" spans="1:41" x14ac:dyDescent="0.25">
      <c r="A87" s="22" t="s">
        <v>37</v>
      </c>
      <c r="B87" s="22" t="s">
        <v>29</v>
      </c>
      <c r="C87" s="27"/>
      <c r="E87" s="37" t="s">
        <v>29</v>
      </c>
      <c r="F87" s="1">
        <v>2177.1773319372114</v>
      </c>
      <c r="G87" s="1">
        <v>2291.812482218214</v>
      </c>
      <c r="H87" s="1">
        <v>2345.8840981706317</v>
      </c>
      <c r="I87" s="1">
        <v>2439.5758758630091</v>
      </c>
      <c r="J87" s="1">
        <v>2529.038042957864</v>
      </c>
      <c r="K87" s="1">
        <v>2614.9374723859491</v>
      </c>
      <c r="L87" s="1">
        <v>2695.9336754177352</v>
      </c>
      <c r="M87" s="1">
        <v>2774.3969803370205</v>
      </c>
      <c r="N87" s="1">
        <v>2850.3833471885864</v>
      </c>
      <c r="R87" s="1" t="s">
        <v>29</v>
      </c>
      <c r="S87" s="1">
        <v>2177.1773319372114</v>
      </c>
      <c r="T87" s="1">
        <v>2117.1282332201295</v>
      </c>
      <c r="U87" s="1">
        <v>2183.6079557040971</v>
      </c>
      <c r="V87" s="1">
        <v>2261.7773538064534</v>
      </c>
      <c r="W87" s="1">
        <v>2335.2734684229945</v>
      </c>
      <c r="X87" s="1">
        <v>2404.7214242355913</v>
      </c>
      <c r="Y87" s="1">
        <v>2468.9483277783734</v>
      </c>
      <c r="Z87" s="1">
        <v>2515.3253953256467</v>
      </c>
      <c r="AA87" s="1">
        <v>2558.3628498363541</v>
      </c>
      <c r="AE87" s="1" t="s">
        <v>29</v>
      </c>
      <c r="AF87" s="1">
        <v>2177.1773319372114</v>
      </c>
      <c r="AG87" s="1">
        <v>1929.3835689414198</v>
      </c>
      <c r="AH87" s="1">
        <v>1823.7173796161758</v>
      </c>
      <c r="AI87" s="1">
        <v>1823.7602735949763</v>
      </c>
      <c r="AJ87" s="1">
        <v>1803.4108668717631</v>
      </c>
      <c r="AK87" s="1">
        <v>1801.2397076399968</v>
      </c>
      <c r="AL87" s="1">
        <v>1785.7605495661587</v>
      </c>
      <c r="AM87" s="1">
        <v>1811.1330501461327</v>
      </c>
      <c r="AN87" s="1">
        <v>1832.4928293123205</v>
      </c>
    </row>
    <row r="88" spans="1:41" x14ac:dyDescent="0.25">
      <c r="A88" s="22" t="s">
        <v>37</v>
      </c>
      <c r="B88" s="22" t="s">
        <v>30</v>
      </c>
      <c r="C88" s="27"/>
      <c r="E88" s="37" t="s">
        <v>30</v>
      </c>
      <c r="F88" s="1">
        <v>2390.7394139046228</v>
      </c>
      <c r="G88" s="1">
        <v>2546.4435030764857</v>
      </c>
      <c r="H88" s="1">
        <v>2666.7559931838546</v>
      </c>
      <c r="I88" s="1">
        <v>2750.2885358948506</v>
      </c>
      <c r="J88" s="1">
        <v>2820.5575611811469</v>
      </c>
      <c r="K88" s="1">
        <v>2875.9526458204969</v>
      </c>
      <c r="L88" s="1">
        <v>2912.935280200918</v>
      </c>
      <c r="M88" s="1">
        <v>2942.1333332175241</v>
      </c>
      <c r="N88" s="1">
        <v>2945.8590982760716</v>
      </c>
      <c r="R88" s="1" t="s">
        <v>30</v>
      </c>
      <c r="S88" s="1">
        <v>2390.7394139046228</v>
      </c>
      <c r="T88" s="1">
        <v>2383.5652245167548</v>
      </c>
      <c r="U88" s="1">
        <v>2385.3859463863646</v>
      </c>
      <c r="V88" s="1">
        <v>2315.5408869412126</v>
      </c>
      <c r="W88" s="1">
        <v>2252.9031114246955</v>
      </c>
      <c r="X88" s="1">
        <v>2191.5970552263088</v>
      </c>
      <c r="Y88" s="1">
        <v>2125.9734545914171</v>
      </c>
      <c r="Z88" s="1">
        <v>2097.0206789274416</v>
      </c>
      <c r="AA88" s="1">
        <v>2046.5906725070731</v>
      </c>
      <c r="AE88" s="1" t="s">
        <v>30</v>
      </c>
      <c r="AF88" s="1">
        <v>2390.7394139046228</v>
      </c>
      <c r="AG88" s="1">
        <v>1974.6214145816198</v>
      </c>
      <c r="AH88" s="1">
        <v>1874.811535110603</v>
      </c>
      <c r="AI88" s="1">
        <v>1887.9073803528238</v>
      </c>
      <c r="AJ88" s="1">
        <v>1890.205049583039</v>
      </c>
      <c r="AK88" s="1">
        <v>1880.1383812007355</v>
      </c>
      <c r="AL88" s="1">
        <v>1855.2836282664373</v>
      </c>
      <c r="AM88" s="1">
        <v>1885.5653084664893</v>
      </c>
      <c r="AN88" s="1">
        <v>1889.1818174799466</v>
      </c>
    </row>
    <row r="89" spans="1:41" x14ac:dyDescent="0.25">
      <c r="A89" s="22" t="s">
        <v>37</v>
      </c>
      <c r="B89" s="22" t="s">
        <v>31</v>
      </c>
      <c r="C89" s="27"/>
      <c r="E89" s="37" t="s">
        <v>31</v>
      </c>
      <c r="F89" s="1">
        <v>2512.7282514918652</v>
      </c>
      <c r="G89" s="1">
        <v>2746.5205756790265</v>
      </c>
      <c r="H89" s="1">
        <v>2812.1885439771058</v>
      </c>
      <c r="I89" s="1">
        <v>2936.2346800555911</v>
      </c>
      <c r="J89" s="1">
        <v>3049.5113504430105</v>
      </c>
      <c r="K89" s="1">
        <v>3152.5572612174446</v>
      </c>
      <c r="L89" s="1">
        <v>3242.3950485368091</v>
      </c>
      <c r="M89" s="1">
        <v>3282.6425319336163</v>
      </c>
      <c r="N89" s="1">
        <v>3306.106319217276</v>
      </c>
      <c r="R89" s="1" t="s">
        <v>31</v>
      </c>
      <c r="S89" s="1">
        <v>2512.7282514918652</v>
      </c>
      <c r="T89" s="1">
        <v>2609.2649621901464</v>
      </c>
      <c r="U89" s="1">
        <v>2604.1272132143035</v>
      </c>
      <c r="V89" s="1">
        <v>2618.2284484446591</v>
      </c>
      <c r="W89" s="1">
        <v>2604.2946518283734</v>
      </c>
      <c r="X89" s="1">
        <v>2562.791924593686</v>
      </c>
      <c r="Y89" s="1">
        <v>2491.3898539470474</v>
      </c>
      <c r="Z89" s="1">
        <v>2469.9059020825393</v>
      </c>
      <c r="AA89" s="1">
        <v>2437.5384510375588</v>
      </c>
      <c r="AE89" s="1" t="s">
        <v>31</v>
      </c>
      <c r="AF89" s="1">
        <v>2512.7282514918652</v>
      </c>
      <c r="AG89" s="1">
        <v>2316.243432151733</v>
      </c>
      <c r="AH89" s="1">
        <v>2027.6385426090947</v>
      </c>
      <c r="AI89" s="1">
        <v>2011.5515479929252</v>
      </c>
      <c r="AJ89" s="1">
        <v>1979.4593446134484</v>
      </c>
      <c r="AK89" s="1">
        <v>1932.163806819193</v>
      </c>
      <c r="AL89" s="1">
        <v>1868.2563795973842</v>
      </c>
      <c r="AM89" s="1">
        <v>1915.4743651986373</v>
      </c>
      <c r="AN89" s="1">
        <v>1958.6863976470779</v>
      </c>
    </row>
    <row r="90" spans="1:41" x14ac:dyDescent="0.25">
      <c r="A90" s="22" t="s">
        <v>37</v>
      </c>
      <c r="B90" s="22" t="s">
        <v>32</v>
      </c>
      <c r="C90" s="27"/>
      <c r="E90" s="37" t="s">
        <v>32</v>
      </c>
      <c r="F90" s="1">
        <v>7317.7957611428892</v>
      </c>
      <c r="G90" s="1">
        <v>8157.472136644169</v>
      </c>
      <c r="H90" s="1">
        <v>8569.0441848506962</v>
      </c>
      <c r="I90" s="1">
        <v>9018.1864786734495</v>
      </c>
      <c r="J90" s="1">
        <v>9447.5346903541176</v>
      </c>
      <c r="K90" s="1">
        <v>9861.0151722481478</v>
      </c>
      <c r="L90" s="1">
        <v>10245.994003849592</v>
      </c>
      <c r="M90" s="1">
        <v>10654.758234203677</v>
      </c>
      <c r="N90" s="1">
        <v>11051.25284761653</v>
      </c>
      <c r="R90" s="1" t="s">
        <v>32</v>
      </c>
      <c r="S90" s="1">
        <v>7317.7957611428892</v>
      </c>
      <c r="T90" s="1">
        <v>7483.8732517045155</v>
      </c>
      <c r="U90" s="1">
        <v>7636.3551616841114</v>
      </c>
      <c r="V90" s="1">
        <v>7832.3276632367169</v>
      </c>
      <c r="W90" s="1">
        <v>7994.5846210670834</v>
      </c>
      <c r="X90" s="1">
        <v>8129.042411555256</v>
      </c>
      <c r="Y90" s="1">
        <v>8228.7586996662412</v>
      </c>
      <c r="Z90" s="1">
        <v>8363.1122136497506</v>
      </c>
      <c r="AA90" s="1">
        <v>8484.8750881210672</v>
      </c>
      <c r="AE90" s="1" t="s">
        <v>32</v>
      </c>
      <c r="AF90" s="1">
        <v>7317.7957611428892</v>
      </c>
      <c r="AG90" s="1">
        <v>7427.6746664428665</v>
      </c>
      <c r="AH90" s="1">
        <v>7538.2147223309285</v>
      </c>
      <c r="AI90" s="1">
        <v>7740.9891934613188</v>
      </c>
      <c r="AJ90" s="1">
        <v>7910.6130215490693</v>
      </c>
      <c r="AK90" s="1">
        <v>8052.8565519139656</v>
      </c>
      <c r="AL90" s="1">
        <v>8160.7301154152156</v>
      </c>
      <c r="AM90" s="1">
        <v>8301.052976448862</v>
      </c>
      <c r="AN90" s="1">
        <v>8429.8275062563407</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21359.898358519193</v>
      </c>
      <c r="G92" s="2">
        <v>22701.12392517749</v>
      </c>
      <c r="H92" s="2">
        <v>23272.706526132773</v>
      </c>
      <c r="I92" s="2">
        <v>23843.549743469765</v>
      </c>
      <c r="J92" s="2">
        <v>24349.714642958468</v>
      </c>
      <c r="K92" s="2">
        <v>24793.709868141035</v>
      </c>
      <c r="L92" s="2">
        <v>25153.17893300546</v>
      </c>
      <c r="M92" s="2">
        <v>25575.552254242593</v>
      </c>
      <c r="N92" s="2">
        <v>25930.121007241694</v>
      </c>
      <c r="R92" s="2" t="s">
        <v>6</v>
      </c>
      <c r="S92" s="2">
        <v>21359.898358519193</v>
      </c>
      <c r="T92" s="2">
        <v>20575.963854273527</v>
      </c>
      <c r="U92" s="2">
        <v>20409.965821892049</v>
      </c>
      <c r="V92" s="2">
        <v>20451.034728540442</v>
      </c>
      <c r="W92" s="2">
        <v>20403.780469200246</v>
      </c>
      <c r="X92" s="2">
        <v>20270.699689841487</v>
      </c>
      <c r="Y92" s="2">
        <v>20036.419735706018</v>
      </c>
      <c r="Z92" s="2">
        <v>19882.907992106106</v>
      </c>
      <c r="AA92" s="2">
        <v>19687.313998742175</v>
      </c>
      <c r="AE92" s="2" t="s">
        <v>6</v>
      </c>
      <c r="AF92" s="2">
        <v>21359.898358519193</v>
      </c>
      <c r="AG92" s="2">
        <v>19090.387138082187</v>
      </c>
      <c r="AH92" s="2">
        <v>18189.751550339439</v>
      </c>
      <c r="AI92" s="2">
        <v>18140.48726259149</v>
      </c>
      <c r="AJ92" s="2">
        <v>17979.811924474165</v>
      </c>
      <c r="AK92" s="2">
        <v>17757.065462018491</v>
      </c>
      <c r="AL92" s="2">
        <v>17434.767851611519</v>
      </c>
      <c r="AM92" s="2">
        <v>17463.937473014099</v>
      </c>
      <c r="AN92" s="2">
        <v>17450.309371807758</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22.375764037484185</v>
      </c>
      <c r="G95" s="1">
        <v>14.987819731831877</v>
      </c>
      <c r="H95" s="1">
        <v>13.341248904522971</v>
      </c>
      <c r="I95" s="1">
        <v>12.802842982578484</v>
      </c>
      <c r="J95" s="1">
        <v>12.107885342406542</v>
      </c>
      <c r="K95" s="1">
        <v>11.289324722482039</v>
      </c>
      <c r="L95" s="1">
        <v>10.375900747662744</v>
      </c>
      <c r="M95" s="1">
        <v>8.8730039960234048</v>
      </c>
      <c r="N95" s="1">
        <v>7.4222209607024814</v>
      </c>
      <c r="R95" s="1" t="s">
        <v>0</v>
      </c>
      <c r="S95" s="1">
        <v>22.375764037484185</v>
      </c>
      <c r="T95" s="1">
        <v>12.416694076691549</v>
      </c>
      <c r="U95" s="1">
        <v>10.989014403394654</v>
      </c>
      <c r="V95" s="1">
        <v>9.5002658364105823</v>
      </c>
      <c r="W95" s="1">
        <v>7.9582674331667667</v>
      </c>
      <c r="X95" s="1">
        <v>6.411124648935794</v>
      </c>
      <c r="Y95" s="1">
        <v>4.9011813769700563</v>
      </c>
      <c r="Z95" s="1">
        <v>3.6687867553836164</v>
      </c>
      <c r="AA95" s="1">
        <v>2.5610040323973613</v>
      </c>
      <c r="AE95" s="1" t="s">
        <v>0</v>
      </c>
      <c r="AF95" s="1">
        <v>22.375764037484185</v>
      </c>
      <c r="AG95" s="1">
        <v>9.6933282838739103</v>
      </c>
      <c r="AH95" s="1">
        <v>6.1060777484138784</v>
      </c>
      <c r="AI95" s="1">
        <v>4.5351528879081471</v>
      </c>
      <c r="AJ95" s="1">
        <v>2.9636137175152135</v>
      </c>
      <c r="AK95" s="1">
        <v>1.4383073731840694</v>
      </c>
      <c r="AL95" s="1">
        <v>0</v>
      </c>
      <c r="AM95" s="1">
        <v>0</v>
      </c>
      <c r="AN95" s="1">
        <v>0</v>
      </c>
    </row>
    <row r="96" spans="1:41" x14ac:dyDescent="0.25">
      <c r="A96" s="22" t="s">
        <v>37</v>
      </c>
      <c r="B96" s="22" t="s">
        <v>6</v>
      </c>
      <c r="C96" s="27" t="s">
        <v>34</v>
      </c>
      <c r="E96" s="9" t="s">
        <v>34</v>
      </c>
      <c r="F96" s="1">
        <v>163.78476704146084</v>
      </c>
      <c r="G96" s="1">
        <v>122.84996848228486</v>
      </c>
      <c r="H96" s="1">
        <v>102.10058180192331</v>
      </c>
      <c r="I96" s="1">
        <v>86.591619664399616</v>
      </c>
      <c r="J96" s="1">
        <v>70.713058681444792</v>
      </c>
      <c r="K96" s="1">
        <v>54.791531334975602</v>
      </c>
      <c r="L96" s="1">
        <v>38.904655991772984</v>
      </c>
      <c r="M96" s="1">
        <v>33.906004565494058</v>
      </c>
      <c r="N96" s="1">
        <v>28.783200644069552</v>
      </c>
      <c r="R96" s="1" t="s">
        <v>34</v>
      </c>
      <c r="S96" s="1">
        <v>163.78476704146084</v>
      </c>
      <c r="T96" s="1">
        <v>96.086222526867957</v>
      </c>
      <c r="U96" s="1">
        <v>65.874209169272518</v>
      </c>
      <c r="V96" s="1">
        <v>51.892970792832692</v>
      </c>
      <c r="W96" s="1">
        <v>37.700596808215849</v>
      </c>
      <c r="X96" s="1">
        <v>23.585506613919549</v>
      </c>
      <c r="Y96" s="1">
        <v>9.6890698421580677</v>
      </c>
      <c r="Z96" s="1">
        <v>7.6963498557467496</v>
      </c>
      <c r="AA96" s="1">
        <v>5.7343868309541044</v>
      </c>
      <c r="AE96" s="1" t="s">
        <v>34</v>
      </c>
      <c r="AF96" s="1">
        <v>163.78476704146084</v>
      </c>
      <c r="AG96" s="1">
        <v>75.504449690394523</v>
      </c>
      <c r="AH96" s="1">
        <v>37.368045658218968</v>
      </c>
      <c r="AI96" s="1">
        <v>28.972340027083888</v>
      </c>
      <c r="AJ96" s="1">
        <v>20.241203616497248</v>
      </c>
      <c r="AK96" s="1">
        <v>11.992609524271472</v>
      </c>
      <c r="AL96" s="1">
        <v>3.7390859449183198</v>
      </c>
      <c r="AM96" s="1">
        <v>2.7556566797477977</v>
      </c>
      <c r="AN96" s="1">
        <v>1.90264508673944</v>
      </c>
    </row>
    <row r="97" spans="1:41" x14ac:dyDescent="0.25">
      <c r="A97" s="22" t="s">
        <v>37</v>
      </c>
      <c r="B97" s="22" t="s">
        <v>6</v>
      </c>
      <c r="C97" s="27" t="s">
        <v>2</v>
      </c>
      <c r="E97" s="9" t="s">
        <v>2</v>
      </c>
      <c r="F97" s="1">
        <v>347.55252621957345</v>
      </c>
      <c r="G97" s="1">
        <v>357.38054505037519</v>
      </c>
      <c r="H97" s="1">
        <v>362.10302619454774</v>
      </c>
      <c r="I97" s="1">
        <v>363.65752546672172</v>
      </c>
      <c r="J97" s="1">
        <v>364.78872408375008</v>
      </c>
      <c r="K97" s="1">
        <v>365.3450259665936</v>
      </c>
      <c r="L97" s="1">
        <v>364.93403909291425</v>
      </c>
      <c r="M97" s="1">
        <v>356.58176596367019</v>
      </c>
      <c r="N97" s="1">
        <v>347.34606556761884</v>
      </c>
      <c r="R97" s="1" t="s">
        <v>2</v>
      </c>
      <c r="S97" s="1">
        <v>347.55252621957345</v>
      </c>
      <c r="T97" s="1">
        <v>293.70893535747717</v>
      </c>
      <c r="U97" s="1">
        <v>277.92908450325768</v>
      </c>
      <c r="V97" s="1">
        <v>258.5317063579152</v>
      </c>
      <c r="W97" s="1">
        <v>237.93117373829006</v>
      </c>
      <c r="X97" s="1">
        <v>216.33467278937775</v>
      </c>
      <c r="Y97" s="1">
        <v>193.86607157957633</v>
      </c>
      <c r="Z97" s="1">
        <v>173.36667933807155</v>
      </c>
      <c r="AA97" s="1">
        <v>153.34073698296228</v>
      </c>
      <c r="AE97" s="1" t="s">
        <v>2</v>
      </c>
      <c r="AF97" s="1">
        <v>347.55252621957345</v>
      </c>
      <c r="AG97" s="1">
        <v>244.33008112923648</v>
      </c>
      <c r="AH97" s="1">
        <v>198.69605387106296</v>
      </c>
      <c r="AI97" s="1">
        <v>174.73269661452647</v>
      </c>
      <c r="AJ97" s="1">
        <v>149.03155557061586</v>
      </c>
      <c r="AK97" s="1">
        <v>123.8280774938449</v>
      </c>
      <c r="AL97" s="1">
        <v>97.928399020533703</v>
      </c>
      <c r="AM97" s="1">
        <v>86.21796420810027</v>
      </c>
      <c r="AN97" s="1">
        <v>74.927067025087467</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533.71305729851849</v>
      </c>
      <c r="G101" s="2">
        <v>495.21833326449195</v>
      </c>
      <c r="H101" s="2">
        <v>477.54485690099403</v>
      </c>
      <c r="I101" s="2">
        <v>463.05198811369985</v>
      </c>
      <c r="J101" s="2">
        <v>447.60966810760141</v>
      </c>
      <c r="K101" s="2">
        <v>431.42588202405125</v>
      </c>
      <c r="L101" s="2">
        <v>414.21459583234997</v>
      </c>
      <c r="M101" s="2">
        <v>399.36077452518765</v>
      </c>
      <c r="N101" s="2">
        <v>383.55148717239086</v>
      </c>
      <c r="R101" s="2" t="s">
        <v>6</v>
      </c>
      <c r="S101" s="2">
        <v>533.71305729851849</v>
      </c>
      <c r="T101" s="2">
        <v>402.2118519610367</v>
      </c>
      <c r="U101" s="2">
        <v>354.79230807592484</v>
      </c>
      <c r="V101" s="2">
        <v>319.92494298715849</v>
      </c>
      <c r="W101" s="2">
        <v>283.59003797967267</v>
      </c>
      <c r="X101" s="2">
        <v>246.33130405223309</v>
      </c>
      <c r="Y101" s="2">
        <v>208.45632279870446</v>
      </c>
      <c r="Z101" s="2">
        <v>184.73181594920192</v>
      </c>
      <c r="AA101" s="2">
        <v>161.63612784631374</v>
      </c>
      <c r="AE101" s="2" t="s">
        <v>6</v>
      </c>
      <c r="AF101" s="2">
        <v>533.71305729851849</v>
      </c>
      <c r="AG101" s="2">
        <v>329.52785910350491</v>
      </c>
      <c r="AH101" s="2">
        <v>242.17017727769581</v>
      </c>
      <c r="AI101" s="2">
        <v>208.24018952951852</v>
      </c>
      <c r="AJ101" s="2">
        <v>172.23637290462833</v>
      </c>
      <c r="AK101" s="2">
        <v>137.25899439130043</v>
      </c>
      <c r="AL101" s="2">
        <v>101.66748496545202</v>
      </c>
      <c r="AM101" s="2">
        <v>88.973620887848071</v>
      </c>
      <c r="AN101" s="2">
        <v>76.829712111826908</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316.3556298547046</v>
      </c>
      <c r="G104" s="1">
        <v>302.64450174134845</v>
      </c>
      <c r="H104" s="1">
        <v>289.30030054251483</v>
      </c>
      <c r="I104" s="1">
        <v>272.78509632313433</v>
      </c>
      <c r="J104" s="1">
        <v>256.10383545887061</v>
      </c>
      <c r="K104" s="1">
        <v>239.26567821367814</v>
      </c>
      <c r="L104" s="1">
        <v>222.21368208355875</v>
      </c>
      <c r="M104" s="1">
        <v>211.14711010005647</v>
      </c>
      <c r="N104" s="1">
        <v>199.96500148922624</v>
      </c>
      <c r="R104" s="1" t="s">
        <v>28</v>
      </c>
      <c r="S104" s="1">
        <v>316.3556298547046</v>
      </c>
      <c r="T104" s="1">
        <v>240.582868800033</v>
      </c>
      <c r="U104" s="1">
        <v>206.66583482019729</v>
      </c>
      <c r="V104" s="1">
        <v>186.37644699668817</v>
      </c>
      <c r="W104" s="1">
        <v>165.95302264601673</v>
      </c>
      <c r="X104" s="1">
        <v>145.63235622123037</v>
      </c>
      <c r="Y104" s="1">
        <v>125.62473354517506</v>
      </c>
      <c r="Z104" s="1">
        <v>110.37440852699072</v>
      </c>
      <c r="AA104" s="1">
        <v>96.169207674517224</v>
      </c>
      <c r="AE104" s="1" t="s">
        <v>28</v>
      </c>
      <c r="AF104" s="1">
        <v>316.3556298547046</v>
      </c>
      <c r="AG104" s="1">
        <v>199.90883813077457</v>
      </c>
      <c r="AH104" s="1">
        <v>152.21737913714819</v>
      </c>
      <c r="AI104" s="1">
        <v>132.33719892323955</v>
      </c>
      <c r="AJ104" s="1">
        <v>112.10234494682784</v>
      </c>
      <c r="AK104" s="1">
        <v>91.886175082878381</v>
      </c>
      <c r="AL104" s="1">
        <v>72.045118890056102</v>
      </c>
      <c r="AM104" s="1">
        <v>62.989572200914452</v>
      </c>
      <c r="AN104" s="1">
        <v>54.508265636809355</v>
      </c>
    </row>
    <row r="105" spans="1:41" x14ac:dyDescent="0.25">
      <c r="A105" s="22" t="s">
        <v>37</v>
      </c>
      <c r="B105" s="27" t="s">
        <v>29</v>
      </c>
      <c r="C105" s="27" t="s">
        <v>29</v>
      </c>
      <c r="E105" s="9" t="s">
        <v>29</v>
      </c>
      <c r="F105" s="1">
        <v>83.910254964559087</v>
      </c>
      <c r="G105" s="1">
        <v>76.358326199353087</v>
      </c>
      <c r="H105" s="1">
        <v>73.6469550930629</v>
      </c>
      <c r="I105" s="1">
        <v>73.07141164854896</v>
      </c>
      <c r="J105" s="1">
        <v>72.142973498517733</v>
      </c>
      <c r="K105" s="1">
        <v>70.931434833525799</v>
      </c>
      <c r="L105" s="1">
        <v>69.38647653343881</v>
      </c>
      <c r="M105" s="1">
        <v>66.458575661890904</v>
      </c>
      <c r="N105" s="1">
        <v>63.170241805538261</v>
      </c>
      <c r="R105" s="1" t="s">
        <v>29</v>
      </c>
      <c r="S105" s="1">
        <v>83.910254964559087</v>
      </c>
      <c r="T105" s="1">
        <v>63.731589965161348</v>
      </c>
      <c r="U105" s="1">
        <v>58.634658012336374</v>
      </c>
      <c r="V105" s="1">
        <v>55.028272629354419</v>
      </c>
      <c r="W105" s="1">
        <v>50.912187747648652</v>
      </c>
      <c r="X105" s="1">
        <v>46.339643609949356</v>
      </c>
      <c r="Y105" s="1">
        <v>41.29368858175382</v>
      </c>
      <c r="Z105" s="1">
        <v>38.080076993916428</v>
      </c>
      <c r="AA105" s="1">
        <v>34.629082154892302</v>
      </c>
      <c r="AE105" s="1" t="s">
        <v>29</v>
      </c>
      <c r="AF105" s="1">
        <v>83.910254964559087</v>
      </c>
      <c r="AG105" s="1">
        <v>47.558508572027577</v>
      </c>
      <c r="AH105" s="1">
        <v>31.911901806521492</v>
      </c>
      <c r="AI105" s="1">
        <v>26.951590600869984</v>
      </c>
      <c r="AJ105" s="1">
        <v>20.951023434351661</v>
      </c>
      <c r="AK105" s="1">
        <v>16.424002708800629</v>
      </c>
      <c r="AL105" s="1">
        <v>11.264830725014464</v>
      </c>
      <c r="AM105" s="1">
        <v>10.40455963999656</v>
      </c>
      <c r="AN105" s="1">
        <v>9.4682693864395659</v>
      </c>
    </row>
    <row r="106" spans="1:41" x14ac:dyDescent="0.25">
      <c r="A106" s="22" t="s">
        <v>37</v>
      </c>
      <c r="B106" s="27" t="s">
        <v>30</v>
      </c>
      <c r="C106" s="27" t="s">
        <v>30</v>
      </c>
      <c r="E106" s="9" t="s">
        <v>30</v>
      </c>
      <c r="F106" s="1">
        <v>20.012199232265491</v>
      </c>
      <c r="G106" s="1">
        <v>14.511036508775295</v>
      </c>
      <c r="H106" s="1">
        <v>12.942907251833203</v>
      </c>
      <c r="I106" s="1">
        <v>12.593765239459787</v>
      </c>
      <c r="J106" s="1">
        <v>12.127180695907462</v>
      </c>
      <c r="K106" s="1">
        <v>11.552962484448578</v>
      </c>
      <c r="L106" s="1">
        <v>10.857792343485965</v>
      </c>
      <c r="M106" s="1">
        <v>10.057634222271</v>
      </c>
      <c r="N106" s="1">
        <v>9.0881756068562787</v>
      </c>
      <c r="R106" s="1" t="s">
        <v>30</v>
      </c>
      <c r="S106" s="1">
        <v>20.012199232265491</v>
      </c>
      <c r="T106" s="1">
        <v>11.797891934711471</v>
      </c>
      <c r="U106" s="1">
        <v>9.3788995237511745</v>
      </c>
      <c r="V106" s="1">
        <v>8.2963916027180353</v>
      </c>
      <c r="W106" s="1">
        <v>7.1511024531162786</v>
      </c>
      <c r="X106" s="1">
        <v>5.9629304286124185</v>
      </c>
      <c r="Y106" s="1">
        <v>4.7385795144292295</v>
      </c>
      <c r="Z106" s="1">
        <v>3.8692269200417857</v>
      </c>
      <c r="AA106" s="1">
        <v>2.9416944055985303</v>
      </c>
      <c r="AE106" s="1" t="s">
        <v>30</v>
      </c>
      <c r="AF106" s="1">
        <v>20.012199232265491</v>
      </c>
      <c r="AG106" s="1">
        <v>11.797891934711471</v>
      </c>
      <c r="AH106" s="1">
        <v>9.3788995237511745</v>
      </c>
      <c r="AI106" s="1">
        <v>7.9605163550368143</v>
      </c>
      <c r="AJ106" s="1">
        <v>6.4703867366779315</v>
      </c>
      <c r="AK106" s="1">
        <v>4.9343344374598344</v>
      </c>
      <c r="AL106" s="1">
        <v>3.3691220532772475</v>
      </c>
      <c r="AM106" s="1">
        <v>2.7452357151083313</v>
      </c>
      <c r="AN106" s="1">
        <v>2.0835819244295108</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113.43497324698934</v>
      </c>
      <c r="G108" s="1">
        <v>101.70446881501508</v>
      </c>
      <c r="H108" s="1">
        <v>101.65469401358312</v>
      </c>
      <c r="I108" s="1">
        <v>104.60171490255678</v>
      </c>
      <c r="J108" s="1">
        <v>107.23567845430566</v>
      </c>
      <c r="K108" s="1">
        <v>109.67580649239881</v>
      </c>
      <c r="L108" s="1">
        <v>111.75664487186646</v>
      </c>
      <c r="M108" s="1">
        <v>111.69745454096923</v>
      </c>
      <c r="N108" s="1">
        <v>111.32806827077005</v>
      </c>
      <c r="R108" s="1" t="s">
        <v>32</v>
      </c>
      <c r="S108" s="1">
        <v>113.43497324698934</v>
      </c>
      <c r="T108" s="1">
        <v>86.099501261130854</v>
      </c>
      <c r="U108" s="1">
        <v>80.11291571964</v>
      </c>
      <c r="V108" s="1">
        <v>70.223831758397864</v>
      </c>
      <c r="W108" s="1">
        <v>59.573725132891028</v>
      </c>
      <c r="X108" s="1">
        <v>48.39637379244094</v>
      </c>
      <c r="Y108" s="1">
        <v>36.799321157346327</v>
      </c>
      <c r="Z108" s="1">
        <v>32.408103508252964</v>
      </c>
      <c r="AA108" s="1">
        <v>27.896143611305675</v>
      </c>
      <c r="AE108" s="1" t="s">
        <v>32</v>
      </c>
      <c r="AF108" s="1">
        <v>113.43497324698934</v>
      </c>
      <c r="AG108" s="1">
        <v>70.262620465991347</v>
      </c>
      <c r="AH108" s="1">
        <v>48.661996810274964</v>
      </c>
      <c r="AI108" s="1">
        <v>40.990883650372112</v>
      </c>
      <c r="AJ108" s="1">
        <v>32.712617786770856</v>
      </c>
      <c r="AK108" s="1">
        <v>24.014482162161613</v>
      </c>
      <c r="AL108" s="1">
        <v>14.988413297104223</v>
      </c>
      <c r="AM108" s="1">
        <v>12.83425333182872</v>
      </c>
      <c r="AN108" s="1">
        <v>10.769595164148468</v>
      </c>
    </row>
    <row r="109" spans="1:41" x14ac:dyDescent="0.25">
      <c r="A109" s="22"/>
      <c r="C109" s="23"/>
      <c r="E109" s="2" t="s">
        <v>6</v>
      </c>
      <c r="F109" s="2">
        <v>533.71305729851861</v>
      </c>
      <c r="G109" s="2">
        <v>495.21833326449189</v>
      </c>
      <c r="H109" s="2">
        <v>477.54485690099409</v>
      </c>
      <c r="I109" s="2">
        <v>463.05198811369985</v>
      </c>
      <c r="J109" s="2">
        <v>447.60966810760146</v>
      </c>
      <c r="K109" s="2">
        <v>431.42588202405136</v>
      </c>
      <c r="L109" s="2">
        <v>414.21459583234997</v>
      </c>
      <c r="M109" s="2">
        <v>399.36077452518759</v>
      </c>
      <c r="N109" s="2">
        <v>383.55148717239081</v>
      </c>
      <c r="R109" s="2" t="s">
        <v>6</v>
      </c>
      <c r="S109" s="2">
        <v>533.71305729851861</v>
      </c>
      <c r="T109" s="2">
        <v>402.21185196103664</v>
      </c>
      <c r="U109" s="2">
        <v>354.79230807592484</v>
      </c>
      <c r="V109" s="2">
        <v>319.92494298715849</v>
      </c>
      <c r="W109" s="2">
        <v>283.59003797967267</v>
      </c>
      <c r="X109" s="2">
        <v>246.33130405223307</v>
      </c>
      <c r="Y109" s="2">
        <v>208.45632279870443</v>
      </c>
      <c r="Z109" s="2">
        <v>184.73181594920192</v>
      </c>
      <c r="AA109" s="2">
        <v>161.63612784631374</v>
      </c>
      <c r="AE109" s="2" t="s">
        <v>6</v>
      </c>
      <c r="AF109" s="2">
        <v>533.71305729851861</v>
      </c>
      <c r="AG109" s="2">
        <v>329.52785910350497</v>
      </c>
      <c r="AH109" s="2">
        <v>242.17017727769581</v>
      </c>
      <c r="AI109" s="2">
        <v>208.24018952951849</v>
      </c>
      <c r="AJ109" s="2">
        <v>172.2363729046283</v>
      </c>
      <c r="AK109" s="2">
        <v>137.25899439130046</v>
      </c>
      <c r="AL109" s="2">
        <v>101.66748496545205</v>
      </c>
      <c r="AM109" s="2">
        <v>88.973620887848071</v>
      </c>
      <c r="AN109" s="2">
        <v>76.829712111826908</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2"/>
  </sheetPr>
  <dimension ref="A1:AO110"/>
  <sheetViews>
    <sheetView topLeftCell="L61"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123</v>
      </c>
      <c r="T1" s="3" t="s">
        <v>124</v>
      </c>
      <c r="AG1" s="3" t="s">
        <v>125</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5</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Q4" s="30" t="s">
        <v>67</v>
      </c>
      <c r="R4" s="28"/>
      <c r="S4" s="29"/>
      <c r="T4" s="29"/>
      <c r="U4" s="29"/>
      <c r="V4" s="29"/>
      <c r="W4" s="29"/>
      <c r="X4" s="29"/>
      <c r="Y4" s="29"/>
      <c r="Z4" s="29"/>
      <c r="AA4" s="29"/>
      <c r="AB4" s="28"/>
      <c r="AD4" s="30" t="s">
        <v>67</v>
      </c>
      <c r="AE4" s="28"/>
      <c r="AF4" s="29"/>
      <c r="AG4" s="29"/>
      <c r="AH4" s="29"/>
      <c r="AI4" s="29"/>
      <c r="AJ4" s="29"/>
      <c r="AK4" s="29"/>
      <c r="AL4" s="29"/>
      <c r="AM4" s="29"/>
      <c r="AN4" s="29"/>
      <c r="AO4" s="28"/>
    </row>
    <row r="5" spans="1:41" x14ac:dyDescent="0.25">
      <c r="A5" s="22"/>
      <c r="B5" s="22" t="s">
        <v>6</v>
      </c>
      <c r="C5" s="27" t="s">
        <v>0</v>
      </c>
      <c r="E5" s="9" t="s">
        <v>0</v>
      </c>
      <c r="F5" s="1">
        <v>4995.7500040273862</v>
      </c>
      <c r="G5" s="1">
        <v>3497.9019865150412</v>
      </c>
      <c r="H5" s="1">
        <v>2960.7155605372463</v>
      </c>
      <c r="I5" s="1">
        <v>2509.1113820402279</v>
      </c>
      <c r="J5" s="1">
        <v>2078.6821191943691</v>
      </c>
      <c r="K5" s="1">
        <v>1690.943375860717</v>
      </c>
      <c r="L5" s="1">
        <v>1268.6988293532668</v>
      </c>
      <c r="M5" s="1">
        <v>1033.0989439498662</v>
      </c>
      <c r="N5" s="1">
        <v>795.06907539967551</v>
      </c>
      <c r="R5" s="1" t="s">
        <v>0</v>
      </c>
      <c r="S5" s="1">
        <v>4995.7500040273862</v>
      </c>
      <c r="T5" s="1">
        <v>2877.3980086722904</v>
      </c>
      <c r="U5" s="1">
        <v>1979.7850061597715</v>
      </c>
      <c r="V5" s="1">
        <v>1564.8611093171494</v>
      </c>
      <c r="W5" s="1">
        <v>1180.745801743265</v>
      </c>
      <c r="X5" s="1">
        <v>835.4593116404111</v>
      </c>
      <c r="Y5" s="1">
        <v>494.1838232347834</v>
      </c>
      <c r="Z5" s="1">
        <v>333.72969578075606</v>
      </c>
      <c r="AA5" s="1">
        <v>226.74856405311417</v>
      </c>
      <c r="AE5" s="1" t="s">
        <v>0</v>
      </c>
      <c r="AF5" s="1">
        <v>4995.7500040273862</v>
      </c>
      <c r="AG5" s="1">
        <v>2451.2007111916791</v>
      </c>
      <c r="AH5" s="1">
        <v>1175.0014393760666</v>
      </c>
      <c r="AI5" s="1">
        <v>646.70598237613672</v>
      </c>
      <c r="AJ5" s="1">
        <v>304.26407088273419</v>
      </c>
      <c r="AK5" s="1">
        <v>176.29710885241181</v>
      </c>
      <c r="AL5" s="1">
        <v>61.810937385931886</v>
      </c>
      <c r="AM5" s="1">
        <v>33.065313972374852</v>
      </c>
      <c r="AN5" s="1">
        <v>24.079621212623248</v>
      </c>
    </row>
    <row r="6" spans="1:41" x14ac:dyDescent="0.25">
      <c r="A6" s="22"/>
      <c r="B6" s="22" t="s">
        <v>6</v>
      </c>
      <c r="C6" s="27" t="s">
        <v>34</v>
      </c>
      <c r="E6" s="9" t="s">
        <v>34</v>
      </c>
      <c r="F6" s="1">
        <v>7362.2849852241779</v>
      </c>
      <c r="G6" s="1">
        <v>7481.2260701674004</v>
      </c>
      <c r="H6" s="1">
        <v>7122.7048853097731</v>
      </c>
      <c r="I6" s="1">
        <v>7019.979179127331</v>
      </c>
      <c r="J6" s="1">
        <v>6994.4068851388665</v>
      </c>
      <c r="K6" s="1">
        <v>6911.7243896335367</v>
      </c>
      <c r="L6" s="1">
        <v>6707.4131923643472</v>
      </c>
      <c r="M6" s="1">
        <v>6397.7838068560613</v>
      </c>
      <c r="N6" s="1">
        <v>5969.1622238915597</v>
      </c>
      <c r="R6" s="1" t="s">
        <v>34</v>
      </c>
      <c r="S6" s="1">
        <v>7362.2849852241779</v>
      </c>
      <c r="T6" s="1">
        <v>6861.2123113862463</v>
      </c>
      <c r="U6" s="1">
        <v>6066.9438003789219</v>
      </c>
      <c r="V6" s="1">
        <v>5561.6242097283121</v>
      </c>
      <c r="W6" s="1">
        <v>5190.1948956388514</v>
      </c>
      <c r="X6" s="1">
        <v>4840.635646181282</v>
      </c>
      <c r="Y6" s="1">
        <v>4412.494337005568</v>
      </c>
      <c r="Z6" s="1">
        <v>3958.3177524284811</v>
      </c>
      <c r="AA6" s="1">
        <v>3493.762747565193</v>
      </c>
      <c r="AE6" s="1" t="s">
        <v>34</v>
      </c>
      <c r="AF6" s="1">
        <v>7362.2849852241779</v>
      </c>
      <c r="AG6" s="1">
        <v>5327.8186043700443</v>
      </c>
      <c r="AH6" s="1">
        <v>3426.8817896328787</v>
      </c>
      <c r="AI6" s="1">
        <v>2266.1715794313268</v>
      </c>
      <c r="AJ6" s="1">
        <v>1551.7688453853141</v>
      </c>
      <c r="AK6" s="1">
        <v>1124.8622230444405</v>
      </c>
      <c r="AL6" s="1">
        <v>773.44771594213023</v>
      </c>
      <c r="AM6" s="1">
        <v>565.17393936587155</v>
      </c>
      <c r="AN6" s="1">
        <v>381.62518190392501</v>
      </c>
    </row>
    <row r="7" spans="1:41" x14ac:dyDescent="0.25">
      <c r="A7" s="22"/>
      <c r="B7" s="22" t="s">
        <v>6</v>
      </c>
      <c r="C7" s="27" t="s">
        <v>2</v>
      </c>
      <c r="E7" s="9" t="s">
        <v>2</v>
      </c>
      <c r="F7" s="1">
        <v>8598.0962027890764</v>
      </c>
      <c r="G7" s="1">
        <v>10629.180950880806</v>
      </c>
      <c r="H7" s="1">
        <v>11853.643821316073</v>
      </c>
      <c r="I7" s="1">
        <v>12501.065759855086</v>
      </c>
      <c r="J7" s="1">
        <v>13015.478806762861</v>
      </c>
      <c r="K7" s="1">
        <v>13509.018374214626</v>
      </c>
      <c r="L7" s="1">
        <v>13840.686569216052</v>
      </c>
      <c r="M7" s="1">
        <v>13803.151468341704</v>
      </c>
      <c r="N7" s="1">
        <v>13489.643166431924</v>
      </c>
      <c r="R7" s="1" t="s">
        <v>2</v>
      </c>
      <c r="S7" s="1">
        <v>8598.0962027890764</v>
      </c>
      <c r="T7" s="1">
        <v>9904.5130728944059</v>
      </c>
      <c r="U7" s="1">
        <v>10416.717901049846</v>
      </c>
      <c r="V7" s="1">
        <v>10255.457889474135</v>
      </c>
      <c r="W7" s="1">
        <v>10070.106989350192</v>
      </c>
      <c r="X7" s="1">
        <v>9967.7389282583317</v>
      </c>
      <c r="Y7" s="1">
        <v>9763.6361376115128</v>
      </c>
      <c r="Z7" s="1">
        <v>9289.1721345286787</v>
      </c>
      <c r="AA7" s="1">
        <v>8682.1228787330583</v>
      </c>
      <c r="AE7" s="1" t="s">
        <v>2</v>
      </c>
      <c r="AF7" s="1">
        <v>8598.0962027890764</v>
      </c>
      <c r="AG7" s="1">
        <v>8127.6438267860995</v>
      </c>
      <c r="AH7" s="1">
        <v>6958.1287046111047</v>
      </c>
      <c r="AI7" s="1">
        <v>5428.039296157478</v>
      </c>
      <c r="AJ7" s="1">
        <v>4211.7448146438865</v>
      </c>
      <c r="AK7" s="1">
        <v>3298.4626258561689</v>
      </c>
      <c r="AL7" s="1">
        <v>2425.1500464876935</v>
      </c>
      <c r="AM7" s="1">
        <v>1836.9796877906738</v>
      </c>
      <c r="AN7" s="1">
        <v>1470.4957494036646</v>
      </c>
    </row>
    <row r="8" spans="1:41" x14ac:dyDescent="0.25">
      <c r="A8" s="22"/>
      <c r="B8" s="22" t="s">
        <v>6</v>
      </c>
      <c r="C8" s="27" t="s">
        <v>1</v>
      </c>
      <c r="E8" s="9" t="s">
        <v>1</v>
      </c>
      <c r="F8" s="1">
        <v>15802.926052781659</v>
      </c>
      <c r="G8" s="1">
        <v>24852.180768736216</v>
      </c>
      <c r="H8" s="1">
        <v>30062.642558658103</v>
      </c>
      <c r="I8" s="1">
        <v>35337.251362982926</v>
      </c>
      <c r="J8" s="1">
        <v>40446.998029497525</v>
      </c>
      <c r="K8" s="1">
        <v>45419.122116174898</v>
      </c>
      <c r="L8" s="1">
        <v>50041.281645621733</v>
      </c>
      <c r="M8" s="1">
        <v>54709.386519263899</v>
      </c>
      <c r="N8" s="1">
        <v>59268.30153294382</v>
      </c>
      <c r="R8" s="1" t="s">
        <v>1</v>
      </c>
      <c r="S8" s="1">
        <v>15802.926052781659</v>
      </c>
      <c r="T8" s="1">
        <v>23395.304329008824</v>
      </c>
      <c r="U8" s="1">
        <v>27469.707325191746</v>
      </c>
      <c r="V8" s="1">
        <v>31438.565516748349</v>
      </c>
      <c r="W8" s="1">
        <v>35112.160535350136</v>
      </c>
      <c r="X8" s="1">
        <v>38487.320553544727</v>
      </c>
      <c r="Y8" s="1">
        <v>41470.953219255447</v>
      </c>
      <c r="Z8" s="1">
        <v>44565.983869385818</v>
      </c>
      <c r="AA8" s="1">
        <v>47528.879760769596</v>
      </c>
      <c r="AE8" s="1" t="s">
        <v>1</v>
      </c>
      <c r="AF8" s="1">
        <v>15802.926052781659</v>
      </c>
      <c r="AG8" s="1">
        <v>23762.570558428211</v>
      </c>
      <c r="AH8" s="1">
        <v>27947.17798315602</v>
      </c>
      <c r="AI8" s="1">
        <v>32067.747519447927</v>
      </c>
      <c r="AJ8" s="1">
        <v>35756.430236108514</v>
      </c>
      <c r="AK8" s="1">
        <v>38893.795924445018</v>
      </c>
      <c r="AL8" s="1">
        <v>41557.991587132223</v>
      </c>
      <c r="AM8" s="1">
        <v>44294.860000997542</v>
      </c>
      <c r="AN8" s="1">
        <v>46851.929543651735</v>
      </c>
    </row>
    <row r="9" spans="1:41" x14ac:dyDescent="0.25">
      <c r="A9" s="22"/>
      <c r="B9" s="22" t="s">
        <v>6</v>
      </c>
      <c r="C9" s="27" t="s">
        <v>27</v>
      </c>
      <c r="E9" s="9" t="s">
        <v>27</v>
      </c>
      <c r="F9" s="1">
        <v>30210.356992796751</v>
      </c>
      <c r="G9" s="1">
        <v>31736.086090679193</v>
      </c>
      <c r="H9" s="1">
        <v>31411.966940982733</v>
      </c>
      <c r="I9" s="1">
        <v>30493.971659086819</v>
      </c>
      <c r="J9" s="1">
        <v>29285.456690111627</v>
      </c>
      <c r="K9" s="1">
        <v>27733.790529172831</v>
      </c>
      <c r="L9" s="1">
        <v>26306.194926470471</v>
      </c>
      <c r="M9" s="1">
        <v>24918.444585079262</v>
      </c>
      <c r="N9" s="1">
        <v>23086.302435018839</v>
      </c>
      <c r="R9" s="1" t="s">
        <v>27</v>
      </c>
      <c r="S9" s="1">
        <v>30210.356992796751</v>
      </c>
      <c r="T9" s="1">
        <v>31813.855561626788</v>
      </c>
      <c r="U9" s="1">
        <v>31625.383423678963</v>
      </c>
      <c r="V9" s="1">
        <v>30773.788414782222</v>
      </c>
      <c r="W9" s="1">
        <v>29589.798292344269</v>
      </c>
      <c r="X9" s="1">
        <v>28072.242015537726</v>
      </c>
      <c r="Y9" s="1">
        <v>26961.236888365351</v>
      </c>
      <c r="Z9" s="1">
        <v>25672.200424509923</v>
      </c>
      <c r="AA9" s="1">
        <v>23876.482457158108</v>
      </c>
      <c r="AE9" s="1" t="s">
        <v>27</v>
      </c>
      <c r="AF9" s="1">
        <v>30210.356992796751</v>
      </c>
      <c r="AG9" s="1">
        <v>32031.110145997674</v>
      </c>
      <c r="AH9" s="1">
        <v>32044.743705637105</v>
      </c>
      <c r="AI9" s="1">
        <v>31391.809998347795</v>
      </c>
      <c r="AJ9" s="1">
        <v>30347.529795480608</v>
      </c>
      <c r="AK9" s="1">
        <v>28936.597342529327</v>
      </c>
      <c r="AL9" s="1">
        <v>27910.436630483717</v>
      </c>
      <c r="AM9" s="1">
        <v>26770.163077176479</v>
      </c>
      <c r="AN9" s="1">
        <v>25118.945573717709</v>
      </c>
    </row>
    <row r="10" spans="1:41" x14ac:dyDescent="0.25">
      <c r="A10" s="22"/>
      <c r="B10" s="22" t="s">
        <v>6</v>
      </c>
      <c r="C10" s="27" t="s">
        <v>35</v>
      </c>
      <c r="E10" s="9" t="s">
        <v>35</v>
      </c>
      <c r="F10" s="1">
        <v>4945.4019640960287</v>
      </c>
      <c r="G10" s="1">
        <v>5280.7144064455633</v>
      </c>
      <c r="H10" s="1">
        <v>4994.1325737195139</v>
      </c>
      <c r="I10" s="1">
        <v>5076.1953431680731</v>
      </c>
      <c r="J10" s="1">
        <v>5105.8452594419596</v>
      </c>
      <c r="K10" s="1">
        <v>5061.6784533129703</v>
      </c>
      <c r="L10" s="1">
        <v>4995.3881063794888</v>
      </c>
      <c r="M10" s="1">
        <v>4867.0803650369562</v>
      </c>
      <c r="N10" s="1">
        <v>4716.9095613237459</v>
      </c>
      <c r="R10" s="1" t="s">
        <v>35</v>
      </c>
      <c r="S10" s="1">
        <v>4945.4019640960287</v>
      </c>
      <c r="T10" s="1">
        <v>5104.4706364848334</v>
      </c>
      <c r="U10" s="1">
        <v>4647.5572919057377</v>
      </c>
      <c r="V10" s="1">
        <v>4618.7590177138954</v>
      </c>
      <c r="W10" s="1">
        <v>4576.199431250966</v>
      </c>
      <c r="X10" s="1">
        <v>4443.1677918764008</v>
      </c>
      <c r="Y10" s="1">
        <v>4291.5674773707869</v>
      </c>
      <c r="Z10" s="1">
        <v>4081.6984917300233</v>
      </c>
      <c r="AA10" s="1">
        <v>3854.6318074949777</v>
      </c>
      <c r="AE10" s="1" t="s">
        <v>35</v>
      </c>
      <c r="AF10" s="1">
        <v>4945.4019640960287</v>
      </c>
      <c r="AG10" s="1">
        <v>5202.5777017375485</v>
      </c>
      <c r="AH10" s="1">
        <v>4937.4243184392735</v>
      </c>
      <c r="AI10" s="1">
        <v>4964.3834923994873</v>
      </c>
      <c r="AJ10" s="1">
        <v>4901.8059249807575</v>
      </c>
      <c r="AK10" s="1">
        <v>4738.0329467927113</v>
      </c>
      <c r="AL10" s="1">
        <v>4546.4627556184532</v>
      </c>
      <c r="AM10" s="1">
        <v>4309.7705047751078</v>
      </c>
      <c r="AN10" s="1">
        <v>4075.7850653710534</v>
      </c>
    </row>
    <row r="11" spans="1:41" x14ac:dyDescent="0.25">
      <c r="A11" s="22"/>
      <c r="C11" s="23"/>
      <c r="E11" s="2" t="s">
        <v>6</v>
      </c>
      <c r="F11" s="2">
        <v>71914.816201715075</v>
      </c>
      <c r="G11" s="2">
        <v>83477.290273424223</v>
      </c>
      <c r="H11" s="2">
        <v>88405.806340523442</v>
      </c>
      <c r="I11" s="2">
        <v>92937.574686260457</v>
      </c>
      <c r="J11" s="2">
        <v>96926.867790147226</v>
      </c>
      <c r="K11" s="2">
        <v>100326.27723836958</v>
      </c>
      <c r="L11" s="2">
        <v>103159.66326940536</v>
      </c>
      <c r="M11" s="2">
        <v>105728.94568852775</v>
      </c>
      <c r="N11" s="2">
        <v>107325.38799500956</v>
      </c>
      <c r="R11" s="2" t="s">
        <v>6</v>
      </c>
      <c r="S11" s="2">
        <v>71914.816201715075</v>
      </c>
      <c r="T11" s="2">
        <v>79956.753920073388</v>
      </c>
      <c r="U11" s="2">
        <v>82206.094748364994</v>
      </c>
      <c r="V11" s="2">
        <v>84213.056157764062</v>
      </c>
      <c r="W11" s="2">
        <v>85719.205945677677</v>
      </c>
      <c r="X11" s="2">
        <v>86646.56424703887</v>
      </c>
      <c r="Y11" s="2">
        <v>87394.071882843447</v>
      </c>
      <c r="Z11" s="2">
        <v>87901.102368363689</v>
      </c>
      <c r="AA11" s="2">
        <v>87662.62821577405</v>
      </c>
      <c r="AE11" s="2" t="s">
        <v>6</v>
      </c>
      <c r="AF11" s="2">
        <v>71914.816201715075</v>
      </c>
      <c r="AG11" s="2">
        <v>76902.921548511265</v>
      </c>
      <c r="AH11" s="2">
        <v>76489.357940852438</v>
      </c>
      <c r="AI11" s="2">
        <v>76764.85786816015</v>
      </c>
      <c r="AJ11" s="2">
        <v>77073.543687481812</v>
      </c>
      <c r="AK11" s="2">
        <v>77168.048171520073</v>
      </c>
      <c r="AL11" s="2">
        <v>77275.299673050162</v>
      </c>
      <c r="AM11" s="2">
        <v>77810.012524078047</v>
      </c>
      <c r="AN11" s="2">
        <v>77922.860735260707</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Q13" s="30" t="s">
        <v>68</v>
      </c>
      <c r="R13" s="28"/>
      <c r="S13" s="29"/>
      <c r="T13" s="29"/>
      <c r="U13" s="29"/>
      <c r="V13" s="29"/>
      <c r="W13" s="29"/>
      <c r="X13" s="29"/>
      <c r="Y13" s="29"/>
      <c r="Z13" s="29"/>
      <c r="AA13" s="29"/>
      <c r="AB13" s="28"/>
      <c r="AD13" s="30" t="s">
        <v>68</v>
      </c>
      <c r="AE13" s="28"/>
      <c r="AF13" s="29"/>
      <c r="AG13" s="29"/>
      <c r="AH13" s="29"/>
      <c r="AI13" s="29"/>
      <c r="AJ13" s="29"/>
      <c r="AK13" s="29"/>
      <c r="AL13" s="29"/>
      <c r="AM13" s="29"/>
      <c r="AN13" s="29"/>
      <c r="AO13" s="28"/>
    </row>
    <row r="14" spans="1:41" x14ac:dyDescent="0.25">
      <c r="A14" s="22"/>
      <c r="B14" s="22" t="s">
        <v>28</v>
      </c>
      <c r="C14" s="1"/>
      <c r="E14" s="9" t="s">
        <v>28</v>
      </c>
      <c r="F14" s="1">
        <v>17021.946386116346</v>
      </c>
      <c r="G14" s="1">
        <v>18930.114795042271</v>
      </c>
      <c r="H14" s="1">
        <v>19386.934325632094</v>
      </c>
      <c r="I14" s="1">
        <v>19487.486734932703</v>
      </c>
      <c r="J14" s="1">
        <v>19305.721009092587</v>
      </c>
      <c r="K14" s="1">
        <v>18920.249200657643</v>
      </c>
      <c r="L14" s="1">
        <v>18304.487707042892</v>
      </c>
      <c r="M14" s="1">
        <v>17610.071493267205</v>
      </c>
      <c r="N14" s="1">
        <v>16715.722020675857</v>
      </c>
      <c r="R14" s="1" t="s">
        <v>28</v>
      </c>
      <c r="S14" s="1">
        <v>17021.946386116346</v>
      </c>
      <c r="T14" s="1">
        <v>17390.848595028852</v>
      </c>
      <c r="U14" s="1">
        <v>16740.611376758665</v>
      </c>
      <c r="V14" s="1">
        <v>16237.523474080936</v>
      </c>
      <c r="W14" s="1">
        <v>15602.198801293576</v>
      </c>
      <c r="X14" s="1">
        <v>14807.209264771409</v>
      </c>
      <c r="Y14" s="1">
        <v>13927.007398808924</v>
      </c>
      <c r="Z14" s="1">
        <v>12920.374688260987</v>
      </c>
      <c r="AA14" s="1">
        <v>11827.933167176758</v>
      </c>
      <c r="AE14" s="1" t="s">
        <v>28</v>
      </c>
      <c r="AF14" s="1">
        <v>17021.946386116346</v>
      </c>
      <c r="AG14" s="1">
        <v>16438.413542970964</v>
      </c>
      <c r="AH14" s="1">
        <v>14958.97048845487</v>
      </c>
      <c r="AI14" s="1">
        <v>13991.420030620404</v>
      </c>
      <c r="AJ14" s="1">
        <v>13048.549688791149</v>
      </c>
      <c r="AK14" s="1">
        <v>12068.127311107659</v>
      </c>
      <c r="AL14" s="1">
        <v>11028.574510391743</v>
      </c>
      <c r="AM14" s="1">
        <v>10223.376918584385</v>
      </c>
      <c r="AN14" s="1">
        <v>9430.580214486552</v>
      </c>
    </row>
    <row r="15" spans="1:41" x14ac:dyDescent="0.25">
      <c r="A15" s="22"/>
      <c r="B15" s="22" t="s">
        <v>29</v>
      </c>
      <c r="C15" s="1"/>
      <c r="E15" s="9" t="s">
        <v>29</v>
      </c>
      <c r="F15" s="1">
        <v>15994.629335644364</v>
      </c>
      <c r="G15" s="1">
        <v>17537.347009315163</v>
      </c>
      <c r="H15" s="1">
        <v>18029.658222588634</v>
      </c>
      <c r="I15" s="1">
        <v>18412.870447252866</v>
      </c>
      <c r="J15" s="1">
        <v>18664.536015088783</v>
      </c>
      <c r="K15" s="1">
        <v>18800.615665144021</v>
      </c>
      <c r="L15" s="1">
        <v>18900.142737150971</v>
      </c>
      <c r="M15" s="1">
        <v>18958.914653576503</v>
      </c>
      <c r="N15" s="1">
        <v>18827.174052381404</v>
      </c>
      <c r="R15" s="1" t="s">
        <v>29</v>
      </c>
      <c r="S15" s="1">
        <v>15994.629335644364</v>
      </c>
      <c r="T15" s="1">
        <v>17204.657696504037</v>
      </c>
      <c r="U15" s="1">
        <v>17577.89256575597</v>
      </c>
      <c r="V15" s="1">
        <v>17798.214831611709</v>
      </c>
      <c r="W15" s="1">
        <v>17818.806969241443</v>
      </c>
      <c r="X15" s="1">
        <v>17692.770635128061</v>
      </c>
      <c r="Y15" s="1">
        <v>17574.141709254756</v>
      </c>
      <c r="Z15" s="1">
        <v>17365.527120880615</v>
      </c>
      <c r="AA15" s="1">
        <v>16982.33619154428</v>
      </c>
      <c r="AE15" s="1" t="s">
        <v>29</v>
      </c>
      <c r="AF15" s="1">
        <v>15994.629335644364</v>
      </c>
      <c r="AG15" s="1">
        <v>16842.206762145401</v>
      </c>
      <c r="AH15" s="1">
        <v>16605.753562712303</v>
      </c>
      <c r="AI15" s="1">
        <v>16265.046292370198</v>
      </c>
      <c r="AJ15" s="1">
        <v>15881.897787499445</v>
      </c>
      <c r="AK15" s="1">
        <v>15433.422069654534</v>
      </c>
      <c r="AL15" s="1">
        <v>14970.411455854697</v>
      </c>
      <c r="AM15" s="1">
        <v>14575.111483707613</v>
      </c>
      <c r="AN15" s="1">
        <v>14145.250229526055</v>
      </c>
    </row>
    <row r="16" spans="1:41" x14ac:dyDescent="0.25">
      <c r="A16" s="22"/>
      <c r="B16" s="22" t="s">
        <v>30</v>
      </c>
      <c r="C16" s="1"/>
      <c r="E16" s="9" t="s">
        <v>30</v>
      </c>
      <c r="F16" s="1">
        <v>2615.0539595125119</v>
      </c>
      <c r="G16" s="1">
        <v>4985.7442158553376</v>
      </c>
      <c r="H16" s="1">
        <v>6591.0553111472418</v>
      </c>
      <c r="I16" s="1">
        <v>8354.2890477360761</v>
      </c>
      <c r="J16" s="1">
        <v>10014.45831100495</v>
      </c>
      <c r="K16" s="1">
        <v>11644.757280810152</v>
      </c>
      <c r="L16" s="1">
        <v>13135.21282423465</v>
      </c>
      <c r="M16" s="1">
        <v>14603.163564747163</v>
      </c>
      <c r="N16" s="1">
        <v>15925.528957882192</v>
      </c>
      <c r="R16" s="1" t="s">
        <v>30</v>
      </c>
      <c r="S16" s="1">
        <v>2615.0539595125119</v>
      </c>
      <c r="T16" s="1">
        <v>4529.5792013955179</v>
      </c>
      <c r="U16" s="1">
        <v>5558.0820192737465</v>
      </c>
      <c r="V16" s="1">
        <v>6534.5810759841406</v>
      </c>
      <c r="W16" s="1">
        <v>7386.5163966859109</v>
      </c>
      <c r="X16" s="1">
        <v>8186.7912396271822</v>
      </c>
      <c r="Y16" s="1">
        <v>8854.7184612551773</v>
      </c>
      <c r="Z16" s="1">
        <v>9555.1428981818863</v>
      </c>
      <c r="AA16" s="1">
        <v>10170.075150974944</v>
      </c>
      <c r="AE16" s="1" t="s">
        <v>30</v>
      </c>
      <c r="AF16" s="1">
        <v>2615.0539595125119</v>
      </c>
      <c r="AG16" s="1">
        <v>3892.1242237159763</v>
      </c>
      <c r="AH16" s="1">
        <v>4650.0130438035294</v>
      </c>
      <c r="AI16" s="1">
        <v>5548.6474751864862</v>
      </c>
      <c r="AJ16" s="1">
        <v>6365.419335583545</v>
      </c>
      <c r="AK16" s="1">
        <v>7105.1989984633137</v>
      </c>
      <c r="AL16" s="1">
        <v>7732.6077023268917</v>
      </c>
      <c r="AM16" s="1">
        <v>8454.2916033531365</v>
      </c>
      <c r="AN16" s="1">
        <v>9083.0473649027226</v>
      </c>
    </row>
    <row r="17" spans="1:41" x14ac:dyDescent="0.25">
      <c r="A17" s="22"/>
      <c r="B17" s="22" t="s">
        <v>31</v>
      </c>
      <c r="C17" s="1"/>
      <c r="E17" s="9" t="s">
        <v>31</v>
      </c>
      <c r="F17" s="1">
        <v>4122.7607231507773</v>
      </c>
      <c r="G17" s="1">
        <v>4669.4229035711614</v>
      </c>
      <c r="H17" s="1">
        <v>5068.2262382892741</v>
      </c>
      <c r="I17" s="1">
        <v>5502.7698925946797</v>
      </c>
      <c r="J17" s="1">
        <v>5921.8724437709661</v>
      </c>
      <c r="K17" s="1">
        <v>6308.7097786418326</v>
      </c>
      <c r="L17" s="1">
        <v>6651.9188699682654</v>
      </c>
      <c r="M17" s="1">
        <v>6882.6433578173719</v>
      </c>
      <c r="N17" s="1">
        <v>7035.6876303444433</v>
      </c>
      <c r="R17" s="1" t="s">
        <v>31</v>
      </c>
      <c r="S17" s="1">
        <v>4122.7607231507773</v>
      </c>
      <c r="T17" s="1">
        <v>4319.1476074978109</v>
      </c>
      <c r="U17" s="1">
        <v>4505.9001476172689</v>
      </c>
      <c r="V17" s="1">
        <v>4740.5204422402057</v>
      </c>
      <c r="W17" s="1">
        <v>4952.9875509760668</v>
      </c>
      <c r="X17" s="1">
        <v>5112.2930497755551</v>
      </c>
      <c r="Y17" s="1">
        <v>5208.305819986469</v>
      </c>
      <c r="Z17" s="1">
        <v>5244.8462623214173</v>
      </c>
      <c r="AA17" s="1">
        <v>5213.0344429054239</v>
      </c>
      <c r="AE17" s="1" t="s">
        <v>31</v>
      </c>
      <c r="AF17" s="1">
        <v>4122.7607231507773</v>
      </c>
      <c r="AG17" s="1">
        <v>3758.2316411567781</v>
      </c>
      <c r="AH17" s="1">
        <v>3581.0286832959364</v>
      </c>
      <c r="AI17" s="1">
        <v>3731.8856962273017</v>
      </c>
      <c r="AJ17" s="1">
        <v>3882.6391207263587</v>
      </c>
      <c r="AK17" s="1">
        <v>3990.1745180933058</v>
      </c>
      <c r="AL17" s="1">
        <v>4049.2124455797248</v>
      </c>
      <c r="AM17" s="1">
        <v>4126.0083000879395</v>
      </c>
      <c r="AN17" s="1">
        <v>4157.9225464981664</v>
      </c>
    </row>
    <row r="18" spans="1:41" x14ac:dyDescent="0.25">
      <c r="A18" s="22"/>
      <c r="B18" s="22" t="s">
        <v>32</v>
      </c>
      <c r="C18" s="1"/>
      <c r="E18" s="9" t="s">
        <v>32</v>
      </c>
      <c r="F18" s="1">
        <v>6685.0533500769161</v>
      </c>
      <c r="G18" s="1">
        <v>10176.932876204779</v>
      </c>
      <c r="H18" s="1">
        <v>12291.547217503401</v>
      </c>
      <c r="I18" s="1">
        <v>14649.940704059394</v>
      </c>
      <c r="J18" s="1">
        <v>17103.524924925889</v>
      </c>
      <c r="K18" s="1">
        <v>19560.329253980064</v>
      </c>
      <c r="L18" s="1">
        <v>21908.070864961541</v>
      </c>
      <c r="M18" s="1">
        <v>24253.176228353484</v>
      </c>
      <c r="N18" s="1">
        <v>26531.755710612051</v>
      </c>
      <c r="R18" s="1" t="s">
        <v>32</v>
      </c>
      <c r="S18" s="1">
        <v>6685.0533500769161</v>
      </c>
      <c r="T18" s="1">
        <v>9546.9402638099164</v>
      </c>
      <c r="U18" s="1">
        <v>11196.615446034622</v>
      </c>
      <c r="V18" s="1">
        <v>13015.494095777731</v>
      </c>
      <c r="W18" s="1">
        <v>14891.372439478007</v>
      </c>
      <c r="X18" s="1">
        <v>16763.496132339646</v>
      </c>
      <c r="Y18" s="1">
        <v>18552.493066780549</v>
      </c>
      <c r="Z18" s="1">
        <v>20431.006487739796</v>
      </c>
      <c r="AA18" s="1">
        <v>22301.06862043892</v>
      </c>
      <c r="AE18" s="1" t="s">
        <v>32</v>
      </c>
      <c r="AF18" s="1">
        <v>6685.0533500769161</v>
      </c>
      <c r="AG18" s="1">
        <v>9318.9641613606036</v>
      </c>
      <c r="AH18" s="1">
        <v>10721.699481113192</v>
      </c>
      <c r="AI18" s="1">
        <v>12364.472389554718</v>
      </c>
      <c r="AJ18" s="1">
        <v>14098.008446494632</v>
      </c>
      <c r="AK18" s="1">
        <v>15907.351160856024</v>
      </c>
      <c r="AL18" s="1">
        <v>17733.1730618888</v>
      </c>
      <c r="AM18" s="1">
        <v>19617.444900971172</v>
      </c>
      <c r="AN18" s="1">
        <v>21504.222757311789</v>
      </c>
    </row>
    <row r="19" spans="1:41" x14ac:dyDescent="0.25">
      <c r="A19" s="22"/>
      <c r="B19" s="22" t="s">
        <v>33</v>
      </c>
      <c r="C19" s="1"/>
      <c r="E19" s="9" t="s">
        <v>33</v>
      </c>
      <c r="F19" s="1">
        <v>25475.372447214155</v>
      </c>
      <c r="G19" s="1">
        <v>27177.728473435505</v>
      </c>
      <c r="H19" s="1">
        <v>27038.385025362797</v>
      </c>
      <c r="I19" s="1">
        <v>26530.217859684744</v>
      </c>
      <c r="J19" s="1">
        <v>25916.755086264038</v>
      </c>
      <c r="K19" s="1">
        <v>25091.61605913586</v>
      </c>
      <c r="L19" s="1">
        <v>24259.830266047044</v>
      </c>
      <c r="M19" s="1">
        <v>23420.976390766024</v>
      </c>
      <c r="N19" s="1">
        <v>22289.519623113618</v>
      </c>
      <c r="R19" s="1" t="s">
        <v>33</v>
      </c>
      <c r="S19" s="1">
        <v>25475.372447214155</v>
      </c>
      <c r="T19" s="1">
        <v>26965.580555837259</v>
      </c>
      <c r="U19" s="1">
        <v>26626.993192924718</v>
      </c>
      <c r="V19" s="1">
        <v>25886.722238069342</v>
      </c>
      <c r="W19" s="1">
        <v>25067.323788002672</v>
      </c>
      <c r="X19" s="1">
        <v>24084.003925397024</v>
      </c>
      <c r="Y19" s="1">
        <v>23277.405426757578</v>
      </c>
      <c r="Z19" s="1">
        <v>22384.20491097898</v>
      </c>
      <c r="AA19" s="1">
        <v>21168.180642733725</v>
      </c>
      <c r="AE19" s="1" t="s">
        <v>33</v>
      </c>
      <c r="AF19" s="1">
        <v>25475.372447214155</v>
      </c>
      <c r="AG19" s="1">
        <v>26652.981217161534</v>
      </c>
      <c r="AH19" s="1">
        <v>25971.892681472622</v>
      </c>
      <c r="AI19" s="1">
        <v>24863.385984201042</v>
      </c>
      <c r="AJ19" s="1">
        <v>23797.029308386685</v>
      </c>
      <c r="AK19" s="1">
        <v>22663.774113345236</v>
      </c>
      <c r="AL19" s="1">
        <v>21761.320497008288</v>
      </c>
      <c r="AM19" s="1">
        <v>20813.779317373806</v>
      </c>
      <c r="AN19" s="1">
        <v>19601.837622535422</v>
      </c>
    </row>
    <row r="20" spans="1:41" x14ac:dyDescent="0.25">
      <c r="A20" s="22"/>
      <c r="C20" s="23"/>
      <c r="E20" s="2" t="s">
        <v>6</v>
      </c>
      <c r="F20" s="2">
        <v>71914.816201715061</v>
      </c>
      <c r="G20" s="2">
        <v>83477.290273424209</v>
      </c>
      <c r="H20" s="2">
        <v>88405.806340523442</v>
      </c>
      <c r="I20" s="2">
        <v>92937.574686260486</v>
      </c>
      <c r="J20" s="2">
        <v>96926.867790147211</v>
      </c>
      <c r="K20" s="2">
        <v>100326.27723836957</v>
      </c>
      <c r="L20" s="2">
        <v>103159.66326940537</v>
      </c>
      <c r="M20" s="2">
        <v>105728.94568852776</v>
      </c>
      <c r="N20" s="2">
        <v>107325.38799500957</v>
      </c>
      <c r="R20" s="2" t="s">
        <v>6</v>
      </c>
      <c r="S20" s="2">
        <v>71914.816201715061</v>
      </c>
      <c r="T20" s="2">
        <v>79956.753920073388</v>
      </c>
      <c r="U20" s="2">
        <v>82206.094748364994</v>
      </c>
      <c r="V20" s="2">
        <v>84213.056157764062</v>
      </c>
      <c r="W20" s="2">
        <v>85719.205945677677</v>
      </c>
      <c r="X20" s="2">
        <v>86646.564247038885</v>
      </c>
      <c r="Y20" s="2">
        <v>87394.071882843447</v>
      </c>
      <c r="Z20" s="2">
        <v>87901.102368363674</v>
      </c>
      <c r="AA20" s="2">
        <v>87662.62821577405</v>
      </c>
      <c r="AE20" s="2" t="s">
        <v>6</v>
      </c>
      <c r="AF20" s="2">
        <v>71914.816201715061</v>
      </c>
      <c r="AG20" s="2">
        <v>76902.921548511251</v>
      </c>
      <c r="AH20" s="2">
        <v>76489.357940852467</v>
      </c>
      <c r="AI20" s="2">
        <v>76764.85786816015</v>
      </c>
      <c r="AJ20" s="2">
        <v>77073.543687481812</v>
      </c>
      <c r="AK20" s="2">
        <v>77168.048171520073</v>
      </c>
      <c r="AL20" s="2">
        <v>77275.299673050147</v>
      </c>
      <c r="AM20" s="2">
        <v>77810.012524078047</v>
      </c>
      <c r="AN20" s="2">
        <v>77922.860735260707</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472.64091383102533</v>
      </c>
      <c r="G23" s="1">
        <v>330.93160988140693</v>
      </c>
      <c r="H23" s="1">
        <v>280.10915418064417</v>
      </c>
      <c r="I23" s="1">
        <v>237.38351509889111</v>
      </c>
      <c r="J23" s="1">
        <v>196.66120514201242</v>
      </c>
      <c r="K23" s="1">
        <v>159.97778546945625</v>
      </c>
      <c r="L23" s="1">
        <v>120.02982006675145</v>
      </c>
      <c r="M23" s="1">
        <v>97.740044748575329</v>
      </c>
      <c r="N23" s="1">
        <v>75.22037212685774</v>
      </c>
      <c r="R23" s="1" t="s">
        <v>0</v>
      </c>
      <c r="S23" s="1">
        <v>472.64091383102533</v>
      </c>
      <c r="T23" s="1">
        <v>272.22659724327332</v>
      </c>
      <c r="U23" s="1">
        <v>187.30468773376737</v>
      </c>
      <c r="V23" s="1">
        <v>148.04931874694245</v>
      </c>
      <c r="W23" s="1">
        <v>111.70870725880786</v>
      </c>
      <c r="X23" s="1">
        <v>79.041635831262994</v>
      </c>
      <c r="Y23" s="1">
        <v>46.754039658890328</v>
      </c>
      <c r="Z23" s="1">
        <v>31.573699296243237</v>
      </c>
      <c r="AA23" s="1">
        <v>21.452364197075457</v>
      </c>
      <c r="AE23" s="1" t="s">
        <v>0</v>
      </c>
      <c r="AF23" s="1">
        <v>472.64091383102533</v>
      </c>
      <c r="AG23" s="1">
        <v>231.90466760484907</v>
      </c>
      <c r="AH23" s="1">
        <v>111.16524117735455</v>
      </c>
      <c r="AI23" s="1">
        <v>61.18394760423098</v>
      </c>
      <c r="AJ23" s="1">
        <v>28.785997776516247</v>
      </c>
      <c r="AK23" s="1">
        <v>16.679222652574289</v>
      </c>
      <c r="AL23" s="1">
        <v>5.8478462507706759</v>
      </c>
      <c r="AM23" s="1">
        <v>3.1282630634868234</v>
      </c>
      <c r="AN23" s="1">
        <v>2.2781392514565879</v>
      </c>
    </row>
    <row r="24" spans="1:41" x14ac:dyDescent="0.25">
      <c r="A24" s="22"/>
      <c r="B24" s="22" t="s">
        <v>6</v>
      </c>
      <c r="C24" s="27" t="s">
        <v>34</v>
      </c>
      <c r="E24" s="9" t="s">
        <v>34</v>
      </c>
      <c r="F24" s="1">
        <v>490.41632404660533</v>
      </c>
      <c r="G24" s="1">
        <v>494.14571950505774</v>
      </c>
      <c r="H24" s="1">
        <v>467.68674561027478</v>
      </c>
      <c r="I24" s="1">
        <v>459.43312840398744</v>
      </c>
      <c r="J24" s="1">
        <v>456.45199824950248</v>
      </c>
      <c r="K24" s="1">
        <v>449.88910912474103</v>
      </c>
      <c r="L24" s="1">
        <v>435.4194274973907</v>
      </c>
      <c r="M24" s="1">
        <v>414.61824829758064</v>
      </c>
      <c r="N24" s="1">
        <v>386.14242022283327</v>
      </c>
      <c r="R24" s="1" t="s">
        <v>34</v>
      </c>
      <c r="S24" s="1">
        <v>490.41632404660533</v>
      </c>
      <c r="T24" s="1">
        <v>452.15581880440919</v>
      </c>
      <c r="U24" s="1">
        <v>397.28269452496824</v>
      </c>
      <c r="V24" s="1">
        <v>363.02116018940848</v>
      </c>
      <c r="W24" s="1">
        <v>337.59719655944525</v>
      </c>
      <c r="X24" s="1">
        <v>313.6018049571</v>
      </c>
      <c r="Y24" s="1">
        <v>284.4446529980475</v>
      </c>
      <c r="Z24" s="1">
        <v>254.19714013978984</v>
      </c>
      <c r="AA24" s="1">
        <v>223.50433495643728</v>
      </c>
      <c r="AE24" s="1" t="s">
        <v>34</v>
      </c>
      <c r="AF24" s="1">
        <v>490.41632404660533</v>
      </c>
      <c r="AG24" s="1">
        <v>350.23540795905808</v>
      </c>
      <c r="AH24" s="1">
        <v>223.58635223991985</v>
      </c>
      <c r="AI24" s="1">
        <v>148.08948371927301</v>
      </c>
      <c r="AJ24" s="1">
        <v>101.57410557364612</v>
      </c>
      <c r="AK24" s="1">
        <v>73.560657432205176</v>
      </c>
      <c r="AL24" s="1">
        <v>50.284865438429428</v>
      </c>
      <c r="AM24" s="1">
        <v>36.803714204232946</v>
      </c>
      <c r="AN24" s="1">
        <v>24.756244211238013</v>
      </c>
    </row>
    <row r="25" spans="1:41" x14ac:dyDescent="0.25">
      <c r="A25" s="22"/>
      <c r="B25" s="22" t="s">
        <v>6</v>
      </c>
      <c r="C25" s="27" t="s">
        <v>2</v>
      </c>
      <c r="E25" s="9" t="s">
        <v>2</v>
      </c>
      <c r="F25" s="1">
        <v>482.39704726710136</v>
      </c>
      <c r="G25" s="1">
        <v>596.35126016726258</v>
      </c>
      <c r="H25" s="1">
        <v>665.0498719593204</v>
      </c>
      <c r="I25" s="1">
        <v>701.37354456324556</v>
      </c>
      <c r="J25" s="1">
        <v>730.23474000131091</v>
      </c>
      <c r="K25" s="1">
        <v>757.92482678714896</v>
      </c>
      <c r="L25" s="1">
        <v>776.5331040345236</v>
      </c>
      <c r="M25" s="1">
        <v>774.4271934464582</v>
      </c>
      <c r="N25" s="1">
        <v>756.83777881697972</v>
      </c>
      <c r="R25" s="1" t="s">
        <v>2</v>
      </c>
      <c r="S25" s="1">
        <v>482.39704726710136</v>
      </c>
      <c r="T25" s="1">
        <v>555.69369640604793</v>
      </c>
      <c r="U25" s="1">
        <v>584.43099951019167</v>
      </c>
      <c r="V25" s="1">
        <v>575.38349043473534</v>
      </c>
      <c r="W25" s="1">
        <v>564.98435964819146</v>
      </c>
      <c r="X25" s="1">
        <v>559.24098934382641</v>
      </c>
      <c r="Y25" s="1">
        <v>547.78978186430777</v>
      </c>
      <c r="Z25" s="1">
        <v>521.1699315249449</v>
      </c>
      <c r="AA25" s="1">
        <v>487.11137232360602</v>
      </c>
      <c r="AE25" s="1" t="s">
        <v>2</v>
      </c>
      <c r="AF25" s="1">
        <v>482.39704726710136</v>
      </c>
      <c r="AG25" s="1">
        <v>456.00226966621676</v>
      </c>
      <c r="AH25" s="1">
        <v>390.38650678507651</v>
      </c>
      <c r="AI25" s="1">
        <v>304.54068751484493</v>
      </c>
      <c r="AJ25" s="1">
        <v>236.30036400007671</v>
      </c>
      <c r="AK25" s="1">
        <v>185.06057546992295</v>
      </c>
      <c r="AL25" s="1">
        <v>136.06328587319672</v>
      </c>
      <c r="AM25" s="1">
        <v>103.06392908146452</v>
      </c>
      <c r="AN25" s="1">
        <v>82.502311069867545</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1445.454285144732</v>
      </c>
      <c r="G29" s="2">
        <v>1421.4285895537273</v>
      </c>
      <c r="H29" s="2">
        <v>1412.8457717502392</v>
      </c>
      <c r="I29" s="2">
        <v>1398.1901880661242</v>
      </c>
      <c r="J29" s="2">
        <v>1383.3479433928258</v>
      </c>
      <c r="K29" s="2">
        <v>1367.7917213813462</v>
      </c>
      <c r="L29" s="2">
        <v>1331.9823515986659</v>
      </c>
      <c r="M29" s="2">
        <v>1286.7854864926142</v>
      </c>
      <c r="N29" s="2">
        <v>1218.2005711666707</v>
      </c>
      <c r="R29" s="2" t="s">
        <v>6</v>
      </c>
      <c r="S29" s="2">
        <v>1445.454285144732</v>
      </c>
      <c r="T29" s="2">
        <v>1280.0761124537303</v>
      </c>
      <c r="U29" s="2">
        <v>1169.0183817689272</v>
      </c>
      <c r="V29" s="2">
        <v>1086.4539693710863</v>
      </c>
      <c r="W29" s="2">
        <v>1014.2902634664446</v>
      </c>
      <c r="X29" s="2">
        <v>951.88443013218944</v>
      </c>
      <c r="Y29" s="2">
        <v>878.98847452124562</v>
      </c>
      <c r="Z29" s="2">
        <v>806.94077096097794</v>
      </c>
      <c r="AA29" s="2">
        <v>732.06807147711879</v>
      </c>
      <c r="AE29" s="2" t="s">
        <v>6</v>
      </c>
      <c r="AF29" s="2">
        <v>1445.454285144732</v>
      </c>
      <c r="AG29" s="2">
        <v>1038.142345230124</v>
      </c>
      <c r="AH29" s="2">
        <v>725.13810020235087</v>
      </c>
      <c r="AI29" s="2">
        <v>513.81411883834892</v>
      </c>
      <c r="AJ29" s="2">
        <v>366.66046735023906</v>
      </c>
      <c r="AK29" s="2">
        <v>275.30045555470241</v>
      </c>
      <c r="AL29" s="2">
        <v>192.19599756239683</v>
      </c>
      <c r="AM29" s="2">
        <v>142.99590634918428</v>
      </c>
      <c r="AN29" s="2">
        <v>109.53669453256214</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621.68232398112161</v>
      </c>
      <c r="G32" s="1">
        <v>605.94650960385025</v>
      </c>
      <c r="H32" s="1">
        <v>597.35462013758865</v>
      </c>
      <c r="I32" s="1">
        <v>564.72746119506428</v>
      </c>
      <c r="J32" s="1">
        <v>523.74956106623495</v>
      </c>
      <c r="K32" s="1">
        <v>483.95683597817202</v>
      </c>
      <c r="L32" s="1">
        <v>433.75825691467998</v>
      </c>
      <c r="M32" s="1">
        <v>399.17139946967836</v>
      </c>
      <c r="N32" s="1">
        <v>359.33495798639723</v>
      </c>
      <c r="R32" s="1" t="s">
        <v>28</v>
      </c>
      <c r="S32" s="1">
        <v>621.68232398112161</v>
      </c>
      <c r="T32" s="1">
        <v>507.27730847737638</v>
      </c>
      <c r="U32" s="1">
        <v>435.20822238247308</v>
      </c>
      <c r="V32" s="1">
        <v>380.53776920924474</v>
      </c>
      <c r="W32" s="1">
        <v>325.86293753186106</v>
      </c>
      <c r="X32" s="1">
        <v>277.46096671208988</v>
      </c>
      <c r="Y32" s="1">
        <v>225.59742033340493</v>
      </c>
      <c r="Z32" s="1">
        <v>188.6587608558396</v>
      </c>
      <c r="AA32" s="1">
        <v>155.52839756269393</v>
      </c>
      <c r="AE32" s="1" t="s">
        <v>28</v>
      </c>
      <c r="AF32" s="1">
        <v>621.68232398112161</v>
      </c>
      <c r="AG32" s="1">
        <v>422.35786735364218</v>
      </c>
      <c r="AH32" s="1">
        <v>280.70416814679243</v>
      </c>
      <c r="AI32" s="1">
        <v>204.07676485485115</v>
      </c>
      <c r="AJ32" s="1">
        <v>142.08279891030523</v>
      </c>
      <c r="AK32" s="1">
        <v>102.17484505890408</v>
      </c>
      <c r="AL32" s="1">
        <v>62.318243655404238</v>
      </c>
      <c r="AM32" s="1">
        <v>45.785819755722635</v>
      </c>
      <c r="AN32" s="1">
        <v>35.504256058072045</v>
      </c>
    </row>
    <row r="33" spans="1:41" x14ac:dyDescent="0.25">
      <c r="A33" s="22"/>
      <c r="B33" s="27" t="s">
        <v>29</v>
      </c>
      <c r="C33" s="27" t="s">
        <v>29</v>
      </c>
      <c r="E33" s="9" t="s">
        <v>29</v>
      </c>
      <c r="F33" s="1">
        <v>297.35254013490248</v>
      </c>
      <c r="G33" s="1">
        <v>271.94535291812969</v>
      </c>
      <c r="H33" s="1">
        <v>266.52054257563822</v>
      </c>
      <c r="I33" s="1">
        <v>270.05633695325679</v>
      </c>
      <c r="J33" s="1">
        <v>279.02792721420633</v>
      </c>
      <c r="K33" s="1">
        <v>287.7381954627121</v>
      </c>
      <c r="L33" s="1">
        <v>292.39857280866283</v>
      </c>
      <c r="M33" s="1">
        <v>288.31433169717553</v>
      </c>
      <c r="N33" s="1">
        <v>276.24718964877104</v>
      </c>
      <c r="R33" s="1" t="s">
        <v>29</v>
      </c>
      <c r="S33" s="1">
        <v>297.35254013490248</v>
      </c>
      <c r="T33" s="1">
        <v>254.36321380173291</v>
      </c>
      <c r="U33" s="1">
        <v>238.21520139555554</v>
      </c>
      <c r="V33" s="1">
        <v>226.77302490080851</v>
      </c>
      <c r="W33" s="1">
        <v>217.89234730326478</v>
      </c>
      <c r="X33" s="1">
        <v>207.37699650573558</v>
      </c>
      <c r="Y33" s="1">
        <v>192.1633313633138</v>
      </c>
      <c r="Z33" s="1">
        <v>174.94897246972982</v>
      </c>
      <c r="AA33" s="1">
        <v>158.23560497319485</v>
      </c>
      <c r="AE33" s="1" t="s">
        <v>29</v>
      </c>
      <c r="AF33" s="1">
        <v>297.35254013490248</v>
      </c>
      <c r="AG33" s="1">
        <v>182.26334082331721</v>
      </c>
      <c r="AH33" s="1">
        <v>118.95505074217098</v>
      </c>
      <c r="AI33" s="1">
        <v>82.261056084280455</v>
      </c>
      <c r="AJ33" s="1">
        <v>64.099108734091502</v>
      </c>
      <c r="AK33" s="1">
        <v>52.928717667450698</v>
      </c>
      <c r="AL33" s="1">
        <v>38.995749589416214</v>
      </c>
      <c r="AM33" s="1">
        <v>33.741858178214194</v>
      </c>
      <c r="AN33" s="1">
        <v>31.882689589513824</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39.327783790589287</v>
      </c>
      <c r="G35" s="1">
        <v>21.794216108927085</v>
      </c>
      <c r="H35" s="1">
        <v>15.624759824872132</v>
      </c>
      <c r="I35" s="1">
        <v>14.485894963766231</v>
      </c>
      <c r="J35" s="1">
        <v>15.073954571705327</v>
      </c>
      <c r="K35" s="1">
        <v>16.024460689684776</v>
      </c>
      <c r="L35" s="1">
        <v>17.034002124425943</v>
      </c>
      <c r="M35" s="1">
        <v>16.356340906346613</v>
      </c>
      <c r="N35" s="1">
        <v>14.398706191240876</v>
      </c>
      <c r="R35" s="1" t="s">
        <v>31</v>
      </c>
      <c r="S35" s="1">
        <v>39.327783790589287</v>
      </c>
      <c r="T35" s="1">
        <v>21.67266719162814</v>
      </c>
      <c r="U35" s="1">
        <v>15.377635638551615</v>
      </c>
      <c r="V35" s="1">
        <v>13.381758163712314</v>
      </c>
      <c r="W35" s="1">
        <v>12.773820685373755</v>
      </c>
      <c r="X35" s="1">
        <v>12.498992170203969</v>
      </c>
      <c r="Y35" s="1">
        <v>12.263570708768214</v>
      </c>
      <c r="Z35" s="1">
        <v>9.4475056862790545</v>
      </c>
      <c r="AA35" s="1">
        <v>5.6041960529872759</v>
      </c>
      <c r="AE35" s="1" t="s">
        <v>31</v>
      </c>
      <c r="AF35" s="1">
        <v>39.327783790589287</v>
      </c>
      <c r="AG35" s="1">
        <v>21.67266719162814</v>
      </c>
      <c r="AH35" s="1">
        <v>15.377635638551615</v>
      </c>
      <c r="AI35" s="1">
        <v>13.381758163712314</v>
      </c>
      <c r="AJ35" s="1">
        <v>12.773820685373755</v>
      </c>
      <c r="AK35" s="1">
        <v>12.498992170203969</v>
      </c>
      <c r="AL35" s="1">
        <v>12.263570708768214</v>
      </c>
      <c r="AM35" s="1">
        <v>9.4475056862790545</v>
      </c>
      <c r="AN35" s="1">
        <v>5.6041960529872759</v>
      </c>
    </row>
    <row r="36" spans="1:41" x14ac:dyDescent="0.25">
      <c r="A36" s="22"/>
      <c r="B36" s="27" t="s">
        <v>32</v>
      </c>
      <c r="C36" s="27" t="s">
        <v>32</v>
      </c>
      <c r="E36" s="9" t="s">
        <v>32</v>
      </c>
      <c r="F36" s="1">
        <v>7.0479568222520506</v>
      </c>
      <c r="G36" s="1">
        <v>14.441603157866478</v>
      </c>
      <c r="H36" s="1">
        <v>20.183233467030011</v>
      </c>
      <c r="I36" s="1">
        <v>24.445089146468142</v>
      </c>
      <c r="J36" s="1">
        <v>28.803119111918463</v>
      </c>
      <c r="K36" s="1">
        <v>33.207189224078832</v>
      </c>
      <c r="L36" s="1">
        <v>37.597159204009735</v>
      </c>
      <c r="M36" s="1">
        <v>36.913477227050613</v>
      </c>
      <c r="N36" s="1">
        <v>35.451505436582323</v>
      </c>
      <c r="R36" s="1" t="s">
        <v>32</v>
      </c>
      <c r="S36" s="1">
        <v>7.0479568222520506</v>
      </c>
      <c r="T36" s="1">
        <v>11.756856588101552</v>
      </c>
      <c r="U36" s="1">
        <v>15.10979864535104</v>
      </c>
      <c r="V36" s="1">
        <v>16.552923576075223</v>
      </c>
      <c r="W36" s="1">
        <v>17.722440424620061</v>
      </c>
      <c r="X36" s="1">
        <v>18.631596280672071</v>
      </c>
      <c r="Y36" s="1">
        <v>19.294539830650962</v>
      </c>
      <c r="Z36" s="1">
        <v>17.781837427025124</v>
      </c>
      <c r="AA36" s="1">
        <v>15.87416621710882</v>
      </c>
      <c r="AE36" s="1" t="s">
        <v>32</v>
      </c>
      <c r="AF36" s="1">
        <v>7.0479568222520506</v>
      </c>
      <c r="AG36" s="1">
        <v>7.4512265360164243</v>
      </c>
      <c r="AH36" s="1">
        <v>5.5666202516078123</v>
      </c>
      <c r="AI36" s="1">
        <v>5.5505541019628213</v>
      </c>
      <c r="AJ36" s="1">
        <v>5.3246850873653342</v>
      </c>
      <c r="AK36" s="1">
        <v>4.9109049483761762</v>
      </c>
      <c r="AL36" s="1">
        <v>4.3340568666402595</v>
      </c>
      <c r="AM36" s="1">
        <v>4.1413836247885571</v>
      </c>
      <c r="AN36" s="1">
        <v>3.8804331140277926</v>
      </c>
    </row>
    <row r="37" spans="1:41" x14ac:dyDescent="0.25">
      <c r="A37" s="22"/>
      <c r="B37" s="27" t="s">
        <v>33</v>
      </c>
      <c r="C37" s="27" t="s">
        <v>33</v>
      </c>
      <c r="E37" s="9" t="s">
        <v>33</v>
      </c>
      <c r="F37" s="1">
        <v>480.04368041586662</v>
      </c>
      <c r="G37" s="1">
        <v>507.30090776495376</v>
      </c>
      <c r="H37" s="1">
        <v>513.1626157451102</v>
      </c>
      <c r="I37" s="1">
        <v>524.47540580756868</v>
      </c>
      <c r="J37" s="1">
        <v>536.69338142876063</v>
      </c>
      <c r="K37" s="1">
        <v>546.86504002669847</v>
      </c>
      <c r="L37" s="1">
        <v>551.19436054688731</v>
      </c>
      <c r="M37" s="1">
        <v>546.02993719236292</v>
      </c>
      <c r="N37" s="1">
        <v>532.76821190367923</v>
      </c>
      <c r="R37" s="1" t="s">
        <v>33</v>
      </c>
      <c r="S37" s="1">
        <v>480.04368041586662</v>
      </c>
      <c r="T37" s="1">
        <v>485.00606639489132</v>
      </c>
      <c r="U37" s="1">
        <v>465.10752370699595</v>
      </c>
      <c r="V37" s="1">
        <v>449.20849352124543</v>
      </c>
      <c r="W37" s="1">
        <v>440.03871752132488</v>
      </c>
      <c r="X37" s="1">
        <v>435.91587846348796</v>
      </c>
      <c r="Y37" s="1">
        <v>429.66961228510763</v>
      </c>
      <c r="Z37" s="1">
        <v>416.10369452210432</v>
      </c>
      <c r="AA37" s="1">
        <v>396.82570667113384</v>
      </c>
      <c r="AE37" s="1" t="s">
        <v>33</v>
      </c>
      <c r="AF37" s="1">
        <v>480.04368041586662</v>
      </c>
      <c r="AG37" s="1">
        <v>404.39724332551998</v>
      </c>
      <c r="AH37" s="1">
        <v>304.53462542322808</v>
      </c>
      <c r="AI37" s="1">
        <v>208.54398563354218</v>
      </c>
      <c r="AJ37" s="1">
        <v>142.38005393310328</v>
      </c>
      <c r="AK37" s="1">
        <v>102.78699570976747</v>
      </c>
      <c r="AL37" s="1">
        <v>74.284376742167865</v>
      </c>
      <c r="AM37" s="1">
        <v>49.879339104179863</v>
      </c>
      <c r="AN37" s="1">
        <v>32.665119717961204</v>
      </c>
    </row>
    <row r="38" spans="1:41" x14ac:dyDescent="0.25">
      <c r="A38" s="22"/>
      <c r="C38" s="23"/>
      <c r="E38" s="2" t="s">
        <v>6</v>
      </c>
      <c r="F38" s="2">
        <v>1445.454285144732</v>
      </c>
      <c r="G38" s="2">
        <v>1421.4285895537273</v>
      </c>
      <c r="H38" s="2">
        <v>1412.8457717502392</v>
      </c>
      <c r="I38" s="2">
        <v>1398.1901880661239</v>
      </c>
      <c r="J38" s="2">
        <v>1383.3479433928258</v>
      </c>
      <c r="K38" s="2">
        <v>1367.7917213813462</v>
      </c>
      <c r="L38" s="2">
        <v>1331.9823515986657</v>
      </c>
      <c r="M38" s="2">
        <v>1286.7854864926139</v>
      </c>
      <c r="N38" s="2">
        <v>1218.2005711666707</v>
      </c>
      <c r="R38" s="2" t="s">
        <v>6</v>
      </c>
      <c r="S38" s="2">
        <v>1445.454285144732</v>
      </c>
      <c r="T38" s="2">
        <v>1280.0761124537303</v>
      </c>
      <c r="U38" s="2">
        <v>1169.0183817689272</v>
      </c>
      <c r="V38" s="2">
        <v>1086.4539693710863</v>
      </c>
      <c r="W38" s="2">
        <v>1014.2902634664446</v>
      </c>
      <c r="X38" s="2">
        <v>951.88443013218944</v>
      </c>
      <c r="Y38" s="2">
        <v>878.98847452124551</v>
      </c>
      <c r="Z38" s="2">
        <v>806.94077096097794</v>
      </c>
      <c r="AA38" s="2">
        <v>732.06807147711879</v>
      </c>
      <c r="AE38" s="2" t="s">
        <v>6</v>
      </c>
      <c r="AF38" s="2">
        <v>1445.454285144732</v>
      </c>
      <c r="AG38" s="2">
        <v>1038.142345230124</v>
      </c>
      <c r="AH38" s="2">
        <v>725.13810020235087</v>
      </c>
      <c r="AI38" s="2">
        <v>513.81411883834892</v>
      </c>
      <c r="AJ38" s="2">
        <v>366.66046735023912</v>
      </c>
      <c r="AK38" s="2">
        <v>275.30045555470235</v>
      </c>
      <c r="AL38" s="2">
        <v>192.19599756239677</v>
      </c>
      <c r="AM38" s="2">
        <v>142.99590634918431</v>
      </c>
      <c r="AN38" s="2">
        <v>109.53669453256214</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44"/>
      <c r="Q40" s="4" t="s">
        <v>77</v>
      </c>
      <c r="R40" s="5"/>
      <c r="S40" s="5"/>
      <c r="T40" s="5"/>
      <c r="U40" s="5"/>
      <c r="V40" s="5"/>
      <c r="W40" s="5"/>
      <c r="X40" s="5"/>
      <c r="Y40" s="5"/>
      <c r="Z40" s="5"/>
      <c r="AA40" s="5"/>
      <c r="AB40" s="4"/>
      <c r="AC40" s="44"/>
      <c r="AD40" s="4" t="s">
        <v>77</v>
      </c>
      <c r="AE40" s="5"/>
      <c r="AF40" s="5"/>
      <c r="AG40" s="5"/>
      <c r="AH40" s="5"/>
      <c r="AI40" s="5"/>
      <c r="AJ40" s="5"/>
      <c r="AK40" s="5"/>
      <c r="AL40" s="5"/>
      <c r="AM40" s="5"/>
      <c r="AN40" s="5"/>
      <c r="AO40" s="4"/>
    </row>
    <row r="41" spans="1:41" x14ac:dyDescent="0.25">
      <c r="A41" s="22" t="s">
        <v>36</v>
      </c>
      <c r="B41" s="22" t="s">
        <v>6</v>
      </c>
      <c r="C41" s="27" t="s">
        <v>0</v>
      </c>
      <c r="E41" s="9" t="s">
        <v>0</v>
      </c>
      <c r="F41" s="1">
        <v>3213.024003655386</v>
      </c>
      <c r="G41" s="1">
        <v>2164.9006885821254</v>
      </c>
      <c r="H41" s="1">
        <v>1764.2273070676288</v>
      </c>
      <c r="I41" s="1">
        <v>1483.2158907928397</v>
      </c>
      <c r="J41" s="1">
        <v>1269.2403031973763</v>
      </c>
      <c r="K41" s="1">
        <v>1124.5575606878767</v>
      </c>
      <c r="L41" s="1">
        <v>958.88188196355179</v>
      </c>
      <c r="M41" s="1">
        <v>784.92581564178795</v>
      </c>
      <c r="N41" s="1">
        <v>606.72755395482613</v>
      </c>
      <c r="R41" s="1" t="s">
        <v>0</v>
      </c>
      <c r="S41" s="1">
        <v>3213.024003655386</v>
      </c>
      <c r="T41" s="1">
        <v>1842.5197813699192</v>
      </c>
      <c r="U41" s="1">
        <v>1316.4739750240415</v>
      </c>
      <c r="V41" s="1">
        <v>1033.0411834828915</v>
      </c>
      <c r="W41" s="1">
        <v>799.01950078507048</v>
      </c>
      <c r="X41" s="1">
        <v>610.3014284872794</v>
      </c>
      <c r="Y41" s="1">
        <v>423.78171079959179</v>
      </c>
      <c r="Z41" s="1">
        <v>280.67653934829849</v>
      </c>
      <c r="AA41" s="1">
        <v>189.72711967865516</v>
      </c>
      <c r="AE41" s="1" t="s">
        <v>0</v>
      </c>
      <c r="AF41" s="1">
        <v>3213.024003655386</v>
      </c>
      <c r="AG41" s="1">
        <v>1491.3569838401806</v>
      </c>
      <c r="AH41" s="1">
        <v>729.39321920834732</v>
      </c>
      <c r="AI41" s="1">
        <v>351.2416870826832</v>
      </c>
      <c r="AJ41" s="1">
        <v>172.23135016593017</v>
      </c>
      <c r="AK41" s="1">
        <v>111.27812574255162</v>
      </c>
      <c r="AL41" s="1">
        <v>61.810937385931886</v>
      </c>
      <c r="AM41" s="1">
        <v>33.065313972374852</v>
      </c>
      <c r="AN41" s="1">
        <v>24.079621212623248</v>
      </c>
    </row>
    <row r="42" spans="1:41" x14ac:dyDescent="0.25">
      <c r="A42" s="22" t="s">
        <v>36</v>
      </c>
      <c r="B42" s="22" t="s">
        <v>6</v>
      </c>
      <c r="C42" s="27" t="s">
        <v>34</v>
      </c>
      <c r="E42" s="9" t="s">
        <v>34</v>
      </c>
      <c r="F42" s="1">
        <v>5514.5461032441781</v>
      </c>
      <c r="G42" s="1">
        <v>5646.7810765626546</v>
      </c>
      <c r="H42" s="1">
        <v>5398.5693871221883</v>
      </c>
      <c r="I42" s="1">
        <v>5324.2496544611795</v>
      </c>
      <c r="J42" s="1">
        <v>5380.2655271486528</v>
      </c>
      <c r="K42" s="1">
        <v>5407.6638966428463</v>
      </c>
      <c r="L42" s="1">
        <v>5336.3912638562679</v>
      </c>
      <c r="M42" s="1">
        <v>5137.4598171598109</v>
      </c>
      <c r="N42" s="1">
        <v>4839.8355868311774</v>
      </c>
      <c r="R42" s="1" t="s">
        <v>34</v>
      </c>
      <c r="S42" s="1">
        <v>5514.5461032441781</v>
      </c>
      <c r="T42" s="1">
        <v>5352.2900736604879</v>
      </c>
      <c r="U42" s="1">
        <v>4789.6986572999422</v>
      </c>
      <c r="V42" s="1">
        <v>4380.6163324678073</v>
      </c>
      <c r="W42" s="1">
        <v>4149.6065646695961</v>
      </c>
      <c r="X42" s="1">
        <v>3960.9344181264451</v>
      </c>
      <c r="Y42" s="1">
        <v>3712.0770806605187</v>
      </c>
      <c r="Z42" s="1">
        <v>3389.1010067323741</v>
      </c>
      <c r="AA42" s="1">
        <v>3058.9587806053214</v>
      </c>
      <c r="AE42" s="1" t="s">
        <v>34</v>
      </c>
      <c r="AF42" s="1">
        <v>5514.5461032441781</v>
      </c>
      <c r="AG42" s="1">
        <v>4267.7076384190559</v>
      </c>
      <c r="AH42" s="1">
        <v>2829.339574960642</v>
      </c>
      <c r="AI42" s="1">
        <v>1795.6590352389076</v>
      </c>
      <c r="AJ42" s="1">
        <v>1237.1516883197744</v>
      </c>
      <c r="AK42" s="1">
        <v>964.23495325793192</v>
      </c>
      <c r="AL42" s="1">
        <v>773.44771594213023</v>
      </c>
      <c r="AM42" s="1">
        <v>565.17393936587155</v>
      </c>
      <c r="AN42" s="1">
        <v>381.62518190392501</v>
      </c>
    </row>
    <row r="43" spans="1:41" x14ac:dyDescent="0.25">
      <c r="A43" s="22" t="s">
        <v>36</v>
      </c>
      <c r="B43" s="22" t="s">
        <v>6</v>
      </c>
      <c r="C43" s="27" t="s">
        <v>2</v>
      </c>
      <c r="E43" s="9" t="s">
        <v>2</v>
      </c>
      <c r="F43" s="1">
        <v>7070.9655501370762</v>
      </c>
      <c r="G43" s="1">
        <v>8362.4422084668568</v>
      </c>
      <c r="H43" s="1">
        <v>9149.852833185967</v>
      </c>
      <c r="I43" s="1">
        <v>9501.9967738189989</v>
      </c>
      <c r="J43" s="1">
        <v>9763.9630542084724</v>
      </c>
      <c r="K43" s="1">
        <v>10033.045566989442</v>
      </c>
      <c r="L43" s="1">
        <v>10169.951515708908</v>
      </c>
      <c r="M43" s="1">
        <v>10132.742277038014</v>
      </c>
      <c r="N43" s="1">
        <v>9851.2367468951925</v>
      </c>
      <c r="R43" s="1" t="s">
        <v>2</v>
      </c>
      <c r="S43" s="1">
        <v>7070.9655501370762</v>
      </c>
      <c r="T43" s="1">
        <v>8018.9689156220356</v>
      </c>
      <c r="U43" s="1">
        <v>8266.6477651610185</v>
      </c>
      <c r="V43" s="1">
        <v>7993.4614593865499</v>
      </c>
      <c r="W43" s="1">
        <v>7738.5341549783043</v>
      </c>
      <c r="X43" s="1">
        <v>7596.1372266287462</v>
      </c>
      <c r="Y43" s="1">
        <v>7381.1026812482478</v>
      </c>
      <c r="Z43" s="1">
        <v>7096.8698008162446</v>
      </c>
      <c r="AA43" s="1">
        <v>6697.3930075084336</v>
      </c>
      <c r="AE43" s="1" t="s">
        <v>2</v>
      </c>
      <c r="AF43" s="1">
        <v>7070.9655501370762</v>
      </c>
      <c r="AG43" s="1">
        <v>6912.7753640619221</v>
      </c>
      <c r="AH43" s="1">
        <v>5946.5013211136356</v>
      </c>
      <c r="AI43" s="1">
        <v>4489.7544353423964</v>
      </c>
      <c r="AJ43" s="1">
        <v>3396.5990132248412</v>
      </c>
      <c r="AK43" s="1">
        <v>2608.6684871683533</v>
      </c>
      <c r="AL43" s="1">
        <v>1886.8979173130713</v>
      </c>
      <c r="AM43" s="1">
        <v>1330.7929310451341</v>
      </c>
      <c r="AN43" s="1">
        <v>1000.2076051976671</v>
      </c>
    </row>
    <row r="44" spans="1:41" x14ac:dyDescent="0.25">
      <c r="A44" s="22" t="s">
        <v>36</v>
      </c>
      <c r="B44" s="22" t="s">
        <v>6</v>
      </c>
      <c r="C44" s="27" t="s">
        <v>1</v>
      </c>
      <c r="E44" s="9" t="s">
        <v>1</v>
      </c>
      <c r="F44" s="1">
        <v>9702.2313346616575</v>
      </c>
      <c r="G44" s="1">
        <v>15905.763944084039</v>
      </c>
      <c r="H44" s="1">
        <v>19882.206316706204</v>
      </c>
      <c r="I44" s="1">
        <v>23901.991892441671</v>
      </c>
      <c r="J44" s="1">
        <v>27883.850355106886</v>
      </c>
      <c r="K44" s="1">
        <v>31838.550781877129</v>
      </c>
      <c r="L44" s="1">
        <v>35563.56995062546</v>
      </c>
      <c r="M44" s="1">
        <v>39256.660079603367</v>
      </c>
      <c r="N44" s="1">
        <v>43104.238382768766</v>
      </c>
      <c r="R44" s="1" t="s">
        <v>1</v>
      </c>
      <c r="S44" s="1">
        <v>9702.2313346616575</v>
      </c>
      <c r="T44" s="1">
        <v>15117.580664309049</v>
      </c>
      <c r="U44" s="1">
        <v>18418.857978659478</v>
      </c>
      <c r="V44" s="1">
        <v>21602.73468568649</v>
      </c>
      <c r="W44" s="1">
        <v>24627.785137916006</v>
      </c>
      <c r="X44" s="1">
        <v>27472.971780320218</v>
      </c>
      <c r="Y44" s="1">
        <v>30047.293009684647</v>
      </c>
      <c r="Z44" s="1">
        <v>32612.159635334017</v>
      </c>
      <c r="AA44" s="1">
        <v>35260.213484183289</v>
      </c>
      <c r="AE44" s="1" t="s">
        <v>1</v>
      </c>
      <c r="AF44" s="1">
        <v>9702.2313346616575</v>
      </c>
      <c r="AG44" s="1">
        <v>15751.24236775568</v>
      </c>
      <c r="AH44" s="1">
        <v>19375.281600430182</v>
      </c>
      <c r="AI44" s="1">
        <v>22869.685809949191</v>
      </c>
      <c r="AJ44" s="1">
        <v>26087.766480549682</v>
      </c>
      <c r="AK44" s="1">
        <v>28930.520667947938</v>
      </c>
      <c r="AL44" s="1">
        <v>31420.331771361321</v>
      </c>
      <c r="AM44" s="1">
        <v>33801.189023192062</v>
      </c>
      <c r="AN44" s="1">
        <v>36194.25417428057</v>
      </c>
    </row>
    <row r="45" spans="1:41" x14ac:dyDescent="0.25">
      <c r="A45" s="22" t="s">
        <v>36</v>
      </c>
      <c r="B45" s="22" t="s">
        <v>6</v>
      </c>
      <c r="C45" s="27" t="s">
        <v>27</v>
      </c>
      <c r="E45" s="9" t="s">
        <v>27</v>
      </c>
      <c r="F45" s="1">
        <v>29338.056777713151</v>
      </c>
      <c r="G45" s="1">
        <v>30445.597459026299</v>
      </c>
      <c r="H45" s="1">
        <v>29871.085333247971</v>
      </c>
      <c r="I45" s="1">
        <v>28676.601919915211</v>
      </c>
      <c r="J45" s="1">
        <v>27216.348327087799</v>
      </c>
      <c r="K45" s="1">
        <v>25440.686878639535</v>
      </c>
      <c r="L45" s="1">
        <v>23825.954952836866</v>
      </c>
      <c r="M45" s="1">
        <v>22305.214327516922</v>
      </c>
      <c r="N45" s="1">
        <v>20360.918290008089</v>
      </c>
      <c r="R45" s="1" t="s">
        <v>27</v>
      </c>
      <c r="S45" s="1">
        <v>29338.056777713151</v>
      </c>
      <c r="T45" s="1">
        <v>30413.686501591816</v>
      </c>
      <c r="U45" s="1">
        <v>29901.70899352579</v>
      </c>
      <c r="V45" s="1">
        <v>28730.502216844954</v>
      </c>
      <c r="W45" s="1">
        <v>27250.847972128231</v>
      </c>
      <c r="X45" s="1">
        <v>25462.556261877548</v>
      </c>
      <c r="Y45" s="1">
        <v>24113.863970931827</v>
      </c>
      <c r="Z45" s="1">
        <v>22710.204904690421</v>
      </c>
      <c r="AA45" s="1">
        <v>20814.556167509858</v>
      </c>
      <c r="AE45" s="1" t="s">
        <v>27</v>
      </c>
      <c r="AF45" s="1">
        <v>29338.056777713151</v>
      </c>
      <c r="AG45" s="1">
        <v>30651.432081431256</v>
      </c>
      <c r="AH45" s="1">
        <v>30363.407397192364</v>
      </c>
      <c r="AI45" s="1">
        <v>29374.332234098045</v>
      </c>
      <c r="AJ45" s="1">
        <v>28009.887365637496</v>
      </c>
      <c r="AK45" s="1">
        <v>26315.743661373162</v>
      </c>
      <c r="AL45" s="1">
        <v>25033.907774524709</v>
      </c>
      <c r="AM45" s="1">
        <v>23706.619324316453</v>
      </c>
      <c r="AN45" s="1">
        <v>21886.061276561653</v>
      </c>
    </row>
    <row r="46" spans="1:41" x14ac:dyDescent="0.25">
      <c r="A46" s="22" t="s">
        <v>36</v>
      </c>
      <c r="B46" s="22" t="s">
        <v>6</v>
      </c>
      <c r="C46" s="27" t="s">
        <v>35</v>
      </c>
      <c r="E46" s="9" t="s">
        <v>35</v>
      </c>
      <c r="F46" s="1">
        <v>3764.8614943564285</v>
      </c>
      <c r="G46" s="1">
        <v>4101.3271354360941</v>
      </c>
      <c r="H46" s="1">
        <v>3829.2085605830034</v>
      </c>
      <c r="I46" s="1">
        <v>3874.7678065005111</v>
      </c>
      <c r="J46" s="1">
        <v>3887.6362733970041</v>
      </c>
      <c r="K46" s="1">
        <v>3845.2166131739523</v>
      </c>
      <c r="L46" s="1">
        <v>3799.6637702953603</v>
      </c>
      <c r="M46" s="1">
        <v>3685.4248236678886</v>
      </c>
      <c r="N46" s="1">
        <v>3559.2923887273855</v>
      </c>
      <c r="R46" s="1" t="s">
        <v>35</v>
      </c>
      <c r="S46" s="1">
        <v>3764.8614943564285</v>
      </c>
      <c r="T46" s="1">
        <v>4014.3369412437819</v>
      </c>
      <c r="U46" s="1">
        <v>3622.7658655055529</v>
      </c>
      <c r="V46" s="1">
        <v>3594.6583406218342</v>
      </c>
      <c r="W46" s="1">
        <v>3567.3288797947926</v>
      </c>
      <c r="X46" s="1">
        <v>3463.8166925349437</v>
      </c>
      <c r="Y46" s="1">
        <v>3358.0587162522315</v>
      </c>
      <c r="Z46" s="1">
        <v>3192.9854580095002</v>
      </c>
      <c r="AA46" s="1">
        <v>3017.0986530938185</v>
      </c>
      <c r="AE46" s="1" t="s">
        <v>35</v>
      </c>
      <c r="AF46" s="1">
        <v>3764.8614943564285</v>
      </c>
      <c r="AG46" s="1">
        <v>4044.7043298691083</v>
      </c>
      <c r="AH46" s="1">
        <v>3770.8062951734887</v>
      </c>
      <c r="AI46" s="1">
        <v>3775.4060581945869</v>
      </c>
      <c r="AJ46" s="1">
        <v>3707.196228251416</v>
      </c>
      <c r="AK46" s="1">
        <v>3554.2966195901536</v>
      </c>
      <c r="AL46" s="1">
        <v>3393.3803784172833</v>
      </c>
      <c r="AM46" s="1">
        <v>3206.8036542353484</v>
      </c>
      <c r="AN46" s="1">
        <v>3031.5134817114372</v>
      </c>
    </row>
    <row r="47" spans="1:41" x14ac:dyDescent="0.25">
      <c r="A47" s="22" t="s">
        <v>36</v>
      </c>
      <c r="C47" s="23"/>
      <c r="E47" s="2" t="s">
        <v>6</v>
      </c>
      <c r="F47" s="2">
        <v>58603.685263767882</v>
      </c>
      <c r="G47" s="2">
        <v>66626.812512158067</v>
      </c>
      <c r="H47" s="2">
        <v>69895.149737912972</v>
      </c>
      <c r="I47" s="2">
        <v>72762.823937930414</v>
      </c>
      <c r="J47" s="2">
        <v>75401.303840146182</v>
      </c>
      <c r="K47" s="2">
        <v>77689.721298010787</v>
      </c>
      <c r="L47" s="2">
        <v>79654.413335286416</v>
      </c>
      <c r="M47" s="2">
        <v>81302.427140627784</v>
      </c>
      <c r="N47" s="2">
        <v>82322.248949185436</v>
      </c>
      <c r="R47" s="2" t="s">
        <v>6</v>
      </c>
      <c r="S47" s="2">
        <v>58603.685263767882</v>
      </c>
      <c r="T47" s="2">
        <v>64759.382877797092</v>
      </c>
      <c r="U47" s="2">
        <v>66316.153235175821</v>
      </c>
      <c r="V47" s="2">
        <v>67335.014218490513</v>
      </c>
      <c r="W47" s="2">
        <v>68133.122210272006</v>
      </c>
      <c r="X47" s="2">
        <v>68566.71780797519</v>
      </c>
      <c r="Y47" s="2">
        <v>69036.177169577059</v>
      </c>
      <c r="Z47" s="2">
        <v>69281.99734493086</v>
      </c>
      <c r="AA47" s="2">
        <v>69037.947212579384</v>
      </c>
      <c r="AE47" s="2" t="s">
        <v>6</v>
      </c>
      <c r="AF47" s="2">
        <v>58603.685263767882</v>
      </c>
      <c r="AG47" s="2">
        <v>63119.218765377205</v>
      </c>
      <c r="AH47" s="2">
        <v>63014.72940807866</v>
      </c>
      <c r="AI47" s="2">
        <v>62656.079259905811</v>
      </c>
      <c r="AJ47" s="2">
        <v>62610.832126149136</v>
      </c>
      <c r="AK47" s="2">
        <v>62484.742515080092</v>
      </c>
      <c r="AL47" s="2">
        <v>62569.776494944446</v>
      </c>
      <c r="AM47" s="2">
        <v>62643.644186127247</v>
      </c>
      <c r="AN47" s="2">
        <v>62517.741340867877</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44"/>
      <c r="Q49" s="4" t="s">
        <v>78</v>
      </c>
      <c r="R49" s="5"/>
      <c r="S49" s="5"/>
      <c r="T49" s="5"/>
      <c r="U49" s="5"/>
      <c r="V49" s="5"/>
      <c r="W49" s="5"/>
      <c r="X49" s="5"/>
      <c r="Y49" s="5"/>
      <c r="Z49" s="5"/>
      <c r="AA49" s="5"/>
      <c r="AB49" s="4"/>
      <c r="AC49" s="44"/>
      <c r="AD49" s="4" t="s">
        <v>78</v>
      </c>
      <c r="AE49" s="5"/>
      <c r="AF49" s="5"/>
      <c r="AG49" s="5"/>
      <c r="AH49" s="5"/>
      <c r="AI49" s="5"/>
      <c r="AJ49" s="5"/>
      <c r="AK49" s="5"/>
      <c r="AL49" s="5"/>
      <c r="AM49" s="5"/>
      <c r="AN49" s="5"/>
      <c r="AO49" s="4"/>
    </row>
    <row r="50" spans="1:41" x14ac:dyDescent="0.25">
      <c r="A50" s="22" t="s">
        <v>36</v>
      </c>
      <c r="B50" s="22" t="s">
        <v>28</v>
      </c>
      <c r="C50" s="27"/>
      <c r="E50" s="37" t="s">
        <v>28</v>
      </c>
      <c r="F50" s="1">
        <v>10676.860860014256</v>
      </c>
      <c r="G50" s="1">
        <v>11616.151471731207</v>
      </c>
      <c r="H50" s="1">
        <v>11762.080816406969</v>
      </c>
      <c r="I50" s="1">
        <v>11681.934994776766</v>
      </c>
      <c r="J50" s="1">
        <v>11541.00383106172</v>
      </c>
      <c r="K50" s="1">
        <v>11327.706248737473</v>
      </c>
      <c r="L50" s="1">
        <v>11004.150068648218</v>
      </c>
      <c r="M50" s="1">
        <v>10532.115244328834</v>
      </c>
      <c r="N50" s="1">
        <v>9920.5106566590875</v>
      </c>
      <c r="R50" s="1" t="s">
        <v>28</v>
      </c>
      <c r="S50" s="1">
        <v>10676.860860014256</v>
      </c>
      <c r="T50" s="1">
        <v>11008.307871496969</v>
      </c>
      <c r="U50" s="1">
        <v>10597.66022119196</v>
      </c>
      <c r="V50" s="1">
        <v>10095.12001505857</v>
      </c>
      <c r="W50" s="1">
        <v>9622.8938866780372</v>
      </c>
      <c r="X50" s="1">
        <v>9082.3327672361811</v>
      </c>
      <c r="Y50" s="1">
        <v>8544.9240147240798</v>
      </c>
      <c r="Z50" s="1">
        <v>7936.8023570012756</v>
      </c>
      <c r="AA50" s="1">
        <v>7267.6508913052658</v>
      </c>
      <c r="AE50" s="1" t="s">
        <v>28</v>
      </c>
      <c r="AF50" s="1">
        <v>10676.860860014256</v>
      </c>
      <c r="AG50" s="1">
        <v>10724.047595088798</v>
      </c>
      <c r="AH50" s="1">
        <v>9926.092720306011</v>
      </c>
      <c r="AI50" s="1">
        <v>9124.271794698725</v>
      </c>
      <c r="AJ50" s="1">
        <v>8484.7134092256929</v>
      </c>
      <c r="AK50" s="1">
        <v>7852.7733817939534</v>
      </c>
      <c r="AL50" s="1">
        <v>7226.429275373971</v>
      </c>
      <c r="AM50" s="1">
        <v>6634.8253629427609</v>
      </c>
      <c r="AN50" s="1">
        <v>6083.0060950523493</v>
      </c>
    </row>
    <row r="51" spans="1:41" x14ac:dyDescent="0.25">
      <c r="A51" s="22" t="s">
        <v>36</v>
      </c>
      <c r="B51" s="22" t="s">
        <v>29</v>
      </c>
      <c r="C51" s="27"/>
      <c r="E51" s="37" t="s">
        <v>29</v>
      </c>
      <c r="F51" s="1">
        <v>14337.061277188452</v>
      </c>
      <c r="G51" s="1">
        <v>15539.755807408048</v>
      </c>
      <c r="H51" s="1">
        <v>15802.134104488186</v>
      </c>
      <c r="I51" s="1">
        <v>15916.739921409615</v>
      </c>
      <c r="J51" s="1">
        <v>15917.652548110964</v>
      </c>
      <c r="K51" s="1">
        <v>15818.972841988552</v>
      </c>
      <c r="L51" s="1">
        <v>15698.644039066068</v>
      </c>
      <c r="M51" s="1">
        <v>15531.229698460314</v>
      </c>
      <c r="N51" s="1">
        <v>15180.786400094275</v>
      </c>
      <c r="R51" s="1" t="s">
        <v>29</v>
      </c>
      <c r="S51" s="1">
        <v>14337.061277188452</v>
      </c>
      <c r="T51" s="1">
        <v>15345.723808100247</v>
      </c>
      <c r="U51" s="1">
        <v>15498.708896135655</v>
      </c>
      <c r="V51" s="1">
        <v>15484.044207476822</v>
      </c>
      <c r="W51" s="1">
        <v>15287.906154033095</v>
      </c>
      <c r="X51" s="1">
        <v>14961.003481465112</v>
      </c>
      <c r="Y51" s="1">
        <v>14655.764795536932</v>
      </c>
      <c r="Z51" s="1">
        <v>14274.658240078294</v>
      </c>
      <c r="AA51" s="1">
        <v>13729.648618463067</v>
      </c>
      <c r="AE51" s="1" t="s">
        <v>29</v>
      </c>
      <c r="AF51" s="1">
        <v>14337.061277188452</v>
      </c>
      <c r="AG51" s="1">
        <v>15119.459152881644</v>
      </c>
      <c r="AH51" s="1">
        <v>14795.819827707563</v>
      </c>
      <c r="AI51" s="1">
        <v>14338.45708234158</v>
      </c>
      <c r="AJ51" s="1">
        <v>13888.874365658234</v>
      </c>
      <c r="AK51" s="1">
        <v>13364.280068428705</v>
      </c>
      <c r="AL51" s="1">
        <v>12857.615031834675</v>
      </c>
      <c r="AM51" s="1">
        <v>12355.409009225943</v>
      </c>
      <c r="AN51" s="1">
        <v>11829.234030853984</v>
      </c>
    </row>
    <row r="52" spans="1:41" x14ac:dyDescent="0.25">
      <c r="A52" s="22" t="s">
        <v>36</v>
      </c>
      <c r="B52" s="22" t="s">
        <v>30</v>
      </c>
      <c r="C52" s="27"/>
      <c r="E52" s="37" t="s">
        <v>30</v>
      </c>
      <c r="F52" s="1">
        <v>1390.2837870685119</v>
      </c>
      <c r="G52" s="1">
        <v>3174.5802164974002</v>
      </c>
      <c r="H52" s="1">
        <v>4533.049326931884</v>
      </c>
      <c r="I52" s="1">
        <v>6042.7193203821371</v>
      </c>
      <c r="J52" s="1">
        <v>7471.8165825921806</v>
      </c>
      <c r="K52" s="1">
        <v>8897.0137541388685</v>
      </c>
      <c r="L52" s="1">
        <v>10212.193810025454</v>
      </c>
      <c r="M52" s="1">
        <v>11425.397817306572</v>
      </c>
      <c r="N52" s="1">
        <v>12687.23936666404</v>
      </c>
      <c r="R52" s="1" t="s">
        <v>30</v>
      </c>
      <c r="S52" s="1">
        <v>1390.2837870685119</v>
      </c>
      <c r="T52" s="1">
        <v>2880.6972743776969</v>
      </c>
      <c r="U52" s="1">
        <v>3793.2988811588675</v>
      </c>
      <c r="V52" s="1">
        <v>4682.5927012147749</v>
      </c>
      <c r="W52" s="1">
        <v>5461.6832923030506</v>
      </c>
      <c r="X52" s="1">
        <v>6204.7417505147105</v>
      </c>
      <c r="Y52" s="1">
        <v>6834.2072462828792</v>
      </c>
      <c r="Z52" s="1">
        <v>7385.4387581467918</v>
      </c>
      <c r="AA52" s="1">
        <v>7992.18444636393</v>
      </c>
      <c r="AE52" s="1" t="s">
        <v>30</v>
      </c>
      <c r="AF52" s="1">
        <v>1390.2837870685119</v>
      </c>
      <c r="AG52" s="1">
        <v>2560.3380730484541</v>
      </c>
      <c r="AH52" s="1">
        <v>3292.0772529454089</v>
      </c>
      <c r="AI52" s="1">
        <v>4059.8235574597447</v>
      </c>
      <c r="AJ52" s="1">
        <v>4763.2802520120276</v>
      </c>
      <c r="AK52" s="1">
        <v>5409.4042388360203</v>
      </c>
      <c r="AL52" s="1">
        <v>5966.0891648352344</v>
      </c>
      <c r="AM52" s="1">
        <v>6493.5627825010733</v>
      </c>
      <c r="AN52" s="1">
        <v>7058.7979498028626</v>
      </c>
    </row>
    <row r="53" spans="1:41" x14ac:dyDescent="0.25">
      <c r="A53" s="22" t="s">
        <v>36</v>
      </c>
      <c r="B53" s="22" t="s">
        <v>31</v>
      </c>
      <c r="C53" s="27"/>
      <c r="E53" s="37" t="s">
        <v>31</v>
      </c>
      <c r="F53" s="1">
        <v>2427.013357510778</v>
      </c>
      <c r="G53" s="1">
        <v>2266.1222525732851</v>
      </c>
      <c r="H53" s="1">
        <v>2297.3804737829446</v>
      </c>
      <c r="I53" s="1">
        <v>2359.0466064238194</v>
      </c>
      <c r="J53" s="1">
        <v>2426.6412181244423</v>
      </c>
      <c r="K53" s="1">
        <v>2485.0852695212266</v>
      </c>
      <c r="L53" s="1">
        <v>2524.8462358795459</v>
      </c>
      <c r="M53" s="1">
        <v>2548.7688446576285</v>
      </c>
      <c r="N53" s="1">
        <v>2535.5341252194921</v>
      </c>
      <c r="R53" s="1" t="s">
        <v>31</v>
      </c>
      <c r="S53" s="1">
        <v>2427.013357510778</v>
      </c>
      <c r="T53" s="1">
        <v>2063.6204060794112</v>
      </c>
      <c r="U53" s="1">
        <v>2024.1342436821842</v>
      </c>
      <c r="V53" s="1">
        <v>2016.9075682113112</v>
      </c>
      <c r="W53" s="1">
        <v>2033.7989371801302</v>
      </c>
      <c r="X53" s="1">
        <v>2044.7614081331226</v>
      </c>
      <c r="Y53" s="1">
        <v>2040.4923399102679</v>
      </c>
      <c r="Z53" s="1">
        <v>2021.3246957708664</v>
      </c>
      <c r="AA53" s="1">
        <v>1974.4931365677835</v>
      </c>
      <c r="AE53" s="1" t="s">
        <v>31</v>
      </c>
      <c r="AF53" s="1">
        <v>2427.013357510778</v>
      </c>
      <c r="AG53" s="1">
        <v>1779.4760197912594</v>
      </c>
      <c r="AH53" s="1">
        <v>1698.0771666644471</v>
      </c>
      <c r="AI53" s="1">
        <v>1716.4669454942009</v>
      </c>
      <c r="AJ53" s="1">
        <v>1771.1561970764476</v>
      </c>
      <c r="AK53" s="1">
        <v>1816.8163189397831</v>
      </c>
      <c r="AL53" s="1">
        <v>1846.2166675455048</v>
      </c>
      <c r="AM53" s="1">
        <v>1836.0412752888658</v>
      </c>
      <c r="AN53" s="1">
        <v>1797.1473382648687</v>
      </c>
    </row>
    <row r="54" spans="1:41" x14ac:dyDescent="0.25">
      <c r="A54" s="22" t="s">
        <v>36</v>
      </c>
      <c r="B54" s="22" t="s">
        <v>32</v>
      </c>
      <c r="C54" s="27"/>
      <c r="E54" s="37" t="s">
        <v>32</v>
      </c>
      <c r="F54" s="1">
        <v>4297.0935347717168</v>
      </c>
      <c r="G54" s="1">
        <v>6852.4742905126232</v>
      </c>
      <c r="H54" s="1">
        <v>8462.1199909401803</v>
      </c>
      <c r="I54" s="1">
        <v>10232.165235253327</v>
      </c>
      <c r="J54" s="1">
        <v>12127.434573992852</v>
      </c>
      <c r="K54" s="1">
        <v>14069.327124488802</v>
      </c>
      <c r="L54" s="1">
        <v>15954.748915620085</v>
      </c>
      <c r="M54" s="1">
        <v>17843.939145108419</v>
      </c>
      <c r="N54" s="1">
        <v>19708.658777434928</v>
      </c>
      <c r="R54" s="1" t="s">
        <v>32</v>
      </c>
      <c r="S54" s="1">
        <v>4297.0935347717168</v>
      </c>
      <c r="T54" s="1">
        <v>6495.4529619055065</v>
      </c>
      <c r="U54" s="1">
        <v>7775.3578000824436</v>
      </c>
      <c r="V54" s="1">
        <v>9169.6274884597078</v>
      </c>
      <c r="W54" s="1">
        <v>10659.516152075008</v>
      </c>
      <c r="X54" s="1">
        <v>12189.874475229029</v>
      </c>
      <c r="Y54" s="1">
        <v>13683.38334636533</v>
      </c>
      <c r="Z54" s="1">
        <v>15279.568382954651</v>
      </c>
      <c r="AA54" s="1">
        <v>16905.789477145605</v>
      </c>
      <c r="AE54" s="1" t="s">
        <v>32</v>
      </c>
      <c r="AF54" s="1">
        <v>4297.0935347717168</v>
      </c>
      <c r="AG54" s="1">
        <v>6282.9167074055122</v>
      </c>
      <c r="AH54" s="1">
        <v>7330.7697589826157</v>
      </c>
      <c r="AI54" s="1">
        <v>8553.6738957105154</v>
      </c>
      <c r="AJ54" s="1">
        <v>9905.7785937900517</v>
      </c>
      <c r="AK54" s="1">
        <v>11377.69439373639</v>
      </c>
      <c r="AL54" s="1">
        <v>12912.105858346773</v>
      </c>
      <c r="AM54" s="1">
        <v>14510.026438794797</v>
      </c>
      <c r="AN54" s="1">
        <v>16147.718304358383</v>
      </c>
    </row>
    <row r="55" spans="1:41" x14ac:dyDescent="0.25">
      <c r="A55" s="22" t="s">
        <v>36</v>
      </c>
      <c r="B55" s="22" t="s">
        <v>33</v>
      </c>
      <c r="C55" s="27"/>
      <c r="E55" s="37" t="s">
        <v>33</v>
      </c>
      <c r="F55" s="1">
        <v>25475.372447214155</v>
      </c>
      <c r="G55" s="1">
        <v>27177.728473435505</v>
      </c>
      <c r="H55" s="1">
        <v>27038.385025362797</v>
      </c>
      <c r="I55" s="1">
        <v>26530.217859684744</v>
      </c>
      <c r="J55" s="1">
        <v>25916.755086264038</v>
      </c>
      <c r="K55" s="1">
        <v>25091.61605913586</v>
      </c>
      <c r="L55" s="1">
        <v>24259.830266047044</v>
      </c>
      <c r="M55" s="1">
        <v>23420.976390766024</v>
      </c>
      <c r="N55" s="1">
        <v>22289.519623113618</v>
      </c>
      <c r="R55" s="1" t="s">
        <v>33</v>
      </c>
      <c r="S55" s="1">
        <v>25475.372447214155</v>
      </c>
      <c r="T55" s="1">
        <v>26965.580555837259</v>
      </c>
      <c r="U55" s="1">
        <v>26626.993192924718</v>
      </c>
      <c r="V55" s="1">
        <v>25886.722238069342</v>
      </c>
      <c r="W55" s="1">
        <v>25067.323788002672</v>
      </c>
      <c r="X55" s="1">
        <v>24084.003925397024</v>
      </c>
      <c r="Y55" s="1">
        <v>23277.405426757578</v>
      </c>
      <c r="Z55" s="1">
        <v>22384.20491097898</v>
      </c>
      <c r="AA55" s="1">
        <v>21168.180642733725</v>
      </c>
      <c r="AE55" s="1" t="s">
        <v>33</v>
      </c>
      <c r="AF55" s="1">
        <v>25475.372447214155</v>
      </c>
      <c r="AG55" s="1">
        <v>26652.981217161534</v>
      </c>
      <c r="AH55" s="1">
        <v>25971.892681472622</v>
      </c>
      <c r="AI55" s="1">
        <v>24863.385984201042</v>
      </c>
      <c r="AJ55" s="1">
        <v>23797.029308386685</v>
      </c>
      <c r="AK55" s="1">
        <v>22663.774113345236</v>
      </c>
      <c r="AL55" s="1">
        <v>21761.320497008288</v>
      </c>
      <c r="AM55" s="1">
        <v>20813.779317373806</v>
      </c>
      <c r="AN55" s="1">
        <v>19601.837622535422</v>
      </c>
    </row>
    <row r="56" spans="1:41" x14ac:dyDescent="0.25">
      <c r="A56" s="22" t="s">
        <v>36</v>
      </c>
      <c r="C56" s="23"/>
      <c r="E56" s="2" t="s">
        <v>6</v>
      </c>
      <c r="F56" s="2">
        <v>58603.685263767875</v>
      </c>
      <c r="G56" s="2">
        <v>66626.812512158067</v>
      </c>
      <c r="H56" s="2">
        <v>69895.149737912958</v>
      </c>
      <c r="I56" s="2">
        <v>72762.823937930414</v>
      </c>
      <c r="J56" s="2">
        <v>75401.303840146196</v>
      </c>
      <c r="K56" s="2">
        <v>77689.721298010787</v>
      </c>
      <c r="L56" s="2">
        <v>79654.413335286401</v>
      </c>
      <c r="M56" s="2">
        <v>81302.427140627784</v>
      </c>
      <c r="N56" s="2">
        <v>82322.24894918545</v>
      </c>
      <c r="R56" s="2" t="s">
        <v>6</v>
      </c>
      <c r="S56" s="2">
        <v>58603.685263767875</v>
      </c>
      <c r="T56" s="2">
        <v>64759.382877797092</v>
      </c>
      <c r="U56" s="2">
        <v>66316.153235175821</v>
      </c>
      <c r="V56" s="2">
        <v>67335.014218490527</v>
      </c>
      <c r="W56" s="2">
        <v>68133.122210271991</v>
      </c>
      <c r="X56" s="2">
        <v>68566.71780797519</v>
      </c>
      <c r="Y56" s="2">
        <v>69036.177169577073</v>
      </c>
      <c r="Z56" s="2">
        <v>69281.99734493086</v>
      </c>
      <c r="AA56" s="2">
        <v>69037.947212579369</v>
      </c>
      <c r="AE56" s="2" t="s">
        <v>6</v>
      </c>
      <c r="AF56" s="2">
        <v>58603.685263767875</v>
      </c>
      <c r="AG56" s="2">
        <v>63119.218765377198</v>
      </c>
      <c r="AH56" s="2">
        <v>63014.729408078667</v>
      </c>
      <c r="AI56" s="2">
        <v>62656.079259905804</v>
      </c>
      <c r="AJ56" s="2">
        <v>62610.832126149136</v>
      </c>
      <c r="AK56" s="2">
        <v>62484.742515080085</v>
      </c>
      <c r="AL56" s="2">
        <v>62569.776494944446</v>
      </c>
      <c r="AM56" s="2">
        <v>62643.644186127247</v>
      </c>
      <c r="AN56" s="2">
        <v>62517.741340867869</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303.97970275223093</v>
      </c>
      <c r="G59" s="1">
        <v>204.81822328579088</v>
      </c>
      <c r="H59" s="1">
        <v>166.91107560343846</v>
      </c>
      <c r="I59" s="1">
        <v>140.32497892566346</v>
      </c>
      <c r="J59" s="1">
        <v>120.08104814907929</v>
      </c>
      <c r="K59" s="1">
        <v>106.39281643609506</v>
      </c>
      <c r="L59" s="1">
        <v>90.71847241793688</v>
      </c>
      <c r="M59" s="1">
        <v>74.260732521727661</v>
      </c>
      <c r="N59" s="1">
        <v>57.401644461090562</v>
      </c>
      <c r="R59" s="1" t="s">
        <v>0</v>
      </c>
      <c r="S59" s="1">
        <v>303.97970275223093</v>
      </c>
      <c r="T59" s="1">
        <v>174.31821698771415</v>
      </c>
      <c r="U59" s="1">
        <v>124.54975971345954</v>
      </c>
      <c r="V59" s="1">
        <v>97.734580111659483</v>
      </c>
      <c r="W59" s="1">
        <v>75.594116341974413</v>
      </c>
      <c r="X59" s="1">
        <v>57.739763727181625</v>
      </c>
      <c r="Y59" s="1">
        <v>40.093394364354261</v>
      </c>
      <c r="Z59" s="1">
        <v>26.554414440587433</v>
      </c>
      <c r="AA59" s="1">
        <v>17.949817174830013</v>
      </c>
      <c r="AE59" s="1" t="s">
        <v>0</v>
      </c>
      <c r="AF59" s="1">
        <v>303.97970275223093</v>
      </c>
      <c r="AG59" s="1">
        <v>141.0951963413421</v>
      </c>
      <c r="AH59" s="1">
        <v>69.00687131879485</v>
      </c>
      <c r="AI59" s="1">
        <v>33.230484276530746</v>
      </c>
      <c r="AJ59" s="1">
        <v>16.294566915308422</v>
      </c>
      <c r="AK59" s="1">
        <v>10.52786768712677</v>
      </c>
      <c r="AL59" s="1">
        <v>5.8478462507706759</v>
      </c>
      <c r="AM59" s="1">
        <v>3.1282630634868234</v>
      </c>
      <c r="AN59" s="1">
        <v>2.2781392514565879</v>
      </c>
    </row>
    <row r="60" spans="1:41" x14ac:dyDescent="0.25">
      <c r="A60" s="22" t="s">
        <v>36</v>
      </c>
      <c r="B60" s="22" t="s">
        <v>6</v>
      </c>
      <c r="C60" s="27" t="s">
        <v>34</v>
      </c>
      <c r="E60" s="9" t="s">
        <v>34</v>
      </c>
      <c r="F60" s="1">
        <v>359.5748364589266</v>
      </c>
      <c r="G60" s="1">
        <v>365.01327590953503</v>
      </c>
      <c r="H60" s="1">
        <v>346.99112548517309</v>
      </c>
      <c r="I60" s="1">
        <v>341.13876040047126</v>
      </c>
      <c r="J60" s="1">
        <v>344.30662760579293</v>
      </c>
      <c r="K60" s="1">
        <v>345.86656280771933</v>
      </c>
      <c r="L60" s="1">
        <v>341.08923849254097</v>
      </c>
      <c r="M60" s="1">
        <v>328.03610107556938</v>
      </c>
      <c r="N60" s="1">
        <v>308.69691653631361</v>
      </c>
      <c r="R60" s="1" t="s">
        <v>34</v>
      </c>
      <c r="S60" s="1">
        <v>359.5748364589266</v>
      </c>
      <c r="T60" s="1">
        <v>346.02347056757532</v>
      </c>
      <c r="U60" s="1">
        <v>307.9990020944258</v>
      </c>
      <c r="V60" s="1">
        <v>280.73273455966222</v>
      </c>
      <c r="W60" s="1">
        <v>265.40066593955726</v>
      </c>
      <c r="X60" s="1">
        <v>252.89907454101728</v>
      </c>
      <c r="Y60" s="1">
        <v>236.48875136366993</v>
      </c>
      <c r="Z60" s="1">
        <v>215.26228400626965</v>
      </c>
      <c r="AA60" s="1">
        <v>193.80241284110124</v>
      </c>
      <c r="AE60" s="1" t="s">
        <v>34</v>
      </c>
      <c r="AF60" s="1">
        <v>359.5748364589266</v>
      </c>
      <c r="AG60" s="1">
        <v>275.63981134028683</v>
      </c>
      <c r="AH60" s="1">
        <v>181.81381001955606</v>
      </c>
      <c r="AI60" s="1">
        <v>115.21002531716681</v>
      </c>
      <c r="AJ60" s="1">
        <v>79.597615371024105</v>
      </c>
      <c r="AK60" s="1">
        <v>62.347101503033414</v>
      </c>
      <c r="AL60" s="1">
        <v>50.284865438429428</v>
      </c>
      <c r="AM60" s="1">
        <v>36.803714204232946</v>
      </c>
      <c r="AN60" s="1">
        <v>24.756244211238013</v>
      </c>
    </row>
    <row r="61" spans="1:41" x14ac:dyDescent="0.25">
      <c r="A61" s="22" t="s">
        <v>36</v>
      </c>
      <c r="B61" s="22" t="s">
        <v>6</v>
      </c>
      <c r="C61" s="27" t="s">
        <v>2</v>
      </c>
      <c r="E61" s="9" t="s">
        <v>2</v>
      </c>
      <c r="F61" s="1">
        <v>396.71722928699563</v>
      </c>
      <c r="G61" s="1">
        <v>469.1756563502538</v>
      </c>
      <c r="H61" s="1">
        <v>513.35340819118198</v>
      </c>
      <c r="I61" s="1">
        <v>533.11047919479233</v>
      </c>
      <c r="J61" s="1">
        <v>547.80812355267176</v>
      </c>
      <c r="K61" s="1">
        <v>562.90502484049932</v>
      </c>
      <c r="L61" s="1">
        <v>570.58614678399988</v>
      </c>
      <c r="M61" s="1">
        <v>568.49851872744546</v>
      </c>
      <c r="N61" s="1">
        <v>552.70462280822949</v>
      </c>
      <c r="R61" s="1" t="s">
        <v>2</v>
      </c>
      <c r="S61" s="1">
        <v>396.71722928699563</v>
      </c>
      <c r="T61" s="1">
        <v>449.90505290786587</v>
      </c>
      <c r="U61" s="1">
        <v>463.80109952913546</v>
      </c>
      <c r="V61" s="1">
        <v>448.47395452502832</v>
      </c>
      <c r="W61" s="1">
        <v>434.17123261847325</v>
      </c>
      <c r="X61" s="1">
        <v>426.18203871372845</v>
      </c>
      <c r="Y61" s="1">
        <v>414.11750404170107</v>
      </c>
      <c r="Z61" s="1">
        <v>398.17058986177545</v>
      </c>
      <c r="AA61" s="1">
        <v>375.75790442556138</v>
      </c>
      <c r="AE61" s="1" t="s">
        <v>2</v>
      </c>
      <c r="AF61" s="1">
        <v>396.71722928699563</v>
      </c>
      <c r="AG61" s="1">
        <v>387.84195307823052</v>
      </c>
      <c r="AH61" s="1">
        <v>333.62905127121263</v>
      </c>
      <c r="AI61" s="1">
        <v>251.89812157032867</v>
      </c>
      <c r="AJ61" s="1">
        <v>190.56652729688102</v>
      </c>
      <c r="AK61" s="1">
        <v>146.35960633942918</v>
      </c>
      <c r="AL61" s="1">
        <v>105.8645963406416</v>
      </c>
      <c r="AM61" s="1">
        <v>74.664270475580352</v>
      </c>
      <c r="AN61" s="1">
        <v>56.116747710375634</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1060.2717684981533</v>
      </c>
      <c r="G65" s="2">
        <v>1039.0071555455797</v>
      </c>
      <c r="H65" s="2">
        <v>1027.2556092797936</v>
      </c>
      <c r="I65" s="2">
        <v>1014.574218520927</v>
      </c>
      <c r="J65" s="2">
        <v>1012.195799307544</v>
      </c>
      <c r="K65" s="2">
        <v>1015.1644040843137</v>
      </c>
      <c r="L65" s="2">
        <v>1002.3938576944777</v>
      </c>
      <c r="M65" s="2">
        <v>970.79535232474245</v>
      </c>
      <c r="N65" s="2">
        <v>918.80318380563358</v>
      </c>
      <c r="R65" s="2" t="s">
        <v>6</v>
      </c>
      <c r="S65" s="2">
        <v>1060.2717684981533</v>
      </c>
      <c r="T65" s="2">
        <v>970.24674046315533</v>
      </c>
      <c r="U65" s="2">
        <v>896.3498613370208</v>
      </c>
      <c r="V65" s="2">
        <v>826.94126919635005</v>
      </c>
      <c r="W65" s="2">
        <v>775.16601490000494</v>
      </c>
      <c r="X65" s="2">
        <v>736.82087698192731</v>
      </c>
      <c r="Y65" s="2">
        <v>690.69964976972528</v>
      </c>
      <c r="Z65" s="2">
        <v>639.98728830863251</v>
      </c>
      <c r="AA65" s="2">
        <v>587.5101344414926</v>
      </c>
      <c r="AE65" s="2" t="s">
        <v>6</v>
      </c>
      <c r="AF65" s="2">
        <v>1060.2717684981533</v>
      </c>
      <c r="AG65" s="2">
        <v>804.5769607598595</v>
      </c>
      <c r="AH65" s="2">
        <v>584.44973260956351</v>
      </c>
      <c r="AI65" s="2">
        <v>400.3386311640262</v>
      </c>
      <c r="AJ65" s="2">
        <v>286.45870958321353</v>
      </c>
      <c r="AK65" s="2">
        <v>219.23457552958936</v>
      </c>
      <c r="AL65" s="2">
        <v>161.99730802984169</v>
      </c>
      <c r="AM65" s="2">
        <v>114.59624774330013</v>
      </c>
      <c r="AN65" s="2">
        <v>83.15113117307024</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311.04494655724932</v>
      </c>
      <c r="G68" s="1">
        <v>319.82646904674579</v>
      </c>
      <c r="H68" s="1">
        <v>320.80547483075486</v>
      </c>
      <c r="I68" s="1">
        <v>302.61718892146098</v>
      </c>
      <c r="J68" s="1">
        <v>285.42492789742914</v>
      </c>
      <c r="K68" s="1">
        <v>274.40899681107618</v>
      </c>
      <c r="L68" s="1">
        <v>256.44654430144931</v>
      </c>
      <c r="M68" s="1">
        <v>236.55105177345973</v>
      </c>
      <c r="N68" s="1">
        <v>212.34680877306386</v>
      </c>
      <c r="R68" s="1" t="s">
        <v>28</v>
      </c>
      <c r="S68" s="1">
        <v>311.04494655724932</v>
      </c>
      <c r="T68" s="1">
        <v>281.08830842342235</v>
      </c>
      <c r="U68" s="1">
        <v>254.15876100270879</v>
      </c>
      <c r="V68" s="1">
        <v>217.31690406198595</v>
      </c>
      <c r="W68" s="1">
        <v>185.59176656673276</v>
      </c>
      <c r="X68" s="1">
        <v>161.89344840941885</v>
      </c>
      <c r="Y68" s="1">
        <v>135.67019769758181</v>
      </c>
      <c r="Z68" s="1">
        <v>114.73673817032831</v>
      </c>
      <c r="AA68" s="1">
        <v>96.889241048616981</v>
      </c>
      <c r="AE68" s="1" t="s">
        <v>28</v>
      </c>
      <c r="AF68" s="1">
        <v>311.04494655724932</v>
      </c>
      <c r="AG68" s="1">
        <v>239.50263056231938</v>
      </c>
      <c r="AH68" s="1">
        <v>179.17032375518693</v>
      </c>
      <c r="AI68" s="1">
        <v>126.27081912177488</v>
      </c>
      <c r="AJ68" s="1">
        <v>91.261256470250729</v>
      </c>
      <c r="AK68" s="1">
        <v>69.898372392850661</v>
      </c>
      <c r="AL68" s="1">
        <v>48.500181394401409</v>
      </c>
      <c r="AM68" s="1">
        <v>33.594732379718373</v>
      </c>
      <c r="AN68" s="1">
        <v>24.967807562928606</v>
      </c>
    </row>
    <row r="69" spans="1:41" x14ac:dyDescent="0.25">
      <c r="A69" s="22" t="s">
        <v>36</v>
      </c>
      <c r="B69" s="27" t="s">
        <v>29</v>
      </c>
      <c r="C69" s="27" t="s">
        <v>29</v>
      </c>
      <c r="E69" s="9" t="s">
        <v>29</v>
      </c>
      <c r="F69" s="1">
        <v>229.85535773444801</v>
      </c>
      <c r="G69" s="1">
        <v>190.08556262495298</v>
      </c>
      <c r="H69" s="1">
        <v>177.66275887905624</v>
      </c>
      <c r="I69" s="1">
        <v>172.99572882813106</v>
      </c>
      <c r="J69" s="1">
        <v>175.0035354096488</v>
      </c>
      <c r="K69" s="1">
        <v>177.86590655685427</v>
      </c>
      <c r="L69" s="1">
        <v>177.71895072171523</v>
      </c>
      <c r="M69" s="1">
        <v>171.85802245257321</v>
      </c>
      <c r="N69" s="1">
        <v>159.28945693764962</v>
      </c>
      <c r="R69" s="1" t="s">
        <v>29</v>
      </c>
      <c r="S69" s="1">
        <v>229.85535773444801</v>
      </c>
      <c r="T69" s="1">
        <v>182.47969845321347</v>
      </c>
      <c r="U69" s="1">
        <v>161.70594098876438</v>
      </c>
      <c r="V69" s="1">
        <v>147.03411344940633</v>
      </c>
      <c r="W69" s="1">
        <v>136.76171012657349</v>
      </c>
      <c r="X69" s="1">
        <v>126.5125579388166</v>
      </c>
      <c r="Y69" s="1">
        <v>113.0962690782676</v>
      </c>
      <c r="Z69" s="1">
        <v>99.699349929920828</v>
      </c>
      <c r="AA69" s="1">
        <v>88.190990668754509</v>
      </c>
      <c r="AE69" s="1" t="s">
        <v>29</v>
      </c>
      <c r="AF69" s="1">
        <v>229.85535773444801</v>
      </c>
      <c r="AG69" s="1">
        <v>139.00441968039195</v>
      </c>
      <c r="AH69" s="1">
        <v>85.367147792596967</v>
      </c>
      <c r="AI69" s="1">
        <v>52.142068244996857</v>
      </c>
      <c r="AJ69" s="1">
        <v>40.0435784944858</v>
      </c>
      <c r="AK69" s="1">
        <v>34.05021525676726</v>
      </c>
      <c r="AL69" s="1">
        <v>26.949179184504192</v>
      </c>
      <c r="AM69" s="1">
        <v>21.674670573122839</v>
      </c>
      <c r="AN69" s="1">
        <v>19.914007839193147</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39.327783790589287</v>
      </c>
      <c r="G71" s="1">
        <v>21.794216108927085</v>
      </c>
      <c r="H71" s="1">
        <v>15.624759824872132</v>
      </c>
      <c r="I71" s="1">
        <v>14.485894963766231</v>
      </c>
      <c r="J71" s="1">
        <v>15.073954571705327</v>
      </c>
      <c r="K71" s="1">
        <v>16.024460689684776</v>
      </c>
      <c r="L71" s="1">
        <v>17.034002124425943</v>
      </c>
      <c r="M71" s="1">
        <v>16.356340906346613</v>
      </c>
      <c r="N71" s="1">
        <v>14.398706191240876</v>
      </c>
      <c r="R71" s="1" t="s">
        <v>31</v>
      </c>
      <c r="S71" s="1">
        <v>39.327783790589287</v>
      </c>
      <c r="T71" s="1">
        <v>21.67266719162814</v>
      </c>
      <c r="U71" s="1">
        <v>15.377635638551615</v>
      </c>
      <c r="V71" s="1">
        <v>13.381758163712314</v>
      </c>
      <c r="W71" s="1">
        <v>12.773820685373755</v>
      </c>
      <c r="X71" s="1">
        <v>12.498992170203969</v>
      </c>
      <c r="Y71" s="1">
        <v>12.263570708768214</v>
      </c>
      <c r="Z71" s="1">
        <v>9.4475056862790545</v>
      </c>
      <c r="AA71" s="1">
        <v>5.6041960529872759</v>
      </c>
      <c r="AE71" s="1" t="s">
        <v>31</v>
      </c>
      <c r="AF71" s="1">
        <v>39.327783790589287</v>
      </c>
      <c r="AG71" s="1">
        <v>21.67266719162814</v>
      </c>
      <c r="AH71" s="1">
        <v>15.377635638551615</v>
      </c>
      <c r="AI71" s="1">
        <v>13.381758163712314</v>
      </c>
      <c r="AJ71" s="1">
        <v>12.773820685373755</v>
      </c>
      <c r="AK71" s="1">
        <v>12.498992170203969</v>
      </c>
      <c r="AL71" s="1">
        <v>12.263570708768214</v>
      </c>
      <c r="AM71" s="1">
        <v>9.4475056862790545</v>
      </c>
      <c r="AN71" s="1">
        <v>5.6041960529872759</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480.04368041586662</v>
      </c>
      <c r="G73" s="1">
        <v>507.30090776495376</v>
      </c>
      <c r="H73" s="1">
        <v>513.1626157451102</v>
      </c>
      <c r="I73" s="1">
        <v>524.47540580756868</v>
      </c>
      <c r="J73" s="1">
        <v>536.69338142876063</v>
      </c>
      <c r="K73" s="1">
        <v>546.86504002669847</v>
      </c>
      <c r="L73" s="1">
        <v>551.19436054688731</v>
      </c>
      <c r="M73" s="1">
        <v>546.02993719236292</v>
      </c>
      <c r="N73" s="1">
        <v>532.76821190367923</v>
      </c>
      <c r="R73" s="1" t="s">
        <v>33</v>
      </c>
      <c r="S73" s="1">
        <v>480.04368041586662</v>
      </c>
      <c r="T73" s="1">
        <v>485.00606639489132</v>
      </c>
      <c r="U73" s="1">
        <v>465.10752370699595</v>
      </c>
      <c r="V73" s="1">
        <v>449.20849352124543</v>
      </c>
      <c r="W73" s="1">
        <v>440.03871752132488</v>
      </c>
      <c r="X73" s="1">
        <v>435.91587846348796</v>
      </c>
      <c r="Y73" s="1">
        <v>429.66961228510763</v>
      </c>
      <c r="Z73" s="1">
        <v>416.10369452210432</v>
      </c>
      <c r="AA73" s="1">
        <v>396.82570667113384</v>
      </c>
      <c r="AE73" s="1" t="s">
        <v>33</v>
      </c>
      <c r="AF73" s="1">
        <v>480.04368041586662</v>
      </c>
      <c r="AG73" s="1">
        <v>404.39724332551998</v>
      </c>
      <c r="AH73" s="1">
        <v>304.53462542322808</v>
      </c>
      <c r="AI73" s="1">
        <v>208.54398563354218</v>
      </c>
      <c r="AJ73" s="1">
        <v>142.38005393310328</v>
      </c>
      <c r="AK73" s="1">
        <v>102.78699570976747</v>
      </c>
      <c r="AL73" s="1">
        <v>74.284376742167865</v>
      </c>
      <c r="AM73" s="1">
        <v>49.879339104179863</v>
      </c>
      <c r="AN73" s="1">
        <v>32.665119717961204</v>
      </c>
    </row>
    <row r="74" spans="1:41" x14ac:dyDescent="0.25">
      <c r="A74" s="22" t="s">
        <v>36</v>
      </c>
      <c r="C74" s="23"/>
      <c r="E74" s="2" t="s">
        <v>6</v>
      </c>
      <c r="F74" s="2">
        <v>1060.2717684981533</v>
      </c>
      <c r="G74" s="2">
        <v>1039.0071555455797</v>
      </c>
      <c r="H74" s="2">
        <v>1027.2556092797936</v>
      </c>
      <c r="I74" s="2">
        <v>1014.5742185209269</v>
      </c>
      <c r="J74" s="2">
        <v>1012.1957993075439</v>
      </c>
      <c r="K74" s="2">
        <v>1015.1644040843137</v>
      </c>
      <c r="L74" s="2">
        <v>1002.3938576944779</v>
      </c>
      <c r="M74" s="2">
        <v>970.79535232474245</v>
      </c>
      <c r="N74" s="2">
        <v>918.80318380563358</v>
      </c>
      <c r="R74" s="2" t="s">
        <v>6</v>
      </c>
      <c r="S74" s="2">
        <v>1060.2717684981533</v>
      </c>
      <c r="T74" s="2">
        <v>970.24674046315522</v>
      </c>
      <c r="U74" s="2">
        <v>896.34986133702068</v>
      </c>
      <c r="V74" s="2">
        <v>826.94126919635005</v>
      </c>
      <c r="W74" s="2">
        <v>775.16601490000494</v>
      </c>
      <c r="X74" s="2">
        <v>736.82087698192731</v>
      </c>
      <c r="Y74" s="2">
        <v>690.69964976972528</v>
      </c>
      <c r="Z74" s="2">
        <v>639.98728830863251</v>
      </c>
      <c r="AA74" s="2">
        <v>587.5101344414926</v>
      </c>
      <c r="AE74" s="2" t="s">
        <v>6</v>
      </c>
      <c r="AF74" s="2">
        <v>1060.2717684981533</v>
      </c>
      <c r="AG74" s="2">
        <v>804.5769607598595</v>
      </c>
      <c r="AH74" s="2">
        <v>584.44973260956363</v>
      </c>
      <c r="AI74" s="2">
        <v>400.3386311640262</v>
      </c>
      <c r="AJ74" s="2">
        <v>286.45870958321359</v>
      </c>
      <c r="AK74" s="2">
        <v>219.23457552958936</v>
      </c>
      <c r="AL74" s="2">
        <v>161.99730802984169</v>
      </c>
      <c r="AM74" s="2">
        <v>114.59624774330013</v>
      </c>
      <c r="AN74" s="2">
        <v>83.15113117307024</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44"/>
      <c r="Q76" s="4" t="s">
        <v>87</v>
      </c>
      <c r="R76" s="5"/>
      <c r="S76" s="5"/>
      <c r="T76" s="5"/>
      <c r="U76" s="5"/>
      <c r="V76" s="5"/>
      <c r="W76" s="5"/>
      <c r="X76" s="5"/>
      <c r="Y76" s="5"/>
      <c r="Z76" s="5"/>
      <c r="AA76" s="5"/>
      <c r="AB76" s="4"/>
      <c r="AC76" s="44"/>
      <c r="AD76" s="4" t="s">
        <v>87</v>
      </c>
      <c r="AE76" s="5"/>
      <c r="AF76" s="5"/>
      <c r="AG76" s="5"/>
      <c r="AH76" s="5"/>
      <c r="AI76" s="5"/>
      <c r="AJ76" s="5"/>
      <c r="AK76" s="5"/>
      <c r="AL76" s="5"/>
      <c r="AM76" s="5"/>
      <c r="AN76" s="5"/>
      <c r="AO76" s="4"/>
    </row>
    <row r="77" spans="1:41" x14ac:dyDescent="0.25">
      <c r="A77" s="22" t="s">
        <v>37</v>
      </c>
      <c r="B77" s="22" t="s">
        <v>6</v>
      </c>
      <c r="C77" s="27" t="s">
        <v>0</v>
      </c>
      <c r="E77" s="9" t="s">
        <v>0</v>
      </c>
      <c r="F77" s="1">
        <v>1782.726000372</v>
      </c>
      <c r="G77" s="1">
        <v>1333.0012979329156</v>
      </c>
      <c r="H77" s="1">
        <v>1196.4882534696178</v>
      </c>
      <c r="I77" s="1">
        <v>1025.8954912473882</v>
      </c>
      <c r="J77" s="1">
        <v>809.441815996993</v>
      </c>
      <c r="K77" s="1">
        <v>566.38581517284035</v>
      </c>
      <c r="L77" s="1">
        <v>309.81694738971493</v>
      </c>
      <c r="M77" s="1">
        <v>248.17312830807836</v>
      </c>
      <c r="N77" s="1">
        <v>188.34152144484938</v>
      </c>
      <c r="R77" s="1" t="s">
        <v>0</v>
      </c>
      <c r="S77" s="1">
        <v>1782.726000372</v>
      </c>
      <c r="T77" s="1">
        <v>1034.8782273023714</v>
      </c>
      <c r="U77" s="1">
        <v>663.3110311357301</v>
      </c>
      <c r="V77" s="1">
        <v>531.8199258342579</v>
      </c>
      <c r="W77" s="1">
        <v>381.7263009581946</v>
      </c>
      <c r="X77" s="1">
        <v>225.15788315313171</v>
      </c>
      <c r="Y77" s="1">
        <v>70.402112435191611</v>
      </c>
      <c r="Z77" s="1">
        <v>53.05315643245757</v>
      </c>
      <c r="AA77" s="1">
        <v>37.021444374459016</v>
      </c>
      <c r="AE77" s="1" t="s">
        <v>0</v>
      </c>
      <c r="AF77" s="1">
        <v>1782.726000372</v>
      </c>
      <c r="AG77" s="1">
        <v>959.84372735149827</v>
      </c>
      <c r="AH77" s="1">
        <v>445.60822016771942</v>
      </c>
      <c r="AI77" s="1">
        <v>295.46429529345357</v>
      </c>
      <c r="AJ77" s="1">
        <v>132.03272071680402</v>
      </c>
      <c r="AK77" s="1">
        <v>65.018983109860187</v>
      </c>
      <c r="AL77" s="1">
        <v>0</v>
      </c>
      <c r="AM77" s="1">
        <v>0</v>
      </c>
      <c r="AN77" s="1">
        <v>0</v>
      </c>
    </row>
    <row r="78" spans="1:41" x14ac:dyDescent="0.25">
      <c r="A78" s="22" t="s">
        <v>37</v>
      </c>
      <c r="B78" s="22" t="s">
        <v>6</v>
      </c>
      <c r="C78" s="27" t="s">
        <v>34</v>
      </c>
      <c r="E78" s="9" t="s">
        <v>34</v>
      </c>
      <c r="F78" s="1">
        <v>1847.7388819800003</v>
      </c>
      <c r="G78" s="1">
        <v>1834.4449936047454</v>
      </c>
      <c r="H78" s="1">
        <v>1724.1354981875843</v>
      </c>
      <c r="I78" s="1">
        <v>1695.7295246661515</v>
      </c>
      <c r="J78" s="1">
        <v>1614.1413579902135</v>
      </c>
      <c r="K78" s="1">
        <v>1504.0604929906904</v>
      </c>
      <c r="L78" s="1">
        <v>1371.0219285080796</v>
      </c>
      <c r="M78" s="1">
        <v>1260.32398969625</v>
      </c>
      <c r="N78" s="1">
        <v>1129.3266370603822</v>
      </c>
      <c r="R78" s="1" t="s">
        <v>34</v>
      </c>
      <c r="S78" s="1">
        <v>1847.7388819800003</v>
      </c>
      <c r="T78" s="1">
        <v>1508.9222377257584</v>
      </c>
      <c r="U78" s="1">
        <v>1277.2451430789799</v>
      </c>
      <c r="V78" s="1">
        <v>1181.0078772605052</v>
      </c>
      <c r="W78" s="1">
        <v>1040.5883309692551</v>
      </c>
      <c r="X78" s="1">
        <v>879.70122805483697</v>
      </c>
      <c r="Y78" s="1">
        <v>700.41725634504894</v>
      </c>
      <c r="Z78" s="1">
        <v>569.21674569610718</v>
      </c>
      <c r="AA78" s="1">
        <v>434.80396695987156</v>
      </c>
      <c r="AE78" s="1" t="s">
        <v>34</v>
      </c>
      <c r="AF78" s="1">
        <v>1847.7388819800003</v>
      </c>
      <c r="AG78" s="1">
        <v>1060.1109659509887</v>
      </c>
      <c r="AH78" s="1">
        <v>597.54221467223658</v>
      </c>
      <c r="AI78" s="1">
        <v>470.512544192419</v>
      </c>
      <c r="AJ78" s="1">
        <v>314.61715706553969</v>
      </c>
      <c r="AK78" s="1">
        <v>160.62726978650861</v>
      </c>
      <c r="AL78" s="1">
        <v>0</v>
      </c>
      <c r="AM78" s="1">
        <v>0</v>
      </c>
      <c r="AN78" s="1">
        <v>0</v>
      </c>
    </row>
    <row r="79" spans="1:41" x14ac:dyDescent="0.25">
      <c r="A79" s="22" t="s">
        <v>37</v>
      </c>
      <c r="B79" s="22" t="s">
        <v>6</v>
      </c>
      <c r="C79" s="27" t="s">
        <v>2</v>
      </c>
      <c r="E79" s="9" t="s">
        <v>2</v>
      </c>
      <c r="F79" s="1">
        <v>1527.130652652</v>
      </c>
      <c r="G79" s="1">
        <v>2266.7387424139488</v>
      </c>
      <c r="H79" s="1">
        <v>2703.7909881301061</v>
      </c>
      <c r="I79" s="1">
        <v>2999.0689860360876</v>
      </c>
      <c r="J79" s="1">
        <v>3251.5157525543882</v>
      </c>
      <c r="K79" s="1">
        <v>3475.9728072251828</v>
      </c>
      <c r="L79" s="1">
        <v>3670.7350535071441</v>
      </c>
      <c r="M79" s="1">
        <v>3670.4091913036905</v>
      </c>
      <c r="N79" s="1">
        <v>3638.4064195367314</v>
      </c>
      <c r="R79" s="1" t="s">
        <v>2</v>
      </c>
      <c r="S79" s="1">
        <v>1527.130652652</v>
      </c>
      <c r="T79" s="1">
        <v>1885.5441572723701</v>
      </c>
      <c r="U79" s="1">
        <v>2150.0701358888277</v>
      </c>
      <c r="V79" s="1">
        <v>2261.9964300875854</v>
      </c>
      <c r="W79" s="1">
        <v>2331.5728343718879</v>
      </c>
      <c r="X79" s="1">
        <v>2371.6017016295846</v>
      </c>
      <c r="Y79" s="1">
        <v>2382.5334563632659</v>
      </c>
      <c r="Z79" s="1">
        <v>2192.3023337124332</v>
      </c>
      <c r="AA79" s="1">
        <v>1984.7298712246238</v>
      </c>
      <c r="AE79" s="1" t="s">
        <v>2</v>
      </c>
      <c r="AF79" s="1">
        <v>1527.130652652</v>
      </c>
      <c r="AG79" s="1">
        <v>1214.8684627241771</v>
      </c>
      <c r="AH79" s="1">
        <v>1011.6273834974695</v>
      </c>
      <c r="AI79" s="1">
        <v>938.28486081508208</v>
      </c>
      <c r="AJ79" s="1">
        <v>815.1458014190456</v>
      </c>
      <c r="AK79" s="1">
        <v>689.79413868781569</v>
      </c>
      <c r="AL79" s="1">
        <v>538.2521291746225</v>
      </c>
      <c r="AM79" s="1">
        <v>506.18675674553958</v>
      </c>
      <c r="AN79" s="1">
        <v>470.28814420599741</v>
      </c>
    </row>
    <row r="80" spans="1:41" x14ac:dyDescent="0.25">
      <c r="A80" s="22" t="s">
        <v>37</v>
      </c>
      <c r="B80" s="22" t="s">
        <v>6</v>
      </c>
      <c r="C80" s="27" t="s">
        <v>1</v>
      </c>
      <c r="E80" s="9" t="s">
        <v>1</v>
      </c>
      <c r="F80" s="1">
        <v>6100.6947181200003</v>
      </c>
      <c r="G80" s="1">
        <v>8946.4168246521749</v>
      </c>
      <c r="H80" s="1">
        <v>10180.436241951897</v>
      </c>
      <c r="I80" s="1">
        <v>11435.259470541256</v>
      </c>
      <c r="J80" s="1">
        <v>12563.147674390639</v>
      </c>
      <c r="K80" s="1">
        <v>13580.571334297765</v>
      </c>
      <c r="L80" s="1">
        <v>14477.711694996273</v>
      </c>
      <c r="M80" s="1">
        <v>15452.726439660531</v>
      </c>
      <c r="N80" s="1">
        <v>16164.06315017505</v>
      </c>
      <c r="R80" s="1" t="s">
        <v>1</v>
      </c>
      <c r="S80" s="1">
        <v>6100.6947181200003</v>
      </c>
      <c r="T80" s="1">
        <v>8277.7236646997771</v>
      </c>
      <c r="U80" s="1">
        <v>9050.8493465322681</v>
      </c>
      <c r="V80" s="1">
        <v>9835.8308310618577</v>
      </c>
      <c r="W80" s="1">
        <v>10484.375397434134</v>
      </c>
      <c r="X80" s="1">
        <v>11014.348773224507</v>
      </c>
      <c r="Y80" s="1">
        <v>11423.660209570802</v>
      </c>
      <c r="Z80" s="1">
        <v>11953.824234051801</v>
      </c>
      <c r="AA80" s="1">
        <v>12268.666276586309</v>
      </c>
      <c r="AE80" s="1" t="s">
        <v>1</v>
      </c>
      <c r="AF80" s="1">
        <v>6100.6947181200003</v>
      </c>
      <c r="AG80" s="1">
        <v>8011.3281906725315</v>
      </c>
      <c r="AH80" s="1">
        <v>8571.8963827258358</v>
      </c>
      <c r="AI80" s="1">
        <v>9198.0617094987356</v>
      </c>
      <c r="AJ80" s="1">
        <v>9668.663755558835</v>
      </c>
      <c r="AK80" s="1">
        <v>9963.2752564970797</v>
      </c>
      <c r="AL80" s="1">
        <v>10137.659815770901</v>
      </c>
      <c r="AM80" s="1">
        <v>10493.670977805479</v>
      </c>
      <c r="AN80" s="1">
        <v>10657.675369371167</v>
      </c>
    </row>
    <row r="81" spans="1:41" x14ac:dyDescent="0.25">
      <c r="A81" s="22" t="s">
        <v>37</v>
      </c>
      <c r="B81" s="22" t="s">
        <v>6</v>
      </c>
      <c r="C81" s="27" t="s">
        <v>27</v>
      </c>
      <c r="E81" s="9" t="s">
        <v>27</v>
      </c>
      <c r="F81" s="1">
        <v>872.30021508360005</v>
      </c>
      <c r="G81" s="1">
        <v>1290.4886316528937</v>
      </c>
      <c r="H81" s="1">
        <v>1540.8816077347628</v>
      </c>
      <c r="I81" s="1">
        <v>1817.3697391716073</v>
      </c>
      <c r="J81" s="1">
        <v>2069.1083630238268</v>
      </c>
      <c r="K81" s="1">
        <v>2293.1036505332959</v>
      </c>
      <c r="L81" s="1">
        <v>2480.2399736336056</v>
      </c>
      <c r="M81" s="1">
        <v>2613.2302575623416</v>
      </c>
      <c r="N81" s="1">
        <v>2725.3841450107516</v>
      </c>
      <c r="R81" s="1" t="s">
        <v>27</v>
      </c>
      <c r="S81" s="1">
        <v>872.30021508360005</v>
      </c>
      <c r="T81" s="1">
        <v>1400.1690600349734</v>
      </c>
      <c r="U81" s="1">
        <v>1723.6744301531721</v>
      </c>
      <c r="V81" s="1">
        <v>2043.2861979372699</v>
      </c>
      <c r="W81" s="1">
        <v>2338.9503202160377</v>
      </c>
      <c r="X81" s="1">
        <v>2609.6857536601792</v>
      </c>
      <c r="Y81" s="1">
        <v>2847.372917433524</v>
      </c>
      <c r="Z81" s="1">
        <v>2961.9955198195007</v>
      </c>
      <c r="AA81" s="1">
        <v>3061.9262896482519</v>
      </c>
      <c r="AE81" s="1" t="s">
        <v>27</v>
      </c>
      <c r="AF81" s="1">
        <v>872.30021508360005</v>
      </c>
      <c r="AG81" s="1">
        <v>1379.6780645664194</v>
      </c>
      <c r="AH81" s="1">
        <v>1681.3363084447394</v>
      </c>
      <c r="AI81" s="1">
        <v>2017.4777642497511</v>
      </c>
      <c r="AJ81" s="1">
        <v>2337.6424298431111</v>
      </c>
      <c r="AK81" s="1">
        <v>2620.8536811561653</v>
      </c>
      <c r="AL81" s="1">
        <v>2876.5288559590072</v>
      </c>
      <c r="AM81" s="1">
        <v>3063.5437528600269</v>
      </c>
      <c r="AN81" s="1">
        <v>3232.8842971560562</v>
      </c>
    </row>
    <row r="82" spans="1:41" x14ac:dyDescent="0.25">
      <c r="A82" s="22" t="s">
        <v>37</v>
      </c>
      <c r="B82" s="22" t="s">
        <v>6</v>
      </c>
      <c r="C82" s="27" t="s">
        <v>35</v>
      </c>
      <c r="E82" s="9" t="s">
        <v>35</v>
      </c>
      <c r="F82" s="1">
        <v>1180.5404697396</v>
      </c>
      <c r="G82" s="1">
        <v>1179.3872710094693</v>
      </c>
      <c r="H82" s="1">
        <v>1164.9240131365107</v>
      </c>
      <c r="I82" s="1">
        <v>1201.427536667562</v>
      </c>
      <c r="J82" s="1">
        <v>1218.2089860449553</v>
      </c>
      <c r="K82" s="1">
        <v>1216.461840139018</v>
      </c>
      <c r="L82" s="1">
        <v>1195.7243360841289</v>
      </c>
      <c r="M82" s="1">
        <v>1181.6555413690676</v>
      </c>
      <c r="N82" s="1">
        <v>1157.6171725963609</v>
      </c>
      <c r="R82" s="1" t="s">
        <v>35</v>
      </c>
      <c r="S82" s="1">
        <v>1180.5404697396</v>
      </c>
      <c r="T82" s="1">
        <v>1090.1336952410518</v>
      </c>
      <c r="U82" s="1">
        <v>1024.7914264001845</v>
      </c>
      <c r="V82" s="1">
        <v>1024.1006770920612</v>
      </c>
      <c r="W82" s="1">
        <v>1008.8705514561734</v>
      </c>
      <c r="X82" s="1">
        <v>979.35109934145726</v>
      </c>
      <c r="Y82" s="1">
        <v>933.50876111855519</v>
      </c>
      <c r="Z82" s="1">
        <v>888.71303372052307</v>
      </c>
      <c r="AA82" s="1">
        <v>837.53315440115944</v>
      </c>
      <c r="AE82" s="1" t="s">
        <v>35</v>
      </c>
      <c r="AF82" s="1">
        <v>1180.5404697396</v>
      </c>
      <c r="AG82" s="1">
        <v>1157.87337186844</v>
      </c>
      <c r="AH82" s="1">
        <v>1166.6180232657848</v>
      </c>
      <c r="AI82" s="1">
        <v>1188.9774342049002</v>
      </c>
      <c r="AJ82" s="1">
        <v>1194.6096967293411</v>
      </c>
      <c r="AK82" s="1">
        <v>1183.7363272025573</v>
      </c>
      <c r="AL82" s="1">
        <v>1153.0823772011699</v>
      </c>
      <c r="AM82" s="1">
        <v>1102.9668505397599</v>
      </c>
      <c r="AN82" s="1">
        <v>1044.2715836596162</v>
      </c>
    </row>
    <row r="83" spans="1:41" x14ac:dyDescent="0.25">
      <c r="A83" s="22" t="s">
        <v>37</v>
      </c>
      <c r="C83" s="23"/>
      <c r="E83" s="2" t="s">
        <v>6</v>
      </c>
      <c r="F83" s="2">
        <v>13311.1309379472</v>
      </c>
      <c r="G83" s="2">
        <v>16850.477761266149</v>
      </c>
      <c r="H83" s="2">
        <v>18510.656602610477</v>
      </c>
      <c r="I83" s="2">
        <v>20174.750748330051</v>
      </c>
      <c r="J83" s="2">
        <v>21525.563950001018</v>
      </c>
      <c r="K83" s="2">
        <v>22636.55594035879</v>
      </c>
      <c r="L83" s="2">
        <v>23505.249934118943</v>
      </c>
      <c r="M83" s="2">
        <v>24426.518547899956</v>
      </c>
      <c r="N83" s="2">
        <v>25003.139045824126</v>
      </c>
      <c r="R83" s="2" t="s">
        <v>6</v>
      </c>
      <c r="S83" s="2">
        <v>13311.1309379472</v>
      </c>
      <c r="T83" s="2">
        <v>15197.371042276303</v>
      </c>
      <c r="U83" s="2">
        <v>15889.941513189164</v>
      </c>
      <c r="V83" s="2">
        <v>16878.041939273535</v>
      </c>
      <c r="W83" s="2">
        <v>17586.083735405682</v>
      </c>
      <c r="X83" s="2">
        <v>18079.846439063695</v>
      </c>
      <c r="Y83" s="2">
        <v>18357.894713266389</v>
      </c>
      <c r="Z83" s="2">
        <v>18619.105023432825</v>
      </c>
      <c r="AA83" s="2">
        <v>18624.681003194677</v>
      </c>
      <c r="AE83" s="2" t="s">
        <v>6</v>
      </c>
      <c r="AF83" s="2">
        <v>13311.1309379472</v>
      </c>
      <c r="AG83" s="2">
        <v>13783.702783134055</v>
      </c>
      <c r="AH83" s="2">
        <v>13474.628532773786</v>
      </c>
      <c r="AI83" s="2">
        <v>14108.778608254341</v>
      </c>
      <c r="AJ83" s="2">
        <v>14462.711561332679</v>
      </c>
      <c r="AK83" s="2">
        <v>14683.305656439989</v>
      </c>
      <c r="AL83" s="2">
        <v>14705.523178105703</v>
      </c>
      <c r="AM83" s="2">
        <v>15166.368337950806</v>
      </c>
      <c r="AN83" s="2">
        <v>15405.119394392836</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44"/>
      <c r="Q85" s="4" t="s">
        <v>88</v>
      </c>
      <c r="R85" s="5"/>
      <c r="S85" s="5"/>
      <c r="T85" s="5"/>
      <c r="U85" s="5"/>
      <c r="V85" s="5"/>
      <c r="W85" s="5"/>
      <c r="X85" s="5"/>
      <c r="Y85" s="5"/>
      <c r="Z85" s="5"/>
      <c r="AA85" s="5"/>
      <c r="AB85" s="4"/>
      <c r="AC85" s="44"/>
      <c r="AD85" s="4" t="s">
        <v>88</v>
      </c>
      <c r="AE85" s="5"/>
      <c r="AF85" s="5"/>
      <c r="AG85" s="5"/>
      <c r="AH85" s="5"/>
      <c r="AI85" s="5"/>
      <c r="AJ85" s="5"/>
      <c r="AK85" s="5"/>
      <c r="AL85" s="5"/>
      <c r="AM85" s="5"/>
      <c r="AN85" s="5"/>
      <c r="AO85" s="4"/>
    </row>
    <row r="86" spans="1:41" x14ac:dyDescent="0.25">
      <c r="A86" s="22" t="s">
        <v>37</v>
      </c>
      <c r="B86" s="22" t="s">
        <v>28</v>
      </c>
      <c r="C86" s="27"/>
      <c r="E86" s="37" t="s">
        <v>28</v>
      </c>
      <c r="F86" s="1">
        <v>6345.0855261020897</v>
      </c>
      <c r="G86" s="1">
        <v>7313.9633233110626</v>
      </c>
      <c r="H86" s="1">
        <v>7624.8535092251223</v>
      </c>
      <c r="I86" s="1">
        <v>7805.5517401559355</v>
      </c>
      <c r="J86" s="1">
        <v>7764.7171780308663</v>
      </c>
      <c r="K86" s="1">
        <v>7592.5429519201707</v>
      </c>
      <c r="L86" s="1">
        <v>7300.3376383946734</v>
      </c>
      <c r="M86" s="1">
        <v>7077.9562489383707</v>
      </c>
      <c r="N86" s="1">
        <v>6795.2113640167681</v>
      </c>
      <c r="R86" s="1" t="s">
        <v>28</v>
      </c>
      <c r="S86" s="1">
        <v>6345.0855261020897</v>
      </c>
      <c r="T86" s="1">
        <v>6382.5407235318826</v>
      </c>
      <c r="U86" s="1">
        <v>6142.951155566705</v>
      </c>
      <c r="V86" s="1">
        <v>6142.4034590223655</v>
      </c>
      <c r="W86" s="1">
        <v>5979.3049146155381</v>
      </c>
      <c r="X86" s="1">
        <v>5724.8764975352278</v>
      </c>
      <c r="Y86" s="1">
        <v>5382.0833840848445</v>
      </c>
      <c r="Z86" s="1">
        <v>4983.5723312597111</v>
      </c>
      <c r="AA86" s="1">
        <v>4560.282275871491</v>
      </c>
      <c r="AE86" s="1" t="s">
        <v>28</v>
      </c>
      <c r="AF86" s="1">
        <v>6345.0855261020897</v>
      </c>
      <c r="AG86" s="1">
        <v>5714.3659478821664</v>
      </c>
      <c r="AH86" s="1">
        <v>5032.8777681488582</v>
      </c>
      <c r="AI86" s="1">
        <v>4867.148235921678</v>
      </c>
      <c r="AJ86" s="1">
        <v>4563.8362795654557</v>
      </c>
      <c r="AK86" s="1">
        <v>4215.3539293137064</v>
      </c>
      <c r="AL86" s="1">
        <v>3802.1452350177733</v>
      </c>
      <c r="AM86" s="1">
        <v>3588.5515556416244</v>
      </c>
      <c r="AN86" s="1">
        <v>3347.5741194342036</v>
      </c>
    </row>
    <row r="87" spans="1:41" x14ac:dyDescent="0.25">
      <c r="A87" s="22" t="s">
        <v>37</v>
      </c>
      <c r="B87" s="22" t="s">
        <v>29</v>
      </c>
      <c r="C87" s="27"/>
      <c r="E87" s="37" t="s">
        <v>29</v>
      </c>
      <c r="F87" s="1">
        <v>1657.5680584559125</v>
      </c>
      <c r="G87" s="1">
        <v>1997.5912019071156</v>
      </c>
      <c r="H87" s="1">
        <v>2227.524118100449</v>
      </c>
      <c r="I87" s="1">
        <v>2496.1305258432503</v>
      </c>
      <c r="J87" s="1">
        <v>2746.8834669778189</v>
      </c>
      <c r="K87" s="1">
        <v>2981.6428231554705</v>
      </c>
      <c r="L87" s="1">
        <v>3201.4986980849026</v>
      </c>
      <c r="M87" s="1">
        <v>3427.6849551161881</v>
      </c>
      <c r="N87" s="1">
        <v>3646.3876522871296</v>
      </c>
      <c r="R87" s="1" t="s">
        <v>29</v>
      </c>
      <c r="S87" s="1">
        <v>1657.5680584559125</v>
      </c>
      <c r="T87" s="1">
        <v>1858.9338884037879</v>
      </c>
      <c r="U87" s="1">
        <v>2079.183669620314</v>
      </c>
      <c r="V87" s="1">
        <v>2314.1706241348888</v>
      </c>
      <c r="W87" s="1">
        <v>2530.9008152083479</v>
      </c>
      <c r="X87" s="1">
        <v>2731.7671536629487</v>
      </c>
      <c r="Y87" s="1">
        <v>2918.3769137178256</v>
      </c>
      <c r="Z87" s="1">
        <v>3090.8688808023217</v>
      </c>
      <c r="AA87" s="1">
        <v>3252.687573081213</v>
      </c>
      <c r="AE87" s="1" t="s">
        <v>29</v>
      </c>
      <c r="AF87" s="1">
        <v>1657.5680584559125</v>
      </c>
      <c r="AG87" s="1">
        <v>1722.7476092637582</v>
      </c>
      <c r="AH87" s="1">
        <v>1809.9337350047413</v>
      </c>
      <c r="AI87" s="1">
        <v>1926.5892100286187</v>
      </c>
      <c r="AJ87" s="1">
        <v>1993.0234218412106</v>
      </c>
      <c r="AK87" s="1">
        <v>2069.1420012258304</v>
      </c>
      <c r="AL87" s="1">
        <v>2112.7964240200222</v>
      </c>
      <c r="AM87" s="1">
        <v>2219.7024744816699</v>
      </c>
      <c r="AN87" s="1">
        <v>2316.0161986720709</v>
      </c>
    </row>
    <row r="88" spans="1:41" x14ac:dyDescent="0.25">
      <c r="A88" s="22" t="s">
        <v>37</v>
      </c>
      <c r="B88" s="22" t="s">
        <v>30</v>
      </c>
      <c r="C88" s="27"/>
      <c r="E88" s="37" t="s">
        <v>30</v>
      </c>
      <c r="F88" s="1">
        <v>1224.7701724440003</v>
      </c>
      <c r="G88" s="1">
        <v>1811.1639993579372</v>
      </c>
      <c r="H88" s="1">
        <v>2058.0059842153582</v>
      </c>
      <c r="I88" s="1">
        <v>2311.569727353939</v>
      </c>
      <c r="J88" s="1">
        <v>2542.6417284127692</v>
      </c>
      <c r="K88" s="1">
        <v>2747.7435266712832</v>
      </c>
      <c r="L88" s="1">
        <v>2923.0190142091956</v>
      </c>
      <c r="M88" s="1">
        <v>3177.765747440591</v>
      </c>
      <c r="N88" s="1">
        <v>3238.2895912181521</v>
      </c>
      <c r="R88" s="1" t="s">
        <v>30</v>
      </c>
      <c r="S88" s="1">
        <v>1224.7701724440003</v>
      </c>
      <c r="T88" s="1">
        <v>1648.8819270178208</v>
      </c>
      <c r="U88" s="1">
        <v>1764.7831381148794</v>
      </c>
      <c r="V88" s="1">
        <v>1851.9883747693652</v>
      </c>
      <c r="W88" s="1">
        <v>1924.8331043828607</v>
      </c>
      <c r="X88" s="1">
        <v>1982.0494891124722</v>
      </c>
      <c r="Y88" s="1">
        <v>2020.5112149722977</v>
      </c>
      <c r="Z88" s="1">
        <v>2169.7041400350936</v>
      </c>
      <c r="AA88" s="1">
        <v>2177.8907046110139</v>
      </c>
      <c r="AE88" s="1" t="s">
        <v>30</v>
      </c>
      <c r="AF88" s="1">
        <v>1224.7701724440003</v>
      </c>
      <c r="AG88" s="1">
        <v>1331.7861506675222</v>
      </c>
      <c r="AH88" s="1">
        <v>1357.9357908581203</v>
      </c>
      <c r="AI88" s="1">
        <v>1488.823917726741</v>
      </c>
      <c r="AJ88" s="1">
        <v>1602.1390835715174</v>
      </c>
      <c r="AK88" s="1">
        <v>1695.7947596272934</v>
      </c>
      <c r="AL88" s="1">
        <v>1766.5185374916575</v>
      </c>
      <c r="AM88" s="1">
        <v>1960.7288208520638</v>
      </c>
      <c r="AN88" s="1">
        <v>2024.2494150998591</v>
      </c>
    </row>
    <row r="89" spans="1:41" x14ac:dyDescent="0.25">
      <c r="A89" s="22" t="s">
        <v>37</v>
      </c>
      <c r="B89" s="22" t="s">
        <v>31</v>
      </c>
      <c r="C89" s="27"/>
      <c r="E89" s="37" t="s">
        <v>31</v>
      </c>
      <c r="F89" s="1">
        <v>1695.7473656399998</v>
      </c>
      <c r="G89" s="1">
        <v>2403.3006509978768</v>
      </c>
      <c r="H89" s="1">
        <v>2770.8457645063295</v>
      </c>
      <c r="I89" s="1">
        <v>3143.7232861708603</v>
      </c>
      <c r="J89" s="1">
        <v>3495.2312256465234</v>
      </c>
      <c r="K89" s="1">
        <v>3823.6245091206065</v>
      </c>
      <c r="L89" s="1">
        <v>4127.0726340887195</v>
      </c>
      <c r="M89" s="1">
        <v>4333.8745131597434</v>
      </c>
      <c r="N89" s="1">
        <v>4500.1535051249512</v>
      </c>
      <c r="R89" s="1" t="s">
        <v>31</v>
      </c>
      <c r="S89" s="1">
        <v>1695.7473656399998</v>
      </c>
      <c r="T89" s="1">
        <v>2255.5272014184002</v>
      </c>
      <c r="U89" s="1">
        <v>2481.7659039350842</v>
      </c>
      <c r="V89" s="1">
        <v>2723.6128740288946</v>
      </c>
      <c r="W89" s="1">
        <v>2919.1886137959364</v>
      </c>
      <c r="X89" s="1">
        <v>3067.531641642433</v>
      </c>
      <c r="Y89" s="1">
        <v>3167.8134800762009</v>
      </c>
      <c r="Z89" s="1">
        <v>3223.5215665505511</v>
      </c>
      <c r="AA89" s="1">
        <v>3238.5413063376404</v>
      </c>
      <c r="AE89" s="1" t="s">
        <v>31</v>
      </c>
      <c r="AF89" s="1">
        <v>1695.7473656399998</v>
      </c>
      <c r="AG89" s="1">
        <v>1978.7556213655187</v>
      </c>
      <c r="AH89" s="1">
        <v>1882.9515166314891</v>
      </c>
      <c r="AI89" s="1">
        <v>2015.4187507331008</v>
      </c>
      <c r="AJ89" s="1">
        <v>2111.4829236499113</v>
      </c>
      <c r="AK89" s="1">
        <v>2173.3581991535225</v>
      </c>
      <c r="AL89" s="1">
        <v>2202.9957780342197</v>
      </c>
      <c r="AM89" s="1">
        <v>2289.9670247990734</v>
      </c>
      <c r="AN89" s="1">
        <v>2360.7752082332972</v>
      </c>
    </row>
    <row r="90" spans="1:41" x14ac:dyDescent="0.25">
      <c r="A90" s="22" t="s">
        <v>37</v>
      </c>
      <c r="B90" s="22" t="s">
        <v>32</v>
      </c>
      <c r="C90" s="27"/>
      <c r="E90" s="37" t="s">
        <v>32</v>
      </c>
      <c r="F90" s="1">
        <v>2387.9598153051998</v>
      </c>
      <c r="G90" s="1">
        <v>3324.4585856921553</v>
      </c>
      <c r="H90" s="1">
        <v>3829.4272265632203</v>
      </c>
      <c r="I90" s="1">
        <v>4417.7754688060668</v>
      </c>
      <c r="J90" s="1">
        <v>4976.0903509330365</v>
      </c>
      <c r="K90" s="1">
        <v>5491.0021294912613</v>
      </c>
      <c r="L90" s="1">
        <v>5953.3219493414563</v>
      </c>
      <c r="M90" s="1">
        <v>6409.2370832450652</v>
      </c>
      <c r="N90" s="1">
        <v>6823.0969331771248</v>
      </c>
      <c r="R90" s="1" t="s">
        <v>32</v>
      </c>
      <c r="S90" s="1">
        <v>2387.9598153051998</v>
      </c>
      <c r="T90" s="1">
        <v>3051.4873019044094</v>
      </c>
      <c r="U90" s="1">
        <v>3421.2576459521797</v>
      </c>
      <c r="V90" s="1">
        <v>3845.8666073180229</v>
      </c>
      <c r="W90" s="1">
        <v>4231.8562874029994</v>
      </c>
      <c r="X90" s="1">
        <v>4573.6216571106152</v>
      </c>
      <c r="Y90" s="1">
        <v>4869.1097204152193</v>
      </c>
      <c r="Z90" s="1">
        <v>5151.4381047851448</v>
      </c>
      <c r="AA90" s="1">
        <v>5395.2791432933163</v>
      </c>
      <c r="AE90" s="1" t="s">
        <v>32</v>
      </c>
      <c r="AF90" s="1">
        <v>2387.9598153051998</v>
      </c>
      <c r="AG90" s="1">
        <v>3036.0474539550905</v>
      </c>
      <c r="AH90" s="1">
        <v>3390.9297221305769</v>
      </c>
      <c r="AI90" s="1">
        <v>3810.7984938442028</v>
      </c>
      <c r="AJ90" s="1">
        <v>4192.2298527045805</v>
      </c>
      <c r="AK90" s="1">
        <v>4529.6567671196335</v>
      </c>
      <c r="AL90" s="1">
        <v>4821.0672035420266</v>
      </c>
      <c r="AM90" s="1">
        <v>5107.4184621763752</v>
      </c>
      <c r="AN90" s="1">
        <v>5356.5044529534061</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13311.1309379472</v>
      </c>
      <c r="G92" s="2">
        <v>16850.477761266149</v>
      </c>
      <c r="H92" s="2">
        <v>18510.656602610481</v>
      </c>
      <c r="I92" s="2">
        <v>20174.750748330051</v>
      </c>
      <c r="J92" s="2">
        <v>21525.563950001015</v>
      </c>
      <c r="K92" s="2">
        <v>22636.555940358794</v>
      </c>
      <c r="L92" s="2">
        <v>23505.249934118947</v>
      </c>
      <c r="M92" s="2">
        <v>24426.518547899959</v>
      </c>
      <c r="N92" s="2">
        <v>25003.139045824129</v>
      </c>
      <c r="R92" s="2" t="s">
        <v>6</v>
      </c>
      <c r="S92" s="2">
        <v>13311.1309379472</v>
      </c>
      <c r="T92" s="2">
        <v>15197.371042276303</v>
      </c>
      <c r="U92" s="2">
        <v>15889.941513189162</v>
      </c>
      <c r="V92" s="2">
        <v>16878.041939273538</v>
      </c>
      <c r="W92" s="2">
        <v>17586.083735405682</v>
      </c>
      <c r="X92" s="2">
        <v>18079.846439063698</v>
      </c>
      <c r="Y92" s="2">
        <v>18357.894713266389</v>
      </c>
      <c r="Z92" s="2">
        <v>18619.105023432821</v>
      </c>
      <c r="AA92" s="2">
        <v>18624.681003194673</v>
      </c>
      <c r="AE92" s="2" t="s">
        <v>6</v>
      </c>
      <c r="AF92" s="2">
        <v>13311.1309379472</v>
      </c>
      <c r="AG92" s="2">
        <v>13783.702783134057</v>
      </c>
      <c r="AH92" s="2">
        <v>13474.628532773786</v>
      </c>
      <c r="AI92" s="2">
        <v>14108.778608254341</v>
      </c>
      <c r="AJ92" s="2">
        <v>14462.711561332675</v>
      </c>
      <c r="AK92" s="2">
        <v>14683.305656439987</v>
      </c>
      <c r="AL92" s="2">
        <v>14705.523178105699</v>
      </c>
      <c r="AM92" s="2">
        <v>15166.368337950807</v>
      </c>
      <c r="AN92" s="2">
        <v>15405.119394392837</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168.66121107879439</v>
      </c>
      <c r="G95" s="1">
        <v>126.11338659561603</v>
      </c>
      <c r="H95" s="1">
        <v>113.19807857720568</v>
      </c>
      <c r="I95" s="1">
        <v>97.058536173227651</v>
      </c>
      <c r="J95" s="1">
        <v>76.580156992933112</v>
      </c>
      <c r="K95" s="1">
        <v>53.584969033361183</v>
      </c>
      <c r="L95" s="1">
        <v>29.311347648814582</v>
      </c>
      <c r="M95" s="1">
        <v>23.479312226847664</v>
      </c>
      <c r="N95" s="1">
        <v>17.818727665767177</v>
      </c>
      <c r="R95" s="1" t="s">
        <v>0</v>
      </c>
      <c r="S95" s="1">
        <v>168.66121107879439</v>
      </c>
      <c r="T95" s="1">
        <v>97.908380255559138</v>
      </c>
      <c r="U95" s="1">
        <v>62.754928020307837</v>
      </c>
      <c r="V95" s="1">
        <v>50.314738635282971</v>
      </c>
      <c r="W95" s="1">
        <v>36.11459091683345</v>
      </c>
      <c r="X95" s="1">
        <v>21.301872104081376</v>
      </c>
      <c r="Y95" s="1">
        <v>6.660645294536069</v>
      </c>
      <c r="Z95" s="1">
        <v>5.0192848556558056</v>
      </c>
      <c r="AA95" s="1">
        <v>3.5025470222454431</v>
      </c>
      <c r="AE95" s="1" t="s">
        <v>0</v>
      </c>
      <c r="AF95" s="1">
        <v>168.66121107879439</v>
      </c>
      <c r="AG95" s="1">
        <v>90.809471263506964</v>
      </c>
      <c r="AH95" s="1">
        <v>42.158369858559702</v>
      </c>
      <c r="AI95" s="1">
        <v>27.953463327700231</v>
      </c>
      <c r="AJ95" s="1">
        <v>12.491430861207824</v>
      </c>
      <c r="AK95" s="1">
        <v>6.1513549654475188</v>
      </c>
      <c r="AL95" s="1">
        <v>0</v>
      </c>
      <c r="AM95" s="1">
        <v>0</v>
      </c>
      <c r="AN95" s="1">
        <v>0</v>
      </c>
    </row>
    <row r="96" spans="1:41" x14ac:dyDescent="0.25">
      <c r="A96" s="22" t="s">
        <v>37</v>
      </c>
      <c r="B96" s="22" t="s">
        <v>6</v>
      </c>
      <c r="C96" s="27" t="s">
        <v>34</v>
      </c>
      <c r="E96" s="9" t="s">
        <v>34</v>
      </c>
      <c r="F96" s="1">
        <v>130.84148758767873</v>
      </c>
      <c r="G96" s="1">
        <v>129.13244359552272</v>
      </c>
      <c r="H96" s="1">
        <v>120.69562012510168</v>
      </c>
      <c r="I96" s="1">
        <v>118.29436800351617</v>
      </c>
      <c r="J96" s="1">
        <v>112.14537064370953</v>
      </c>
      <c r="K96" s="1">
        <v>104.02254631702169</v>
      </c>
      <c r="L96" s="1">
        <v>94.330189004849714</v>
      </c>
      <c r="M96" s="1">
        <v>86.582147222011258</v>
      </c>
      <c r="N96" s="1">
        <v>77.445503686519672</v>
      </c>
      <c r="R96" s="1" t="s">
        <v>34</v>
      </c>
      <c r="S96" s="1">
        <v>130.84148758767873</v>
      </c>
      <c r="T96" s="1">
        <v>106.13234823683386</v>
      </c>
      <c r="U96" s="1">
        <v>89.283692430542416</v>
      </c>
      <c r="V96" s="1">
        <v>82.288425629746243</v>
      </c>
      <c r="W96" s="1">
        <v>72.196530619887994</v>
      </c>
      <c r="X96" s="1">
        <v>60.702730416082723</v>
      </c>
      <c r="Y96" s="1">
        <v>47.955901634377554</v>
      </c>
      <c r="Z96" s="1">
        <v>38.934856133520171</v>
      </c>
      <c r="AA96" s="1">
        <v>29.701922115336025</v>
      </c>
      <c r="AE96" s="1" t="s">
        <v>34</v>
      </c>
      <c r="AF96" s="1">
        <v>130.84148758767873</v>
      </c>
      <c r="AG96" s="1">
        <v>74.595596618771268</v>
      </c>
      <c r="AH96" s="1">
        <v>41.772542220363775</v>
      </c>
      <c r="AI96" s="1">
        <v>32.879458402106209</v>
      </c>
      <c r="AJ96" s="1">
        <v>21.976490202622017</v>
      </c>
      <c r="AK96" s="1">
        <v>11.213555929171754</v>
      </c>
      <c r="AL96" s="1">
        <v>0</v>
      </c>
      <c r="AM96" s="1">
        <v>0</v>
      </c>
      <c r="AN96" s="1">
        <v>0</v>
      </c>
    </row>
    <row r="97" spans="1:41" x14ac:dyDescent="0.25">
      <c r="A97" s="22" t="s">
        <v>37</v>
      </c>
      <c r="B97" s="22" t="s">
        <v>6</v>
      </c>
      <c r="C97" s="27" t="s">
        <v>2</v>
      </c>
      <c r="E97" s="9" t="s">
        <v>2</v>
      </c>
      <c r="F97" s="1">
        <v>85.679817980105724</v>
      </c>
      <c r="G97" s="1">
        <v>127.17560381700883</v>
      </c>
      <c r="H97" s="1">
        <v>151.69646376813841</v>
      </c>
      <c r="I97" s="1">
        <v>168.26306536845328</v>
      </c>
      <c r="J97" s="1">
        <v>182.42661644863921</v>
      </c>
      <c r="K97" s="1">
        <v>195.01980194664961</v>
      </c>
      <c r="L97" s="1">
        <v>205.94695725052367</v>
      </c>
      <c r="M97" s="1">
        <v>205.92867471901269</v>
      </c>
      <c r="N97" s="1">
        <v>204.13315600875026</v>
      </c>
      <c r="R97" s="1" t="s">
        <v>2</v>
      </c>
      <c r="S97" s="1">
        <v>85.679817980105724</v>
      </c>
      <c r="T97" s="1">
        <v>105.78864349818204</v>
      </c>
      <c r="U97" s="1">
        <v>120.62989998105627</v>
      </c>
      <c r="V97" s="1">
        <v>126.90953590970699</v>
      </c>
      <c r="W97" s="1">
        <v>130.8131270297182</v>
      </c>
      <c r="X97" s="1">
        <v>133.058950630098</v>
      </c>
      <c r="Y97" s="1">
        <v>133.67227782260667</v>
      </c>
      <c r="Z97" s="1">
        <v>122.99934166316943</v>
      </c>
      <c r="AA97" s="1">
        <v>111.35346789804464</v>
      </c>
      <c r="AE97" s="1" t="s">
        <v>2</v>
      </c>
      <c r="AF97" s="1">
        <v>85.679817980105724</v>
      </c>
      <c r="AG97" s="1">
        <v>68.16031658798623</v>
      </c>
      <c r="AH97" s="1">
        <v>56.757455513863874</v>
      </c>
      <c r="AI97" s="1">
        <v>52.642565944516257</v>
      </c>
      <c r="AJ97" s="1">
        <v>45.733836703195692</v>
      </c>
      <c r="AK97" s="1">
        <v>38.700969130493768</v>
      </c>
      <c r="AL97" s="1">
        <v>30.198689532555111</v>
      </c>
      <c r="AM97" s="1">
        <v>28.399658605884174</v>
      </c>
      <c r="AN97" s="1">
        <v>26.385563359491904</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385.18251664657885</v>
      </c>
      <c r="G101" s="2">
        <v>382.42143400814757</v>
      </c>
      <c r="H101" s="2">
        <v>385.59016247044576</v>
      </c>
      <c r="I101" s="2">
        <v>383.61596954519712</v>
      </c>
      <c r="J101" s="2">
        <v>371.15214408528186</v>
      </c>
      <c r="K101" s="2">
        <v>352.6273172970325</v>
      </c>
      <c r="L101" s="2">
        <v>329.588493904188</v>
      </c>
      <c r="M101" s="2">
        <v>315.99013416787159</v>
      </c>
      <c r="N101" s="2">
        <v>299.39738736103709</v>
      </c>
      <c r="R101" s="2" t="s">
        <v>6</v>
      </c>
      <c r="S101" s="2">
        <v>385.18251664657885</v>
      </c>
      <c r="T101" s="2">
        <v>309.82937199057505</v>
      </c>
      <c r="U101" s="2">
        <v>272.66852043190653</v>
      </c>
      <c r="V101" s="2">
        <v>259.51270017473621</v>
      </c>
      <c r="W101" s="2">
        <v>239.12424856643963</v>
      </c>
      <c r="X101" s="2">
        <v>215.06355315026209</v>
      </c>
      <c r="Y101" s="2">
        <v>188.28882475152028</v>
      </c>
      <c r="Z101" s="2">
        <v>166.9534826523454</v>
      </c>
      <c r="AA101" s="2">
        <v>144.55793703562611</v>
      </c>
      <c r="AE101" s="2" t="s">
        <v>6</v>
      </c>
      <c r="AF101" s="2">
        <v>385.18251664657885</v>
      </c>
      <c r="AG101" s="2">
        <v>233.56538447026446</v>
      </c>
      <c r="AH101" s="2">
        <v>140.68836759278736</v>
      </c>
      <c r="AI101" s="2">
        <v>113.47548767432269</v>
      </c>
      <c r="AJ101" s="2">
        <v>80.201757767025526</v>
      </c>
      <c r="AK101" s="2">
        <v>56.065880025113039</v>
      </c>
      <c r="AL101" s="2">
        <v>30.198689532555111</v>
      </c>
      <c r="AM101" s="2">
        <v>28.399658605884174</v>
      </c>
      <c r="AN101" s="2">
        <v>26.385563359491904</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310.63737742387229</v>
      </c>
      <c r="G104" s="1">
        <v>286.1200405571044</v>
      </c>
      <c r="H104" s="1">
        <v>276.54914530683379</v>
      </c>
      <c r="I104" s="1">
        <v>262.1102722736033</v>
      </c>
      <c r="J104" s="1">
        <v>238.32463316880586</v>
      </c>
      <c r="K104" s="1">
        <v>209.54783916709584</v>
      </c>
      <c r="L104" s="1">
        <v>177.31171261323067</v>
      </c>
      <c r="M104" s="1">
        <v>162.62034769621866</v>
      </c>
      <c r="N104" s="1">
        <v>146.98814921333337</v>
      </c>
      <c r="R104" s="1" t="s">
        <v>28</v>
      </c>
      <c r="S104" s="1">
        <v>310.63737742387229</v>
      </c>
      <c r="T104" s="1">
        <v>226.18900005395403</v>
      </c>
      <c r="U104" s="1">
        <v>181.04946137976432</v>
      </c>
      <c r="V104" s="1">
        <v>163.22086514725882</v>
      </c>
      <c r="W104" s="1">
        <v>140.27117096512831</v>
      </c>
      <c r="X104" s="1">
        <v>115.56751830267105</v>
      </c>
      <c r="Y104" s="1">
        <v>89.927222635823114</v>
      </c>
      <c r="Z104" s="1">
        <v>73.922022685511294</v>
      </c>
      <c r="AA104" s="1">
        <v>58.639156514076944</v>
      </c>
      <c r="AE104" s="1" t="s">
        <v>28</v>
      </c>
      <c r="AF104" s="1">
        <v>310.63737742387229</v>
      </c>
      <c r="AG104" s="1">
        <v>182.85523679132277</v>
      </c>
      <c r="AH104" s="1">
        <v>101.53384439160553</v>
      </c>
      <c r="AI104" s="1">
        <v>77.805945733076285</v>
      </c>
      <c r="AJ104" s="1">
        <v>50.821542440054493</v>
      </c>
      <c r="AK104" s="1">
        <v>32.276472666053422</v>
      </c>
      <c r="AL104" s="1">
        <v>13.818062261002831</v>
      </c>
      <c r="AM104" s="1">
        <v>12.19108737600426</v>
      </c>
      <c r="AN104" s="1">
        <v>10.536448495143439</v>
      </c>
    </row>
    <row r="105" spans="1:41" x14ac:dyDescent="0.25">
      <c r="A105" s="22" t="s">
        <v>37</v>
      </c>
      <c r="B105" s="27" t="s">
        <v>29</v>
      </c>
      <c r="C105" s="27" t="s">
        <v>29</v>
      </c>
      <c r="E105" s="9" t="s">
        <v>29</v>
      </c>
      <c r="F105" s="1">
        <v>67.497182400454506</v>
      </c>
      <c r="G105" s="1">
        <v>81.859790293176701</v>
      </c>
      <c r="H105" s="1">
        <v>88.85778369658199</v>
      </c>
      <c r="I105" s="1">
        <v>97.060608125125725</v>
      </c>
      <c r="J105" s="1">
        <v>104.02439180455752</v>
      </c>
      <c r="K105" s="1">
        <v>109.87228890585783</v>
      </c>
      <c r="L105" s="1">
        <v>114.67962208694757</v>
      </c>
      <c r="M105" s="1">
        <v>116.45630924460232</v>
      </c>
      <c r="N105" s="1">
        <v>116.95773271112144</v>
      </c>
      <c r="R105" s="1" t="s">
        <v>29</v>
      </c>
      <c r="S105" s="1">
        <v>67.497182400454506</v>
      </c>
      <c r="T105" s="1">
        <v>71.883515348519438</v>
      </c>
      <c r="U105" s="1">
        <v>76.509260406791157</v>
      </c>
      <c r="V105" s="1">
        <v>79.738911451402174</v>
      </c>
      <c r="W105" s="1">
        <v>81.130637176691309</v>
      </c>
      <c r="X105" s="1">
        <v>80.864438566918992</v>
      </c>
      <c r="Y105" s="1">
        <v>79.067062285046205</v>
      </c>
      <c r="Z105" s="1">
        <v>75.249622539808996</v>
      </c>
      <c r="AA105" s="1">
        <v>70.044614304440344</v>
      </c>
      <c r="AE105" s="1" t="s">
        <v>29</v>
      </c>
      <c r="AF105" s="1">
        <v>67.497182400454506</v>
      </c>
      <c r="AG105" s="1">
        <v>43.25892114292526</v>
      </c>
      <c r="AH105" s="1">
        <v>33.587902949574023</v>
      </c>
      <c r="AI105" s="1">
        <v>30.118987839283598</v>
      </c>
      <c r="AJ105" s="1">
        <v>24.055530239605698</v>
      </c>
      <c r="AK105" s="1">
        <v>18.878502410683442</v>
      </c>
      <c r="AL105" s="1">
        <v>12.046570404912019</v>
      </c>
      <c r="AM105" s="1">
        <v>12.067187605091354</v>
      </c>
      <c r="AN105" s="1">
        <v>11.968681750320675</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7.0479568222520506</v>
      </c>
      <c r="G108" s="1">
        <v>14.441603157866478</v>
      </c>
      <c r="H108" s="1">
        <v>20.183233467030011</v>
      </c>
      <c r="I108" s="1">
        <v>24.445089146468142</v>
      </c>
      <c r="J108" s="1">
        <v>28.803119111918463</v>
      </c>
      <c r="K108" s="1">
        <v>33.207189224078832</v>
      </c>
      <c r="L108" s="1">
        <v>37.597159204009735</v>
      </c>
      <c r="M108" s="1">
        <v>36.913477227050613</v>
      </c>
      <c r="N108" s="1">
        <v>35.451505436582323</v>
      </c>
      <c r="R108" s="1" t="s">
        <v>32</v>
      </c>
      <c r="S108" s="1">
        <v>7.0479568222520506</v>
      </c>
      <c r="T108" s="1">
        <v>11.756856588101552</v>
      </c>
      <c r="U108" s="1">
        <v>15.10979864535104</v>
      </c>
      <c r="V108" s="1">
        <v>16.552923576075223</v>
      </c>
      <c r="W108" s="1">
        <v>17.722440424620061</v>
      </c>
      <c r="X108" s="1">
        <v>18.631596280672071</v>
      </c>
      <c r="Y108" s="1">
        <v>19.294539830650962</v>
      </c>
      <c r="Z108" s="1">
        <v>17.781837427025124</v>
      </c>
      <c r="AA108" s="1">
        <v>15.87416621710882</v>
      </c>
      <c r="AE108" s="1" t="s">
        <v>32</v>
      </c>
      <c r="AF108" s="1">
        <v>7.0479568222520506</v>
      </c>
      <c r="AG108" s="1">
        <v>7.4512265360164243</v>
      </c>
      <c r="AH108" s="1">
        <v>5.5666202516078123</v>
      </c>
      <c r="AI108" s="1">
        <v>5.5505541019628213</v>
      </c>
      <c r="AJ108" s="1">
        <v>5.3246850873653342</v>
      </c>
      <c r="AK108" s="1">
        <v>4.9109049483761762</v>
      </c>
      <c r="AL108" s="1">
        <v>4.3340568666402595</v>
      </c>
      <c r="AM108" s="1">
        <v>4.1413836247885571</v>
      </c>
      <c r="AN108" s="1">
        <v>3.8804331140277926</v>
      </c>
    </row>
    <row r="109" spans="1:41" x14ac:dyDescent="0.25">
      <c r="A109" s="22"/>
      <c r="C109" s="23"/>
      <c r="E109" s="2" t="s">
        <v>6</v>
      </c>
      <c r="F109" s="2">
        <v>385.18251664657885</v>
      </c>
      <c r="G109" s="2">
        <v>382.42143400814763</v>
      </c>
      <c r="H109" s="2">
        <v>385.59016247044576</v>
      </c>
      <c r="I109" s="2">
        <v>383.61596954519717</v>
      </c>
      <c r="J109" s="2">
        <v>371.15214408528186</v>
      </c>
      <c r="K109" s="2">
        <v>352.6273172970325</v>
      </c>
      <c r="L109" s="2">
        <v>329.588493904188</v>
      </c>
      <c r="M109" s="2">
        <v>315.99013416787159</v>
      </c>
      <c r="N109" s="2">
        <v>299.39738736103709</v>
      </c>
      <c r="R109" s="2" t="s">
        <v>6</v>
      </c>
      <c r="S109" s="2">
        <v>385.18251664657885</v>
      </c>
      <c r="T109" s="2">
        <v>309.829371990575</v>
      </c>
      <c r="U109" s="2">
        <v>272.66852043190647</v>
      </c>
      <c r="V109" s="2">
        <v>259.51270017473621</v>
      </c>
      <c r="W109" s="2">
        <v>239.12424856643969</v>
      </c>
      <c r="X109" s="2">
        <v>215.06355315026212</v>
      </c>
      <c r="Y109" s="2">
        <v>188.28882475152028</v>
      </c>
      <c r="Z109" s="2">
        <v>166.9534826523454</v>
      </c>
      <c r="AA109" s="2">
        <v>144.55793703562611</v>
      </c>
      <c r="AE109" s="2" t="s">
        <v>6</v>
      </c>
      <c r="AF109" s="2">
        <v>385.18251664657885</v>
      </c>
      <c r="AG109" s="2">
        <v>233.56538447026446</v>
      </c>
      <c r="AH109" s="2">
        <v>140.68836759278736</v>
      </c>
      <c r="AI109" s="2">
        <v>113.47548767432271</v>
      </c>
      <c r="AJ109" s="2">
        <v>80.201757767025526</v>
      </c>
      <c r="AK109" s="2">
        <v>56.065880025113039</v>
      </c>
      <c r="AL109" s="2">
        <v>30.198689532555111</v>
      </c>
      <c r="AM109" s="2">
        <v>28.39965860588417</v>
      </c>
      <c r="AN109" s="2">
        <v>26.385563359491908</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sheetPr>
  <dimension ref="A1:BB110"/>
  <sheetViews>
    <sheetView topLeftCell="N76"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54" s="3" customFormat="1" ht="45.75" customHeight="1" x14ac:dyDescent="0.25">
      <c r="B1" s="24"/>
      <c r="C1" s="24"/>
      <c r="G1" s="3" t="s">
        <v>120</v>
      </c>
      <c r="T1" s="3" t="s">
        <v>121</v>
      </c>
      <c r="AG1" s="3" t="s">
        <v>122</v>
      </c>
    </row>
    <row r="2" spans="1:54"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54" s="21" customFormat="1" x14ac:dyDescent="0.25">
      <c r="B3" s="21" t="s">
        <v>7</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c r="AS3" s="20"/>
      <c r="AT3" s="20"/>
      <c r="AU3" s="20"/>
      <c r="AV3" s="20"/>
      <c r="AW3" s="20"/>
      <c r="AX3" s="20"/>
      <c r="AY3" s="20"/>
      <c r="AZ3" s="20"/>
      <c r="BA3" s="20"/>
      <c r="BB3" s="20"/>
    </row>
    <row r="4" spans="1:54"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54" x14ac:dyDescent="0.25">
      <c r="A5" s="22"/>
      <c r="B5" s="22" t="s">
        <v>6</v>
      </c>
      <c r="C5" s="27" t="s">
        <v>0</v>
      </c>
      <c r="E5" s="9" t="s">
        <v>0</v>
      </c>
      <c r="F5" s="1">
        <v>73.925152473545666</v>
      </c>
      <c r="G5" s="1">
        <v>79.55009395310428</v>
      </c>
      <c r="H5" s="1">
        <v>77.734226741234025</v>
      </c>
      <c r="I5" s="1">
        <v>77.397351610008911</v>
      </c>
      <c r="J5" s="1">
        <v>76.844526689105493</v>
      </c>
      <c r="K5" s="1">
        <v>78.576882257666</v>
      </c>
      <c r="L5" s="1">
        <v>79.023646297247268</v>
      </c>
      <c r="M5" s="1">
        <v>79.046283035726788</v>
      </c>
      <c r="N5" s="1">
        <v>77.181294588926718</v>
      </c>
      <c r="R5" s="1" t="s">
        <v>0</v>
      </c>
      <c r="S5" s="1">
        <v>73.925152473545666</v>
      </c>
      <c r="T5" s="1">
        <v>69.944836445683634</v>
      </c>
      <c r="U5" s="1">
        <v>59.671616727462684</v>
      </c>
      <c r="V5" s="1">
        <v>51.593526982115755</v>
      </c>
      <c r="W5" s="1">
        <v>42.654069682318706</v>
      </c>
      <c r="X5" s="1">
        <v>34.707981163951317</v>
      </c>
      <c r="Y5" s="1">
        <v>25.355189868116213</v>
      </c>
      <c r="Z5" s="1">
        <v>17.622308249126942</v>
      </c>
      <c r="AA5" s="1">
        <v>12.310138005750424</v>
      </c>
      <c r="AE5" s="1" t="s">
        <v>0</v>
      </c>
      <c r="AF5" s="1">
        <v>73.925152473545666</v>
      </c>
      <c r="AG5" s="1">
        <v>47.46367536661208</v>
      </c>
      <c r="AH5" s="1">
        <v>22.035867806072659</v>
      </c>
      <c r="AI5" s="1">
        <v>8.5319505043991892</v>
      </c>
      <c r="AJ5" s="1">
        <v>2.8676877370033944</v>
      </c>
      <c r="AK5" s="1">
        <v>0.85990219163438542</v>
      </c>
      <c r="AL5" s="1">
        <v>6.9414408339451309E-3</v>
      </c>
      <c r="AM5" s="1">
        <v>0</v>
      </c>
      <c r="AN5" s="1">
        <v>0</v>
      </c>
    </row>
    <row r="6" spans="1:54" x14ac:dyDescent="0.25">
      <c r="A6" s="22"/>
      <c r="B6" s="22" t="s">
        <v>6</v>
      </c>
      <c r="C6" s="27" t="s">
        <v>34</v>
      </c>
      <c r="E6" s="9" t="s">
        <v>34</v>
      </c>
      <c r="F6" s="1">
        <v>727.15050055611709</v>
      </c>
      <c r="G6" s="1">
        <v>808.66540084290386</v>
      </c>
      <c r="H6" s="1">
        <v>790.25245209717184</v>
      </c>
      <c r="I6" s="1">
        <v>759.31632419909261</v>
      </c>
      <c r="J6" s="1">
        <v>730.57897938440635</v>
      </c>
      <c r="K6" s="1">
        <v>711.44438820258506</v>
      </c>
      <c r="L6" s="1">
        <v>679.83854394893581</v>
      </c>
      <c r="M6" s="1">
        <v>647.46831218409352</v>
      </c>
      <c r="N6" s="1">
        <v>594.85155879644765</v>
      </c>
      <c r="R6" s="1" t="s">
        <v>34</v>
      </c>
      <c r="S6" s="1">
        <v>727.15050055611709</v>
      </c>
      <c r="T6" s="1">
        <v>738.31499350542936</v>
      </c>
      <c r="U6" s="1">
        <v>671.83505186166508</v>
      </c>
      <c r="V6" s="1">
        <v>612.96499858065181</v>
      </c>
      <c r="W6" s="1">
        <v>563.54395447185095</v>
      </c>
      <c r="X6" s="1">
        <v>523.82644303654604</v>
      </c>
      <c r="Y6" s="1">
        <v>473.46490090837</v>
      </c>
      <c r="Z6" s="1">
        <v>424.34598586598088</v>
      </c>
      <c r="AA6" s="1">
        <v>369.74152223513482</v>
      </c>
      <c r="AE6" s="1" t="s">
        <v>34</v>
      </c>
      <c r="AF6" s="1">
        <v>727.15050055611709</v>
      </c>
      <c r="AG6" s="1">
        <v>611.53801831401631</v>
      </c>
      <c r="AH6" s="1">
        <v>427.64970052378663</v>
      </c>
      <c r="AI6" s="1">
        <v>278.16727668975511</v>
      </c>
      <c r="AJ6" s="1">
        <v>183.67652752662099</v>
      </c>
      <c r="AK6" s="1">
        <v>126.95272497562163</v>
      </c>
      <c r="AL6" s="1">
        <v>78.162589643427324</v>
      </c>
      <c r="AM6" s="1">
        <v>59.961253627740248</v>
      </c>
      <c r="AN6" s="1">
        <v>47.310645759628351</v>
      </c>
    </row>
    <row r="7" spans="1:54" x14ac:dyDescent="0.25">
      <c r="A7" s="22"/>
      <c r="B7" s="22" t="s">
        <v>6</v>
      </c>
      <c r="C7" s="27" t="s">
        <v>2</v>
      </c>
      <c r="E7" s="9" t="s">
        <v>2</v>
      </c>
      <c r="F7" s="1">
        <v>17.199234609698706</v>
      </c>
      <c r="G7" s="1">
        <v>40.557362785235924</v>
      </c>
      <c r="H7" s="1">
        <v>72.937325879791601</v>
      </c>
      <c r="I7" s="1">
        <v>110.77148591091515</v>
      </c>
      <c r="J7" s="1">
        <v>149.66827499868478</v>
      </c>
      <c r="K7" s="1">
        <v>192.82202220507037</v>
      </c>
      <c r="L7" s="1">
        <v>236.13239089565513</v>
      </c>
      <c r="M7" s="1">
        <v>271.62305015585946</v>
      </c>
      <c r="N7" s="1">
        <v>298.12164955995684</v>
      </c>
      <c r="R7" s="1" t="s">
        <v>2</v>
      </c>
      <c r="S7" s="1">
        <v>17.199234609698706</v>
      </c>
      <c r="T7" s="1">
        <v>34.458357983665294</v>
      </c>
      <c r="U7" s="1">
        <v>61.302627282172452</v>
      </c>
      <c r="V7" s="1">
        <v>91.487375207647688</v>
      </c>
      <c r="W7" s="1">
        <v>119.64990833241582</v>
      </c>
      <c r="X7" s="1">
        <v>148.24680029211791</v>
      </c>
      <c r="Y7" s="1">
        <v>174.64493237276753</v>
      </c>
      <c r="Z7" s="1">
        <v>196.02830839864473</v>
      </c>
      <c r="AA7" s="1">
        <v>209.76854964248454</v>
      </c>
      <c r="AE7" s="1" t="s">
        <v>2</v>
      </c>
      <c r="AF7" s="1">
        <v>17.199234609698706</v>
      </c>
      <c r="AG7" s="1">
        <v>14.658333941392202</v>
      </c>
      <c r="AH7" s="1">
        <v>10.216470481698479</v>
      </c>
      <c r="AI7" s="1">
        <v>7.4961327598421938</v>
      </c>
      <c r="AJ7" s="1">
        <v>4.3233220452737147</v>
      </c>
      <c r="AK7" s="1">
        <v>2.0595922954332355</v>
      </c>
      <c r="AL7" s="1">
        <v>0.3403375486676698</v>
      </c>
      <c r="AM7" s="1">
        <v>0.31201056125922527</v>
      </c>
      <c r="AN7" s="1">
        <v>0.26668740585744172</v>
      </c>
    </row>
    <row r="8" spans="1:54" x14ac:dyDescent="0.25">
      <c r="A8" s="22"/>
      <c r="B8" s="22" t="s">
        <v>6</v>
      </c>
      <c r="C8" s="27" t="s">
        <v>1</v>
      </c>
      <c r="E8" s="9" t="s">
        <v>1</v>
      </c>
      <c r="F8" s="1">
        <v>1563.8670604407334</v>
      </c>
      <c r="G8" s="1">
        <v>2730.2980161182832</v>
      </c>
      <c r="H8" s="1">
        <v>3395.0169090535096</v>
      </c>
      <c r="I8" s="1">
        <v>4074.9624592507398</v>
      </c>
      <c r="J8" s="1">
        <v>4726.2597668701119</v>
      </c>
      <c r="K8" s="1">
        <v>5369.2132700515767</v>
      </c>
      <c r="L8" s="1">
        <v>5967.42731210087</v>
      </c>
      <c r="M8" s="1">
        <v>6517.9802093910175</v>
      </c>
      <c r="N8" s="1">
        <v>7013.8006565067635</v>
      </c>
      <c r="R8" s="1" t="s">
        <v>1</v>
      </c>
      <c r="S8" s="1">
        <v>1563.8670604407334</v>
      </c>
      <c r="T8" s="1">
        <v>2587.1122602652822</v>
      </c>
      <c r="U8" s="1">
        <v>3122.4409321362864</v>
      </c>
      <c r="V8" s="1">
        <v>3632.742131164674</v>
      </c>
      <c r="W8" s="1">
        <v>4087.3117300537574</v>
      </c>
      <c r="X8" s="1">
        <v>4515.2259848456688</v>
      </c>
      <c r="Y8" s="1">
        <v>4887.1846805073292</v>
      </c>
      <c r="Z8" s="1">
        <v>5227.5953051181423</v>
      </c>
      <c r="AA8" s="1">
        <v>5521.2290169103926</v>
      </c>
      <c r="AE8" s="1" t="s">
        <v>1</v>
      </c>
      <c r="AF8" s="1">
        <v>1563.8670604407334</v>
      </c>
      <c r="AG8" s="1">
        <v>2503.1567892266789</v>
      </c>
      <c r="AH8" s="1">
        <v>2983.8500553639678</v>
      </c>
      <c r="AI8" s="1">
        <v>3471.2526970742069</v>
      </c>
      <c r="AJ8" s="1">
        <v>3890.1615609145279</v>
      </c>
      <c r="AK8" s="1">
        <v>4275.6829655429992</v>
      </c>
      <c r="AL8" s="1">
        <v>4598.5189697102478</v>
      </c>
      <c r="AM8" s="1">
        <v>4898.7411672901153</v>
      </c>
      <c r="AN8" s="1">
        <v>5157.5224208536638</v>
      </c>
    </row>
    <row r="9" spans="1:54" x14ac:dyDescent="0.25">
      <c r="A9" s="22"/>
      <c r="B9" s="22" t="s">
        <v>6</v>
      </c>
      <c r="C9" s="27" t="s">
        <v>27</v>
      </c>
      <c r="E9" s="9" t="s">
        <v>27</v>
      </c>
      <c r="F9" s="1">
        <v>3661.3265232381491</v>
      </c>
      <c r="G9" s="1">
        <v>3397.625255811442</v>
      </c>
      <c r="H9" s="1">
        <v>3215.7140503218857</v>
      </c>
      <c r="I9" s="1">
        <v>3049.7703122280277</v>
      </c>
      <c r="J9" s="1">
        <v>2891.724236610999</v>
      </c>
      <c r="K9" s="1">
        <v>2701.2082896816987</v>
      </c>
      <c r="L9" s="1">
        <v>2550.6837365666884</v>
      </c>
      <c r="M9" s="1">
        <v>2369.1683111553148</v>
      </c>
      <c r="N9" s="1">
        <v>2159.6021266711523</v>
      </c>
      <c r="R9" s="1" t="s">
        <v>27</v>
      </c>
      <c r="S9" s="1">
        <v>3661.3265232381491</v>
      </c>
      <c r="T9" s="1">
        <v>3406.0034654663336</v>
      </c>
      <c r="U9" s="1">
        <v>3231.1695226729298</v>
      </c>
      <c r="V9" s="1">
        <v>3070.1150449719439</v>
      </c>
      <c r="W9" s="1">
        <v>2916.1765882837121</v>
      </c>
      <c r="X9" s="1">
        <v>2729.1498082771923</v>
      </c>
      <c r="Y9" s="1">
        <v>2580.7293701680665</v>
      </c>
      <c r="Z9" s="1">
        <v>2406.9270241754971</v>
      </c>
      <c r="AA9" s="1">
        <v>2204.3319021921238</v>
      </c>
      <c r="AE9" s="1" t="s">
        <v>27</v>
      </c>
      <c r="AF9" s="1">
        <v>3661.3265232381491</v>
      </c>
      <c r="AG9" s="1">
        <v>3421.0138132411062</v>
      </c>
      <c r="AH9" s="1">
        <v>3284.2893260387182</v>
      </c>
      <c r="AI9" s="1">
        <v>3165.0158332284695</v>
      </c>
      <c r="AJ9" s="1">
        <v>3033.9538734892412</v>
      </c>
      <c r="AK9" s="1">
        <v>2864.3165707293711</v>
      </c>
      <c r="AL9" s="1">
        <v>2732.3613273015917</v>
      </c>
      <c r="AM9" s="1">
        <v>2574.3446817568338</v>
      </c>
      <c r="AN9" s="1">
        <v>2392.7049373242171</v>
      </c>
    </row>
    <row r="10" spans="1:54" x14ac:dyDescent="0.25">
      <c r="A10" s="22"/>
      <c r="B10" s="22" t="s">
        <v>6</v>
      </c>
      <c r="C10" s="27" t="s">
        <v>35</v>
      </c>
      <c r="E10" s="9" t="s">
        <v>35</v>
      </c>
      <c r="F10" s="1">
        <v>0</v>
      </c>
      <c r="G10" s="1">
        <v>0</v>
      </c>
      <c r="H10" s="1">
        <v>0</v>
      </c>
      <c r="I10" s="1">
        <v>0</v>
      </c>
      <c r="J10" s="1">
        <v>0</v>
      </c>
      <c r="K10" s="1">
        <v>0</v>
      </c>
      <c r="L10" s="1">
        <v>0</v>
      </c>
      <c r="M10" s="1">
        <v>0</v>
      </c>
      <c r="N10" s="1">
        <v>0</v>
      </c>
      <c r="R10" s="1" t="s">
        <v>35</v>
      </c>
      <c r="S10" s="1">
        <v>0</v>
      </c>
      <c r="T10" s="1">
        <v>0</v>
      </c>
      <c r="U10" s="1">
        <v>0</v>
      </c>
      <c r="V10" s="1">
        <v>0</v>
      </c>
      <c r="W10" s="1">
        <v>0</v>
      </c>
      <c r="X10" s="1">
        <v>0</v>
      </c>
      <c r="Y10" s="1">
        <v>0</v>
      </c>
      <c r="Z10" s="1">
        <v>0</v>
      </c>
      <c r="AA10" s="1">
        <v>0</v>
      </c>
      <c r="AE10" s="1" t="s">
        <v>35</v>
      </c>
      <c r="AF10" s="1">
        <v>0</v>
      </c>
      <c r="AG10" s="1">
        <v>0</v>
      </c>
      <c r="AH10" s="1">
        <v>0</v>
      </c>
      <c r="AI10" s="1">
        <v>0</v>
      </c>
      <c r="AJ10" s="1">
        <v>0</v>
      </c>
      <c r="AK10" s="1">
        <v>0</v>
      </c>
      <c r="AL10" s="1">
        <v>0</v>
      </c>
      <c r="AM10" s="1">
        <v>0</v>
      </c>
      <c r="AN10" s="1">
        <v>0</v>
      </c>
    </row>
    <row r="11" spans="1:54" x14ac:dyDescent="0.25">
      <c r="A11" s="22"/>
      <c r="C11" s="23"/>
      <c r="E11" s="2" t="s">
        <v>6</v>
      </c>
      <c r="F11" s="2">
        <v>6043.4684713182442</v>
      </c>
      <c r="G11" s="2">
        <v>7056.6961295109686</v>
      </c>
      <c r="H11" s="2">
        <v>7551.6549640935918</v>
      </c>
      <c r="I11" s="2">
        <v>8072.2179331987845</v>
      </c>
      <c r="J11" s="2">
        <v>8575.075784553308</v>
      </c>
      <c r="K11" s="2">
        <v>9053.2648523985972</v>
      </c>
      <c r="L11" s="2">
        <v>9513.1056298093972</v>
      </c>
      <c r="M11" s="2">
        <v>9885.2861659220107</v>
      </c>
      <c r="N11" s="2">
        <v>10143.557286123247</v>
      </c>
      <c r="R11" s="2" t="s">
        <v>6</v>
      </c>
      <c r="S11" s="2">
        <v>6043.4684713182442</v>
      </c>
      <c r="T11" s="2">
        <v>6835.8339136663944</v>
      </c>
      <c r="U11" s="2">
        <v>7146.4197506805167</v>
      </c>
      <c r="V11" s="2">
        <v>7458.9030769070341</v>
      </c>
      <c r="W11" s="2">
        <v>7729.3362508240552</v>
      </c>
      <c r="X11" s="2">
        <v>7951.1570176154764</v>
      </c>
      <c r="Y11" s="2">
        <v>8141.3790738246498</v>
      </c>
      <c r="Z11" s="2">
        <v>8272.5189318073917</v>
      </c>
      <c r="AA11" s="2">
        <v>8317.3811289858859</v>
      </c>
      <c r="AE11" s="2" t="s">
        <v>6</v>
      </c>
      <c r="AF11" s="2">
        <v>6043.4684713182442</v>
      </c>
      <c r="AG11" s="2">
        <v>6597.8306300898057</v>
      </c>
      <c r="AH11" s="2">
        <v>6728.0414202142438</v>
      </c>
      <c r="AI11" s="2">
        <v>6930.463890256673</v>
      </c>
      <c r="AJ11" s="2">
        <v>7114.9829717126668</v>
      </c>
      <c r="AK11" s="2">
        <v>7269.8717557350592</v>
      </c>
      <c r="AL11" s="2">
        <v>7409.3901656447688</v>
      </c>
      <c r="AM11" s="2">
        <v>7533.3591132359488</v>
      </c>
      <c r="AN11" s="2">
        <v>7597.8046913433664</v>
      </c>
    </row>
    <row r="12" spans="1:54"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54"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54" x14ac:dyDescent="0.25">
      <c r="A14" s="22"/>
      <c r="B14" s="22" t="s">
        <v>28</v>
      </c>
      <c r="C14" s="1"/>
      <c r="E14" s="9" t="s">
        <v>28</v>
      </c>
      <c r="F14" s="1">
        <v>412.0879271857018</v>
      </c>
      <c r="G14" s="1">
        <v>543.01952688242773</v>
      </c>
      <c r="H14" s="1">
        <v>581.64162870813311</v>
      </c>
      <c r="I14" s="1">
        <v>607.64020331853999</v>
      </c>
      <c r="J14" s="1">
        <v>623.04771116628854</v>
      </c>
      <c r="K14" s="1">
        <v>630.07520967789503</v>
      </c>
      <c r="L14" s="1">
        <v>631.11900626643012</v>
      </c>
      <c r="M14" s="1">
        <v>622.67334049812587</v>
      </c>
      <c r="N14" s="1">
        <v>603.80454428069424</v>
      </c>
      <c r="R14" s="1" t="s">
        <v>28</v>
      </c>
      <c r="S14" s="1">
        <v>412.0879271857018</v>
      </c>
      <c r="T14" s="1">
        <v>493.68413761102909</v>
      </c>
      <c r="U14" s="1">
        <v>506.29133525718726</v>
      </c>
      <c r="V14" s="1">
        <v>518.79123492275778</v>
      </c>
      <c r="W14" s="1">
        <v>521.85624680866442</v>
      </c>
      <c r="X14" s="1">
        <v>517.65290971970433</v>
      </c>
      <c r="Y14" s="1">
        <v>508.93763030535911</v>
      </c>
      <c r="Z14" s="1">
        <v>490.69813915745635</v>
      </c>
      <c r="AA14" s="1">
        <v>464.10353246608895</v>
      </c>
      <c r="AE14" s="1" t="s">
        <v>28</v>
      </c>
      <c r="AF14" s="1">
        <v>412.0879271857018</v>
      </c>
      <c r="AG14" s="1">
        <v>456.8851994969279</v>
      </c>
      <c r="AH14" s="1">
        <v>451.81433318375116</v>
      </c>
      <c r="AI14" s="1">
        <v>449.76952068292127</v>
      </c>
      <c r="AJ14" s="1">
        <v>438.03723792057042</v>
      </c>
      <c r="AK14" s="1">
        <v>419.49424615835875</v>
      </c>
      <c r="AL14" s="1">
        <v>397.18500145605344</v>
      </c>
      <c r="AM14" s="1">
        <v>383.18750049099788</v>
      </c>
      <c r="AN14" s="1">
        <v>361.60237855891921</v>
      </c>
    </row>
    <row r="15" spans="1:54" x14ac:dyDescent="0.25">
      <c r="A15" s="22"/>
      <c r="B15" s="22" t="s">
        <v>29</v>
      </c>
      <c r="C15" s="1"/>
      <c r="E15" s="9" t="s">
        <v>29</v>
      </c>
      <c r="F15" s="1">
        <v>923.86263452097023</v>
      </c>
      <c r="G15" s="1">
        <v>1050.0455035954817</v>
      </c>
      <c r="H15" s="1">
        <v>1119.3277738465513</v>
      </c>
      <c r="I15" s="1">
        <v>1179.9253752264331</v>
      </c>
      <c r="J15" s="1">
        <v>1228.4986802637177</v>
      </c>
      <c r="K15" s="1">
        <v>1273.1063371371633</v>
      </c>
      <c r="L15" s="1">
        <v>1321.9401776883064</v>
      </c>
      <c r="M15" s="1">
        <v>1348.6714035940454</v>
      </c>
      <c r="N15" s="1">
        <v>1346.1203399836152</v>
      </c>
      <c r="R15" s="1" t="s">
        <v>29</v>
      </c>
      <c r="S15" s="1">
        <v>923.86263452097023</v>
      </c>
      <c r="T15" s="1">
        <v>1033.952917049404</v>
      </c>
      <c r="U15" s="1">
        <v>1092.7925567360762</v>
      </c>
      <c r="V15" s="1">
        <v>1141.4426578333093</v>
      </c>
      <c r="W15" s="1">
        <v>1171.0900715850639</v>
      </c>
      <c r="X15" s="1">
        <v>1189.8806447986833</v>
      </c>
      <c r="Y15" s="1">
        <v>1209.2068727953033</v>
      </c>
      <c r="Z15" s="1">
        <v>1206.6247924851666</v>
      </c>
      <c r="AA15" s="1">
        <v>1178.9559068045703</v>
      </c>
      <c r="AE15" s="1" t="s">
        <v>29</v>
      </c>
      <c r="AF15" s="1">
        <v>923.86263452097023</v>
      </c>
      <c r="AG15" s="1">
        <v>1015.3321960297646</v>
      </c>
      <c r="AH15" s="1">
        <v>1046.6185487730982</v>
      </c>
      <c r="AI15" s="1">
        <v>1063.5103319315695</v>
      </c>
      <c r="AJ15" s="1">
        <v>1064.5514544790803</v>
      </c>
      <c r="AK15" s="1">
        <v>1053.7575913000796</v>
      </c>
      <c r="AL15" s="1">
        <v>1040.4195681980534</v>
      </c>
      <c r="AM15" s="1">
        <v>1019.6423133361583</v>
      </c>
      <c r="AN15" s="1">
        <v>992.42189557288145</v>
      </c>
    </row>
    <row r="16" spans="1:54" x14ac:dyDescent="0.25">
      <c r="A16" s="22"/>
      <c r="B16" s="22" t="s">
        <v>30</v>
      </c>
      <c r="C16" s="1"/>
      <c r="E16" s="9" t="s">
        <v>30</v>
      </c>
      <c r="F16" s="1">
        <v>230.14845852843777</v>
      </c>
      <c r="G16" s="1">
        <v>499.05818381555218</v>
      </c>
      <c r="H16" s="1">
        <v>688.244448917363</v>
      </c>
      <c r="I16" s="1">
        <v>904.35914928927752</v>
      </c>
      <c r="J16" s="1">
        <v>1113.9345101230992</v>
      </c>
      <c r="K16" s="1">
        <v>1300.8281047798034</v>
      </c>
      <c r="L16" s="1">
        <v>1458.6258861853369</v>
      </c>
      <c r="M16" s="1">
        <v>1596.8048078920647</v>
      </c>
      <c r="N16" s="1">
        <v>1695.9821565696654</v>
      </c>
      <c r="R16" s="1" t="s">
        <v>30</v>
      </c>
      <c r="S16" s="1">
        <v>230.14845852843777</v>
      </c>
      <c r="T16" s="1">
        <v>450.92606277415365</v>
      </c>
      <c r="U16" s="1">
        <v>578.15435789359083</v>
      </c>
      <c r="V16" s="1">
        <v>704.05445408375078</v>
      </c>
      <c r="W16" s="1">
        <v>814.21043726186178</v>
      </c>
      <c r="X16" s="1">
        <v>900.51804975922028</v>
      </c>
      <c r="Y16" s="1">
        <v>962.23525792214014</v>
      </c>
      <c r="Z16" s="1">
        <v>1020.3924763265934</v>
      </c>
      <c r="AA16" s="1">
        <v>1056.9744869523856</v>
      </c>
      <c r="AE16" s="1" t="s">
        <v>30</v>
      </c>
      <c r="AF16" s="1">
        <v>230.14845852843777</v>
      </c>
      <c r="AG16" s="1">
        <v>386.60793326534656</v>
      </c>
      <c r="AH16" s="1">
        <v>483.56915691525762</v>
      </c>
      <c r="AI16" s="1">
        <v>597.93563890608982</v>
      </c>
      <c r="AJ16" s="1">
        <v>701.95374596570366</v>
      </c>
      <c r="AK16" s="1">
        <v>787.1833935167092</v>
      </c>
      <c r="AL16" s="1">
        <v>851.29667308988087</v>
      </c>
      <c r="AM16" s="1">
        <v>915.00860167375617</v>
      </c>
      <c r="AN16" s="1">
        <v>957.6936464610036</v>
      </c>
    </row>
    <row r="17" spans="1:41" x14ac:dyDescent="0.25">
      <c r="A17" s="22"/>
      <c r="B17" s="22" t="s">
        <v>31</v>
      </c>
      <c r="C17" s="1"/>
      <c r="E17" s="9" t="s">
        <v>31</v>
      </c>
      <c r="F17" s="1">
        <v>479.64729166938167</v>
      </c>
      <c r="G17" s="1">
        <v>634.78022928425651</v>
      </c>
      <c r="H17" s="1">
        <v>707.79770364041997</v>
      </c>
      <c r="I17" s="1">
        <v>774.53763479875329</v>
      </c>
      <c r="J17" s="1">
        <v>836.59168372000067</v>
      </c>
      <c r="K17" s="1">
        <v>896.06645092932808</v>
      </c>
      <c r="L17" s="1">
        <v>950.23080563333178</v>
      </c>
      <c r="M17" s="1">
        <v>996.37119476517842</v>
      </c>
      <c r="N17" s="1">
        <v>1037.5082778668807</v>
      </c>
      <c r="R17" s="1" t="s">
        <v>31</v>
      </c>
      <c r="S17" s="1">
        <v>479.64729166938167</v>
      </c>
      <c r="T17" s="1">
        <v>582.26576667740596</v>
      </c>
      <c r="U17" s="1">
        <v>616.12524680036165</v>
      </c>
      <c r="V17" s="1">
        <v>652.12525994374641</v>
      </c>
      <c r="W17" s="1">
        <v>683.07732842153678</v>
      </c>
      <c r="X17" s="1">
        <v>707.38348075006365</v>
      </c>
      <c r="Y17" s="1">
        <v>723.24967936067401</v>
      </c>
      <c r="Z17" s="1">
        <v>736.90539997585347</v>
      </c>
      <c r="AA17" s="1">
        <v>745.30607887149631</v>
      </c>
      <c r="AE17" s="1" t="s">
        <v>31</v>
      </c>
      <c r="AF17" s="1">
        <v>479.64729166938167</v>
      </c>
      <c r="AG17" s="1">
        <v>506.80081282662667</v>
      </c>
      <c r="AH17" s="1">
        <v>481.22655433476405</v>
      </c>
      <c r="AI17" s="1">
        <v>502.00510757524614</v>
      </c>
      <c r="AJ17" s="1">
        <v>520.5735048852157</v>
      </c>
      <c r="AK17" s="1">
        <v>534.02792343675446</v>
      </c>
      <c r="AL17" s="1">
        <v>541.40784764543787</v>
      </c>
      <c r="AM17" s="1">
        <v>558.82619782496556</v>
      </c>
      <c r="AN17" s="1">
        <v>574.52542024003651</v>
      </c>
    </row>
    <row r="18" spans="1:41" x14ac:dyDescent="0.25">
      <c r="A18" s="22"/>
      <c r="B18" s="22" t="s">
        <v>32</v>
      </c>
      <c r="C18" s="1"/>
      <c r="E18" s="9" t="s">
        <v>32</v>
      </c>
      <c r="F18" s="1">
        <v>675.92248406976034</v>
      </c>
      <c r="G18" s="1">
        <v>1167.1443649774615</v>
      </c>
      <c r="H18" s="1">
        <v>1429.6127061542275</v>
      </c>
      <c r="I18" s="1">
        <v>1714.0610727557873</v>
      </c>
      <c r="J18" s="1">
        <v>2008.2129847390861</v>
      </c>
      <c r="K18" s="1">
        <v>2310.7814133377219</v>
      </c>
      <c r="L18" s="1">
        <v>2614.7140172862428</v>
      </c>
      <c r="M18" s="1">
        <v>2909.8123835102888</v>
      </c>
      <c r="N18" s="1">
        <v>3196.4731951065169</v>
      </c>
      <c r="R18" s="1" t="s">
        <v>32</v>
      </c>
      <c r="S18" s="1">
        <v>675.92248406976034</v>
      </c>
      <c r="T18" s="1">
        <v>1123.8284807551086</v>
      </c>
      <c r="U18" s="1">
        <v>1351.1239460322156</v>
      </c>
      <c r="V18" s="1">
        <v>1586.3353503318963</v>
      </c>
      <c r="W18" s="1">
        <v>1821.0422501419748</v>
      </c>
      <c r="X18" s="1">
        <v>2053.0374433590164</v>
      </c>
      <c r="Y18" s="1">
        <v>2274.2512367737222</v>
      </c>
      <c r="Z18" s="1">
        <v>2492.6771064991522</v>
      </c>
      <c r="AA18" s="1">
        <v>2702.6672891577418</v>
      </c>
      <c r="AE18" s="1" t="s">
        <v>32</v>
      </c>
      <c r="AF18" s="1">
        <v>675.92248406976034</v>
      </c>
      <c r="AG18" s="1">
        <v>1102.5658751639048</v>
      </c>
      <c r="AH18" s="1">
        <v>1307.3389377671672</v>
      </c>
      <c r="AI18" s="1">
        <v>1528.9759140049086</v>
      </c>
      <c r="AJ18" s="1">
        <v>1753.4903479160384</v>
      </c>
      <c r="AK18" s="1">
        <v>1982.9921530586491</v>
      </c>
      <c r="AL18" s="1">
        <v>2210.3781495444873</v>
      </c>
      <c r="AM18" s="1">
        <v>2429.6543796179349</v>
      </c>
      <c r="AN18" s="1">
        <v>2641.3737924887205</v>
      </c>
    </row>
    <row r="19" spans="1:41" x14ac:dyDescent="0.25">
      <c r="A19" s="22"/>
      <c r="B19" s="22" t="s">
        <v>33</v>
      </c>
      <c r="C19" s="1"/>
      <c r="E19" s="9" t="s">
        <v>33</v>
      </c>
      <c r="F19" s="1">
        <v>3321.7996753439925</v>
      </c>
      <c r="G19" s="1">
        <v>3162.64832095579</v>
      </c>
      <c r="H19" s="1">
        <v>3025.0307028268976</v>
      </c>
      <c r="I19" s="1">
        <v>2891.6944978099937</v>
      </c>
      <c r="J19" s="1">
        <v>2764.7902145411153</v>
      </c>
      <c r="K19" s="1">
        <v>2642.4073365366849</v>
      </c>
      <c r="L19" s="1">
        <v>2536.4757367497486</v>
      </c>
      <c r="M19" s="1">
        <v>2410.953035662309</v>
      </c>
      <c r="N19" s="1">
        <v>2263.6687723158743</v>
      </c>
      <c r="R19" s="1" t="s">
        <v>33</v>
      </c>
      <c r="S19" s="1">
        <v>3321.7996753439925</v>
      </c>
      <c r="T19" s="1">
        <v>3151.1765487992925</v>
      </c>
      <c r="U19" s="1">
        <v>3001.9323079610849</v>
      </c>
      <c r="V19" s="1">
        <v>2856.1541197915726</v>
      </c>
      <c r="W19" s="1">
        <v>2718.0599166049533</v>
      </c>
      <c r="X19" s="1">
        <v>2582.6844892287877</v>
      </c>
      <c r="Y19" s="1">
        <v>2463.4983966674508</v>
      </c>
      <c r="Z19" s="1">
        <v>2325.2210173631697</v>
      </c>
      <c r="AA19" s="1">
        <v>2169.373834733603</v>
      </c>
      <c r="AE19" s="1" t="s">
        <v>33</v>
      </c>
      <c r="AF19" s="1">
        <v>3321.7996753439925</v>
      </c>
      <c r="AG19" s="1">
        <v>3129.6386133072347</v>
      </c>
      <c r="AH19" s="1">
        <v>2957.4738892402061</v>
      </c>
      <c r="AI19" s="1">
        <v>2788.2673771559375</v>
      </c>
      <c r="AJ19" s="1">
        <v>2636.3766805460591</v>
      </c>
      <c r="AK19" s="1">
        <v>2492.4164482645083</v>
      </c>
      <c r="AL19" s="1">
        <v>2368.7029257108552</v>
      </c>
      <c r="AM19" s="1">
        <v>2227.0401202921366</v>
      </c>
      <c r="AN19" s="1">
        <v>2070.1875580218057</v>
      </c>
    </row>
    <row r="20" spans="1:41" x14ac:dyDescent="0.25">
      <c r="A20" s="22"/>
      <c r="C20" s="23"/>
      <c r="E20" s="2" t="s">
        <v>6</v>
      </c>
      <c r="F20" s="2">
        <v>6043.4684713182442</v>
      </c>
      <c r="G20" s="2">
        <v>7056.6961295109695</v>
      </c>
      <c r="H20" s="2">
        <v>7551.6549640935918</v>
      </c>
      <c r="I20" s="2">
        <v>8072.2179331987854</v>
      </c>
      <c r="J20" s="2">
        <v>8575.075784553308</v>
      </c>
      <c r="K20" s="2">
        <v>9053.2648523985954</v>
      </c>
      <c r="L20" s="2">
        <v>9513.1056298093972</v>
      </c>
      <c r="M20" s="2">
        <v>9885.2861659220125</v>
      </c>
      <c r="N20" s="2">
        <v>10143.557286123247</v>
      </c>
      <c r="R20" s="2" t="s">
        <v>6</v>
      </c>
      <c r="S20" s="2">
        <v>6043.4684713182442</v>
      </c>
      <c r="T20" s="2">
        <v>6835.8339136663944</v>
      </c>
      <c r="U20" s="2">
        <v>7146.4197506805167</v>
      </c>
      <c r="V20" s="2">
        <v>7458.9030769070323</v>
      </c>
      <c r="W20" s="2">
        <v>7729.3362508240543</v>
      </c>
      <c r="X20" s="2">
        <v>7951.1570176154764</v>
      </c>
      <c r="Y20" s="2">
        <v>8141.3790738246489</v>
      </c>
      <c r="Z20" s="2">
        <v>8272.5189318073917</v>
      </c>
      <c r="AA20" s="2">
        <v>8317.3811289858859</v>
      </c>
      <c r="AE20" s="2" t="s">
        <v>6</v>
      </c>
      <c r="AF20" s="2">
        <v>6043.4684713182442</v>
      </c>
      <c r="AG20" s="2">
        <v>6597.8306300898057</v>
      </c>
      <c r="AH20" s="2">
        <v>6728.0414202142438</v>
      </c>
      <c r="AI20" s="2">
        <v>6930.463890256673</v>
      </c>
      <c r="AJ20" s="2">
        <v>7114.9829717126677</v>
      </c>
      <c r="AK20" s="2">
        <v>7269.8717557350592</v>
      </c>
      <c r="AL20" s="2">
        <v>7409.3901656447679</v>
      </c>
      <c r="AM20" s="2">
        <v>7533.3591132359497</v>
      </c>
      <c r="AN20" s="2">
        <v>7597.8046913433664</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6.993955180308693</v>
      </c>
      <c r="G23" s="1">
        <v>7.5261230187716617</v>
      </c>
      <c r="H23" s="1">
        <v>7.3543263640707135</v>
      </c>
      <c r="I23" s="1">
        <v>7.3224550795306884</v>
      </c>
      <c r="J23" s="1">
        <v>7.2701530877189056</v>
      </c>
      <c r="K23" s="1">
        <v>7.4340488227626205</v>
      </c>
      <c r="L23" s="1">
        <v>7.4763165430777478</v>
      </c>
      <c r="M23" s="1">
        <v>7.4784581732138617</v>
      </c>
      <c r="N23" s="1">
        <v>7.3020142272459321</v>
      </c>
      <c r="R23" s="1" t="s">
        <v>0</v>
      </c>
      <c r="S23" s="1">
        <v>6.993955180308693</v>
      </c>
      <c r="T23" s="1">
        <v>6.6173830533551055</v>
      </c>
      <c r="U23" s="1">
        <v>5.6454481183218261</v>
      </c>
      <c r="V23" s="1">
        <v>4.8811913568401968</v>
      </c>
      <c r="W23" s="1">
        <v>4.0354418169466184</v>
      </c>
      <c r="X23" s="1">
        <v>3.2836735067478049</v>
      </c>
      <c r="Y23" s="1">
        <v>2.3988190161566596</v>
      </c>
      <c r="Z23" s="1">
        <v>1.6672219122183511</v>
      </c>
      <c r="AA23" s="1">
        <v>1.1646449225308395</v>
      </c>
      <c r="AE23" s="1" t="s">
        <v>0</v>
      </c>
      <c r="AF23" s="1">
        <v>6.993955180308693</v>
      </c>
      <c r="AG23" s="1">
        <v>4.4904718772896555</v>
      </c>
      <c r="AH23" s="1">
        <v>2.0847826029176058</v>
      </c>
      <c r="AI23" s="1">
        <v>0.80719589249050117</v>
      </c>
      <c r="AJ23" s="1">
        <v>0.27130792203505938</v>
      </c>
      <c r="AK23" s="1">
        <v>8.1354142487460923E-2</v>
      </c>
      <c r="AL23" s="1">
        <v>6.5671999928238129E-4</v>
      </c>
      <c r="AM23" s="1">
        <v>0</v>
      </c>
      <c r="AN23" s="1">
        <v>0</v>
      </c>
    </row>
    <row r="24" spans="1:41" x14ac:dyDescent="0.25">
      <c r="A24" s="22"/>
      <c r="B24" s="22" t="s">
        <v>6</v>
      </c>
      <c r="C24" s="27" t="s">
        <v>34</v>
      </c>
      <c r="E24" s="9" t="s">
        <v>34</v>
      </c>
      <c r="F24" s="1">
        <v>47.580895404792088</v>
      </c>
      <c r="G24" s="1">
        <v>52.503089557458253</v>
      </c>
      <c r="H24" s="1">
        <v>51.060690561991962</v>
      </c>
      <c r="I24" s="1">
        <v>48.971092441891798</v>
      </c>
      <c r="J24" s="1">
        <v>47.035045255879638</v>
      </c>
      <c r="K24" s="1">
        <v>45.701462478464563</v>
      </c>
      <c r="L24" s="1">
        <v>43.568293844822989</v>
      </c>
      <c r="M24" s="1">
        <v>41.461770408426432</v>
      </c>
      <c r="N24" s="1">
        <v>38.078880476356716</v>
      </c>
      <c r="R24" s="1" t="s">
        <v>34</v>
      </c>
      <c r="S24" s="1">
        <v>47.580895404792088</v>
      </c>
      <c r="T24" s="1">
        <v>47.874142201304714</v>
      </c>
      <c r="U24" s="1">
        <v>43.307652500579344</v>
      </c>
      <c r="V24" s="1">
        <v>39.438101161501308</v>
      </c>
      <c r="W24" s="1">
        <v>36.186745986995966</v>
      </c>
      <c r="X24" s="1">
        <v>33.55119435346932</v>
      </c>
      <c r="Y24" s="1">
        <v>30.237891393641711</v>
      </c>
      <c r="Z24" s="1">
        <v>27.054505091678955</v>
      </c>
      <c r="AA24" s="1">
        <v>23.536930170668047</v>
      </c>
      <c r="AE24" s="1" t="s">
        <v>34</v>
      </c>
      <c r="AF24" s="1">
        <v>47.580895404792088</v>
      </c>
      <c r="AG24" s="1">
        <v>39.663059509334644</v>
      </c>
      <c r="AH24" s="1">
        <v>27.608185566618584</v>
      </c>
      <c r="AI24" s="1">
        <v>17.994968653995539</v>
      </c>
      <c r="AJ24" s="1">
        <v>11.873220323748193</v>
      </c>
      <c r="AK24" s="1">
        <v>8.1585649810650995</v>
      </c>
      <c r="AL24" s="1">
        <v>4.9430470590813105</v>
      </c>
      <c r="AM24" s="1">
        <v>3.7819001733102842</v>
      </c>
      <c r="AN24" s="1">
        <v>2.9839959736095834</v>
      </c>
    </row>
    <row r="25" spans="1:41" x14ac:dyDescent="0.25">
      <c r="A25" s="22"/>
      <c r="B25" s="22" t="s">
        <v>6</v>
      </c>
      <c r="C25" s="27" t="s">
        <v>2</v>
      </c>
      <c r="E25" s="9" t="s">
        <v>2</v>
      </c>
      <c r="F25" s="1">
        <v>0.96496477770060696</v>
      </c>
      <c r="G25" s="1">
        <v>2.2754748948019397</v>
      </c>
      <c r="H25" s="1">
        <v>4.0921559622182953</v>
      </c>
      <c r="I25" s="1">
        <v>6.2148452941804848</v>
      </c>
      <c r="J25" s="1">
        <v>8.3971535356287106</v>
      </c>
      <c r="K25" s="1">
        <v>10.818298838017693</v>
      </c>
      <c r="L25" s="1">
        <v>13.248231404439821</v>
      </c>
      <c r="M25" s="1">
        <v>15.239438391299508</v>
      </c>
      <c r="N25" s="1">
        <v>16.72614496072633</v>
      </c>
      <c r="R25" s="1" t="s">
        <v>2</v>
      </c>
      <c r="S25" s="1">
        <v>0.96496477770060696</v>
      </c>
      <c r="T25" s="1">
        <v>1.9332896205093397</v>
      </c>
      <c r="U25" s="1">
        <v>3.4393900339290129</v>
      </c>
      <c r="V25" s="1">
        <v>5.1329083347625941</v>
      </c>
      <c r="W25" s="1">
        <v>6.7129700719810224</v>
      </c>
      <c r="X25" s="1">
        <v>8.3174015550693046</v>
      </c>
      <c r="Y25" s="1">
        <v>9.7984713952673612</v>
      </c>
      <c r="Z25" s="1">
        <v>10.998187845536801</v>
      </c>
      <c r="AA25" s="1">
        <v>11.769085454546559</v>
      </c>
      <c r="AE25" s="1" t="s">
        <v>2</v>
      </c>
      <c r="AF25" s="1">
        <v>0.96496477770060696</v>
      </c>
      <c r="AG25" s="1">
        <v>0.82240729161520365</v>
      </c>
      <c r="AH25" s="1">
        <v>0.57319609802274141</v>
      </c>
      <c r="AI25" s="1">
        <v>0.42057127810422223</v>
      </c>
      <c r="AJ25" s="1">
        <v>0.24256041568228626</v>
      </c>
      <c r="AK25" s="1">
        <v>0.11555363169451123</v>
      </c>
      <c r="AL25" s="1">
        <v>1.9094672201754481E-2</v>
      </c>
      <c r="AM25" s="1">
        <v>1.7505383740504959E-2</v>
      </c>
      <c r="AN25" s="1">
        <v>1.4962523574372352E-2</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55.539815362801392</v>
      </c>
      <c r="G29" s="2">
        <v>62.304687471031855</v>
      </c>
      <c r="H29" s="2">
        <v>62.507172888280969</v>
      </c>
      <c r="I29" s="2">
        <v>62.508392815602974</v>
      </c>
      <c r="J29" s="2">
        <v>62.702351879227251</v>
      </c>
      <c r="K29" s="2">
        <v>63.953810139244879</v>
      </c>
      <c r="L29" s="2">
        <v>64.292841792340568</v>
      </c>
      <c r="M29" s="2">
        <v>64.179666972939799</v>
      </c>
      <c r="N29" s="2">
        <v>62.10703966432898</v>
      </c>
      <c r="R29" s="2" t="s">
        <v>6</v>
      </c>
      <c r="S29" s="2">
        <v>55.539815362801392</v>
      </c>
      <c r="T29" s="2">
        <v>56.424814875169162</v>
      </c>
      <c r="U29" s="2">
        <v>52.392490652830183</v>
      </c>
      <c r="V29" s="2">
        <v>49.452200853104102</v>
      </c>
      <c r="W29" s="2">
        <v>46.935157875923608</v>
      </c>
      <c r="X29" s="2">
        <v>45.152269415286426</v>
      </c>
      <c r="Y29" s="2">
        <v>42.435181805065731</v>
      </c>
      <c r="Z29" s="2">
        <v>39.719914849434105</v>
      </c>
      <c r="AA29" s="2">
        <v>36.470660547745446</v>
      </c>
      <c r="AE29" s="2" t="s">
        <v>6</v>
      </c>
      <c r="AF29" s="2">
        <v>55.539815362801392</v>
      </c>
      <c r="AG29" s="2">
        <v>44.975938678239508</v>
      </c>
      <c r="AH29" s="2">
        <v>30.266164267558931</v>
      </c>
      <c r="AI29" s="2">
        <v>19.222735824590263</v>
      </c>
      <c r="AJ29" s="2">
        <v>12.387088661465539</v>
      </c>
      <c r="AK29" s="2">
        <v>8.3554727552470727</v>
      </c>
      <c r="AL29" s="2">
        <v>4.9627984512823478</v>
      </c>
      <c r="AM29" s="2">
        <v>3.7994055570507892</v>
      </c>
      <c r="AN29" s="2">
        <v>2.9989584971839558</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12.241493954316786</v>
      </c>
      <c r="G32" s="1">
        <v>13.668297463420858</v>
      </c>
      <c r="H32" s="1">
        <v>13.44390038005977</v>
      </c>
      <c r="I32" s="1">
        <v>13.004278128297587</v>
      </c>
      <c r="J32" s="1">
        <v>12.293240783627022</v>
      </c>
      <c r="K32" s="1">
        <v>11.364161488549449</v>
      </c>
      <c r="L32" s="1">
        <v>10.254059666929152</v>
      </c>
      <c r="M32" s="1">
        <v>9.8326561993508097</v>
      </c>
      <c r="N32" s="1">
        <v>9.3087715829240327</v>
      </c>
      <c r="R32" s="1" t="s">
        <v>28</v>
      </c>
      <c r="S32" s="1">
        <v>12.241493954316786</v>
      </c>
      <c r="T32" s="1">
        <v>10.707473296936319</v>
      </c>
      <c r="U32" s="1">
        <v>8.9431660598569227</v>
      </c>
      <c r="V32" s="1">
        <v>8.1102761488826545</v>
      </c>
      <c r="W32" s="1">
        <v>7.1127635523740267</v>
      </c>
      <c r="X32" s="1">
        <v>5.9957331929224722</v>
      </c>
      <c r="Y32" s="1">
        <v>4.8063184335060791</v>
      </c>
      <c r="Z32" s="1">
        <v>3.7676205721643612</v>
      </c>
      <c r="AA32" s="1">
        <v>2.7738998579569376</v>
      </c>
      <c r="AE32" s="1" t="s">
        <v>28</v>
      </c>
      <c r="AF32" s="1">
        <v>12.241493954316786</v>
      </c>
      <c r="AG32" s="1">
        <v>8.3232206936486168</v>
      </c>
      <c r="AH32" s="1">
        <v>5.0912018972904205</v>
      </c>
      <c r="AI32" s="1">
        <v>3.9250186944173651</v>
      </c>
      <c r="AJ32" s="1">
        <v>2.6606173435794056</v>
      </c>
      <c r="AK32" s="1">
        <v>1.3409859714341106</v>
      </c>
      <c r="AL32" s="1">
        <v>0</v>
      </c>
      <c r="AM32" s="1">
        <v>0</v>
      </c>
      <c r="AN32" s="1">
        <v>0</v>
      </c>
    </row>
    <row r="33" spans="1:41" x14ac:dyDescent="0.25">
      <c r="A33" s="22"/>
      <c r="B33" s="27" t="s">
        <v>29</v>
      </c>
      <c r="C33" s="27" t="s">
        <v>29</v>
      </c>
      <c r="E33" s="9" t="s">
        <v>29</v>
      </c>
      <c r="F33" s="1">
        <v>12.526542880937509</v>
      </c>
      <c r="G33" s="1">
        <v>16.022405733627409</v>
      </c>
      <c r="H33" s="1">
        <v>17.242543855918029</v>
      </c>
      <c r="I33" s="1">
        <v>18.101563929438431</v>
      </c>
      <c r="J33" s="1">
        <v>18.654006109034594</v>
      </c>
      <c r="K33" s="1">
        <v>19.268802897355052</v>
      </c>
      <c r="L33" s="1">
        <v>19.286700510989483</v>
      </c>
      <c r="M33" s="1">
        <v>18.836363226694704</v>
      </c>
      <c r="N33" s="1">
        <v>17.62955548591092</v>
      </c>
      <c r="R33" s="1" t="s">
        <v>29</v>
      </c>
      <c r="S33" s="1">
        <v>12.526542880937509</v>
      </c>
      <c r="T33" s="1">
        <v>14.568916630778634</v>
      </c>
      <c r="U33" s="1">
        <v>14.309462143732038</v>
      </c>
      <c r="V33" s="1">
        <v>13.829502668908836</v>
      </c>
      <c r="W33" s="1">
        <v>13.066395327909724</v>
      </c>
      <c r="X33" s="1">
        <v>12.096723653087491</v>
      </c>
      <c r="Y33" s="1">
        <v>10.397768206340986</v>
      </c>
      <c r="Z33" s="1">
        <v>8.9487933465754566</v>
      </c>
      <c r="AA33" s="1">
        <v>7.5161524641733557</v>
      </c>
      <c r="AE33" s="1" t="s">
        <v>29</v>
      </c>
      <c r="AF33" s="1">
        <v>12.526542880937509</v>
      </c>
      <c r="AG33" s="1">
        <v>10.691624169752682</v>
      </c>
      <c r="AH33" s="1">
        <v>6.5727810170534546</v>
      </c>
      <c r="AI33" s="1">
        <v>3.5730130148363211</v>
      </c>
      <c r="AJ33" s="1">
        <v>2.1184131664322177</v>
      </c>
      <c r="AK33" s="1">
        <v>1.3565658684387858</v>
      </c>
      <c r="AL33" s="1">
        <v>0.34952822571592029</v>
      </c>
      <c r="AM33" s="1">
        <v>6.6367587358801244E-2</v>
      </c>
      <c r="AN33" s="1">
        <v>6.3490759163495531E-4</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5.3219520775709572</v>
      </c>
      <c r="G35" s="1">
        <v>2.7558707551696942</v>
      </c>
      <c r="H35" s="1">
        <v>1.4781668873575968</v>
      </c>
      <c r="I35" s="1">
        <v>0.72678158574157581</v>
      </c>
      <c r="J35" s="1">
        <v>0.35736805527423837</v>
      </c>
      <c r="K35" s="1">
        <v>0.18894027025007268</v>
      </c>
      <c r="L35" s="1">
        <v>0.10732671865595264</v>
      </c>
      <c r="M35" s="1">
        <v>0</v>
      </c>
      <c r="N35" s="1">
        <v>0</v>
      </c>
      <c r="R35" s="1" t="s">
        <v>31</v>
      </c>
      <c r="S35" s="1">
        <v>5.3219520775709572</v>
      </c>
      <c r="T35" s="1">
        <v>2.75634018836316</v>
      </c>
      <c r="U35" s="1">
        <v>1.4784286866385679</v>
      </c>
      <c r="V35" s="1">
        <v>0.72692091110604673</v>
      </c>
      <c r="W35" s="1">
        <v>0.35744117852168211</v>
      </c>
      <c r="X35" s="1">
        <v>0.18898086418455887</v>
      </c>
      <c r="Y35" s="1">
        <v>0.10735034378416991</v>
      </c>
      <c r="Z35" s="1">
        <v>0</v>
      </c>
      <c r="AA35" s="1">
        <v>0</v>
      </c>
      <c r="AE35" s="1" t="s">
        <v>31</v>
      </c>
      <c r="AF35" s="1">
        <v>5.3219520775709572</v>
      </c>
      <c r="AG35" s="1">
        <v>2.75634018836316</v>
      </c>
      <c r="AH35" s="1">
        <v>1.4784286866385679</v>
      </c>
      <c r="AI35" s="1">
        <v>0.72692091110604673</v>
      </c>
      <c r="AJ35" s="1">
        <v>0.35744117852168211</v>
      </c>
      <c r="AK35" s="1">
        <v>0.18898086418455887</v>
      </c>
      <c r="AL35" s="1">
        <v>0.10735034378416991</v>
      </c>
      <c r="AM35" s="1">
        <v>0</v>
      </c>
      <c r="AN35" s="1">
        <v>0</v>
      </c>
    </row>
    <row r="36" spans="1:41" x14ac:dyDescent="0.25">
      <c r="A36" s="22"/>
      <c r="B36" s="27" t="s">
        <v>32</v>
      </c>
      <c r="C36" s="27" t="s">
        <v>32</v>
      </c>
      <c r="E36" s="9" t="s">
        <v>32</v>
      </c>
      <c r="F36" s="1">
        <v>0.32129869499136415</v>
      </c>
      <c r="G36" s="1">
        <v>0.33846941605913738</v>
      </c>
      <c r="H36" s="1">
        <v>0.32630866288350985</v>
      </c>
      <c r="I36" s="1">
        <v>0.3345300670751673</v>
      </c>
      <c r="J36" s="1">
        <v>0.33104380795311095</v>
      </c>
      <c r="K36" s="1">
        <v>0.3153102461591466</v>
      </c>
      <c r="L36" s="1">
        <v>0.28692758847851046</v>
      </c>
      <c r="M36" s="1">
        <v>0.26782118761835916</v>
      </c>
      <c r="N36" s="1">
        <v>0.23019107662839039</v>
      </c>
      <c r="R36" s="1" t="s">
        <v>32</v>
      </c>
      <c r="S36" s="1">
        <v>0.32129869499136415</v>
      </c>
      <c r="T36" s="1">
        <v>0.19341520425285458</v>
      </c>
      <c r="U36" s="1">
        <v>0.12359216544961471</v>
      </c>
      <c r="V36" s="1">
        <v>0.11853761059447618</v>
      </c>
      <c r="W36" s="1">
        <v>0.10597624858064363</v>
      </c>
      <c r="X36" s="1">
        <v>8.5452881386055432E-2</v>
      </c>
      <c r="Y36" s="1">
        <v>5.6542073183469183E-2</v>
      </c>
      <c r="Z36" s="1">
        <v>5.251615122151488E-2</v>
      </c>
      <c r="AA36" s="1">
        <v>4.4887570723117068E-2</v>
      </c>
      <c r="AE36" s="1" t="s">
        <v>32</v>
      </c>
      <c r="AF36" s="1">
        <v>0.32129869499136415</v>
      </c>
      <c r="AG36" s="1">
        <v>0.15842631255147535</v>
      </c>
      <c r="AH36" s="1">
        <v>4.1197388483204901E-2</v>
      </c>
      <c r="AI36" s="1">
        <v>3.9512536864825393E-2</v>
      </c>
      <c r="AJ36" s="1">
        <v>3.5325416193547871E-2</v>
      </c>
      <c r="AK36" s="1">
        <v>2.8484293795351799E-2</v>
      </c>
      <c r="AL36" s="1">
        <v>1.8847357727823064E-2</v>
      </c>
      <c r="AM36" s="1">
        <v>1.7505383740504959E-2</v>
      </c>
      <c r="AN36" s="1">
        <v>1.4962523574372352E-2</v>
      </c>
    </row>
    <row r="37" spans="1:41" x14ac:dyDescent="0.25">
      <c r="A37" s="22"/>
      <c r="B37" s="27" t="s">
        <v>33</v>
      </c>
      <c r="C37" s="27" t="s">
        <v>33</v>
      </c>
      <c r="E37" s="9" t="s">
        <v>33</v>
      </c>
      <c r="F37" s="1">
        <v>25.128527754984773</v>
      </c>
      <c r="G37" s="1">
        <v>29.519644102754754</v>
      </c>
      <c r="H37" s="1">
        <v>30.016253102062073</v>
      </c>
      <c r="I37" s="1">
        <v>30.341239105050207</v>
      </c>
      <c r="J37" s="1">
        <v>31.066693123338293</v>
      </c>
      <c r="K37" s="1">
        <v>32.816595236931157</v>
      </c>
      <c r="L37" s="1">
        <v>34.357827307287451</v>
      </c>
      <c r="M37" s="1">
        <v>35.242826359275931</v>
      </c>
      <c r="N37" s="1">
        <v>34.938521518865642</v>
      </c>
      <c r="R37" s="1" t="s">
        <v>33</v>
      </c>
      <c r="S37" s="1">
        <v>25.128527754984773</v>
      </c>
      <c r="T37" s="1">
        <v>28.198669554838197</v>
      </c>
      <c r="U37" s="1">
        <v>27.537841597153047</v>
      </c>
      <c r="V37" s="1">
        <v>26.666963513612096</v>
      </c>
      <c r="W37" s="1">
        <v>26.292581568537528</v>
      </c>
      <c r="X37" s="1">
        <v>26.785378823705848</v>
      </c>
      <c r="Y37" s="1">
        <v>27.067202748251027</v>
      </c>
      <c r="Z37" s="1">
        <v>26.950984779472776</v>
      </c>
      <c r="AA37" s="1">
        <v>26.135720654892033</v>
      </c>
      <c r="AE37" s="1" t="s">
        <v>33</v>
      </c>
      <c r="AF37" s="1">
        <v>25.128527754984773</v>
      </c>
      <c r="AG37" s="1">
        <v>23.04632731392357</v>
      </c>
      <c r="AH37" s="1">
        <v>17.082555278093281</v>
      </c>
      <c r="AI37" s="1">
        <v>10.958270667365705</v>
      </c>
      <c r="AJ37" s="1">
        <v>7.2152915567386842</v>
      </c>
      <c r="AK37" s="1">
        <v>5.4404557573942656</v>
      </c>
      <c r="AL37" s="1">
        <v>4.487072524054434</v>
      </c>
      <c r="AM37" s="1">
        <v>3.7155325859514829</v>
      </c>
      <c r="AN37" s="1">
        <v>2.9833610660179484</v>
      </c>
    </row>
    <row r="38" spans="1:41" x14ac:dyDescent="0.25">
      <c r="A38" s="22"/>
      <c r="C38" s="23"/>
      <c r="E38" s="2" t="s">
        <v>6</v>
      </c>
      <c r="F38" s="2">
        <v>55.539815362801384</v>
      </c>
      <c r="G38" s="2">
        <v>62.304687471031855</v>
      </c>
      <c r="H38" s="2">
        <v>62.507172888280984</v>
      </c>
      <c r="I38" s="2">
        <v>62.508392815602967</v>
      </c>
      <c r="J38" s="2">
        <v>62.702351879227265</v>
      </c>
      <c r="K38" s="2">
        <v>63.953810139244879</v>
      </c>
      <c r="L38" s="2">
        <v>64.292841792340539</v>
      </c>
      <c r="M38" s="2">
        <v>64.179666972939799</v>
      </c>
      <c r="N38" s="2">
        <v>62.10703966432898</v>
      </c>
      <c r="R38" s="2" t="s">
        <v>6</v>
      </c>
      <c r="S38" s="2">
        <v>55.539815362801384</v>
      </c>
      <c r="T38" s="2">
        <v>56.424814875169162</v>
      </c>
      <c r="U38" s="2">
        <v>52.39249065283019</v>
      </c>
      <c r="V38" s="2">
        <v>49.45220085310411</v>
      </c>
      <c r="W38" s="2">
        <v>46.935157875923608</v>
      </c>
      <c r="X38" s="2">
        <v>45.152269415286426</v>
      </c>
      <c r="Y38" s="2">
        <v>42.435181805065731</v>
      </c>
      <c r="Z38" s="2">
        <v>39.719914849434105</v>
      </c>
      <c r="AA38" s="2">
        <v>36.470660547745446</v>
      </c>
      <c r="AE38" s="2" t="s">
        <v>6</v>
      </c>
      <c r="AF38" s="2">
        <v>55.539815362801384</v>
      </c>
      <c r="AG38" s="2">
        <v>44.975938678239508</v>
      </c>
      <c r="AH38" s="2">
        <v>30.266164267558928</v>
      </c>
      <c r="AI38" s="2">
        <v>19.222735824590263</v>
      </c>
      <c r="AJ38" s="2">
        <v>12.387088661465537</v>
      </c>
      <c r="AK38" s="2">
        <v>8.3554727552470727</v>
      </c>
      <c r="AL38" s="2">
        <v>4.9627984512823478</v>
      </c>
      <c r="AM38" s="2">
        <v>3.7994055570507892</v>
      </c>
      <c r="AN38" s="2">
        <v>2.9989584971839558</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55.613805861545671</v>
      </c>
      <c r="G41" s="1">
        <v>61.436873849014013</v>
      </c>
      <c r="H41" s="1">
        <v>62.078790891031034</v>
      </c>
      <c r="I41" s="1">
        <v>61.859449827910183</v>
      </c>
      <c r="J41" s="1">
        <v>61.833411557510679</v>
      </c>
      <c r="K41" s="1">
        <v>64.451032007270683</v>
      </c>
      <c r="L41" s="1">
        <v>66.075580113743342</v>
      </c>
      <c r="M41" s="1">
        <v>66.126090460868625</v>
      </c>
      <c r="N41" s="1">
        <v>64.415651000863733</v>
      </c>
      <c r="R41" s="1" t="s">
        <v>0</v>
      </c>
      <c r="S41" s="1">
        <v>55.613805861545671</v>
      </c>
      <c r="T41" s="1">
        <v>59.144422542361156</v>
      </c>
      <c r="U41" s="1">
        <v>54.895919852236005</v>
      </c>
      <c r="V41" s="1">
        <v>47.838244286521771</v>
      </c>
      <c r="W41" s="1">
        <v>40.074932312917326</v>
      </c>
      <c r="X41" s="1">
        <v>33.400408089672716</v>
      </c>
      <c r="Y41" s="1">
        <v>25.355189868116213</v>
      </c>
      <c r="Z41" s="1">
        <v>17.622308249126942</v>
      </c>
      <c r="AA41" s="1">
        <v>12.310138005750424</v>
      </c>
      <c r="AE41" s="1" t="s">
        <v>0</v>
      </c>
      <c r="AF41" s="1">
        <v>55.613805861545671</v>
      </c>
      <c r="AG41" s="1">
        <v>37.309807641073306</v>
      </c>
      <c r="AH41" s="1">
        <v>19.818579971145986</v>
      </c>
      <c r="AI41" s="1">
        <v>6.7884263957305535</v>
      </c>
      <c r="AJ41" s="1">
        <v>1.6702311012098954</v>
      </c>
      <c r="AK41" s="1">
        <v>0.25281469286217667</v>
      </c>
      <c r="AL41" s="1">
        <v>6.9414408339451309E-3</v>
      </c>
      <c r="AM41" s="1">
        <v>0</v>
      </c>
      <c r="AN41" s="1">
        <v>0</v>
      </c>
    </row>
    <row r="42" spans="1:41" x14ac:dyDescent="0.25">
      <c r="A42" s="22" t="s">
        <v>36</v>
      </c>
      <c r="B42" s="22" t="s">
        <v>6</v>
      </c>
      <c r="C42" s="27" t="s">
        <v>34</v>
      </c>
      <c r="E42" s="9" t="s">
        <v>34</v>
      </c>
      <c r="F42" s="1">
        <v>528.58276014411706</v>
      </c>
      <c r="G42" s="1">
        <v>589.93046055458251</v>
      </c>
      <c r="H42" s="1">
        <v>573.48533564821162</v>
      </c>
      <c r="I42" s="1">
        <v>550.77744654307298</v>
      </c>
      <c r="J42" s="1">
        <v>536.77070376341385</v>
      </c>
      <c r="K42" s="1">
        <v>538.11152986609841</v>
      </c>
      <c r="L42" s="1">
        <v>531.92533667527164</v>
      </c>
      <c r="M42" s="1">
        <v>510.32219339478502</v>
      </c>
      <c r="N42" s="1">
        <v>471.23249626425667</v>
      </c>
      <c r="R42" s="1" t="s">
        <v>34</v>
      </c>
      <c r="S42" s="1">
        <v>528.58276014411706</v>
      </c>
      <c r="T42" s="1">
        <v>557.9655662777966</v>
      </c>
      <c r="U42" s="1">
        <v>514.53098556042391</v>
      </c>
      <c r="V42" s="1">
        <v>467.83688122553662</v>
      </c>
      <c r="W42" s="1">
        <v>435.67080494745528</v>
      </c>
      <c r="X42" s="1">
        <v>417.59868745312099</v>
      </c>
      <c r="Y42" s="1">
        <v>392.54818950447867</v>
      </c>
      <c r="Z42" s="1">
        <v>359.65002336888796</v>
      </c>
      <c r="AA42" s="1">
        <v>321.52707294548821</v>
      </c>
      <c r="AE42" s="1" t="s">
        <v>34</v>
      </c>
      <c r="AF42" s="1">
        <v>528.58276014411706</v>
      </c>
      <c r="AG42" s="1">
        <v>470.25089561900921</v>
      </c>
      <c r="AH42" s="1">
        <v>331.29189424472588</v>
      </c>
      <c r="AI42" s="1">
        <v>201.56795028714583</v>
      </c>
      <c r="AJ42" s="1">
        <v>131.84694591552932</v>
      </c>
      <c r="AK42" s="1">
        <v>99.784119017246752</v>
      </c>
      <c r="AL42" s="1">
        <v>78.162589643427324</v>
      </c>
      <c r="AM42" s="1">
        <v>59.961253627740248</v>
      </c>
      <c r="AN42" s="1">
        <v>47.310645759628351</v>
      </c>
    </row>
    <row r="43" spans="1:41" x14ac:dyDescent="0.25">
      <c r="A43" s="22" t="s">
        <v>36</v>
      </c>
      <c r="B43" s="22" t="s">
        <v>6</v>
      </c>
      <c r="C43" s="27" t="s">
        <v>2</v>
      </c>
      <c r="E43" s="9" t="s">
        <v>2</v>
      </c>
      <c r="F43" s="1">
        <v>4.5038521776987048</v>
      </c>
      <c r="G43" s="1">
        <v>17.571099396494642</v>
      </c>
      <c r="H43" s="1">
        <v>42.437579824640032</v>
      </c>
      <c r="I43" s="1">
        <v>75.200470916137363</v>
      </c>
      <c r="J43" s="1">
        <v>109.04405475706508</v>
      </c>
      <c r="K43" s="1">
        <v>147.18829745396488</v>
      </c>
      <c r="L43" s="1">
        <v>185.52806481986704</v>
      </c>
      <c r="M43" s="1">
        <v>220.54735062815803</v>
      </c>
      <c r="N43" s="1">
        <v>247.28275777923454</v>
      </c>
      <c r="R43" s="1" t="s">
        <v>2</v>
      </c>
      <c r="S43" s="1">
        <v>4.5038521776987048</v>
      </c>
      <c r="T43" s="1">
        <v>16.88491039812029</v>
      </c>
      <c r="U43" s="1">
        <v>40.264591792972176</v>
      </c>
      <c r="V43" s="1">
        <v>69.761295794156638</v>
      </c>
      <c r="W43" s="1">
        <v>97.613840371259442</v>
      </c>
      <c r="X43" s="1">
        <v>126.22972094131586</v>
      </c>
      <c r="Y43" s="1">
        <v>152.92362301595887</v>
      </c>
      <c r="Z43" s="1">
        <v>176.04082870996561</v>
      </c>
      <c r="AA43" s="1">
        <v>191.82787115179281</v>
      </c>
      <c r="AE43" s="1" t="s">
        <v>2</v>
      </c>
      <c r="AF43" s="1">
        <v>4.5038521776987048</v>
      </c>
      <c r="AG43" s="1">
        <v>4.7725260907803779</v>
      </c>
      <c r="AH43" s="1">
        <v>4.2764180793819015</v>
      </c>
      <c r="AI43" s="1">
        <v>2.7338783056908418</v>
      </c>
      <c r="AJ43" s="1">
        <v>1.0268507912844336</v>
      </c>
      <c r="AK43" s="1">
        <v>0.16105332880623219</v>
      </c>
      <c r="AL43" s="1">
        <v>4.4080569133896109E-3</v>
      </c>
      <c r="AM43" s="1">
        <v>0</v>
      </c>
      <c r="AN43" s="1">
        <v>0</v>
      </c>
    </row>
    <row r="44" spans="1:41" x14ac:dyDescent="0.25">
      <c r="A44" s="22" t="s">
        <v>36</v>
      </c>
      <c r="B44" s="22" t="s">
        <v>6</v>
      </c>
      <c r="C44" s="27" t="s">
        <v>1</v>
      </c>
      <c r="E44" s="9" t="s">
        <v>1</v>
      </c>
      <c r="F44" s="1">
        <v>863.49915644073349</v>
      </c>
      <c r="G44" s="1">
        <v>1591.8195929842482</v>
      </c>
      <c r="H44" s="1">
        <v>2044.044862821323</v>
      </c>
      <c r="I44" s="1">
        <v>2497.7217655941881</v>
      </c>
      <c r="J44" s="1">
        <v>2917.6728734187495</v>
      </c>
      <c r="K44" s="1">
        <v>3324.5521102557336</v>
      </c>
      <c r="L44" s="1">
        <v>3681.1735933048258</v>
      </c>
      <c r="M44" s="1">
        <v>3999.6462635232601</v>
      </c>
      <c r="N44" s="1">
        <v>4291.1459265230342</v>
      </c>
      <c r="R44" s="1" t="s">
        <v>1</v>
      </c>
      <c r="S44" s="1">
        <v>863.49915644073349</v>
      </c>
      <c r="T44" s="1">
        <v>1534.445745162735</v>
      </c>
      <c r="U44" s="1">
        <v>1925.0471068931297</v>
      </c>
      <c r="V44" s="1">
        <v>2289.3176642337376</v>
      </c>
      <c r="W44" s="1">
        <v>2604.7594842690869</v>
      </c>
      <c r="X44" s="1">
        <v>2900.817435351838</v>
      </c>
      <c r="Y44" s="1">
        <v>3147.6950845980887</v>
      </c>
      <c r="Z44" s="1">
        <v>3369.0485378238936</v>
      </c>
      <c r="AA44" s="1">
        <v>3569.934144447051</v>
      </c>
      <c r="AE44" s="1" t="s">
        <v>1</v>
      </c>
      <c r="AF44" s="1">
        <v>863.49915644073349</v>
      </c>
      <c r="AG44" s="1">
        <v>1524.4018700931877</v>
      </c>
      <c r="AH44" s="1">
        <v>1914.7049767959645</v>
      </c>
      <c r="AI44" s="1">
        <v>2289.2043282920504</v>
      </c>
      <c r="AJ44" s="1">
        <v>2604.3433371368492</v>
      </c>
      <c r="AK44" s="1">
        <v>2893.971274271963</v>
      </c>
      <c r="AL44" s="1">
        <v>3128.1888661348817</v>
      </c>
      <c r="AM44" s="1">
        <v>3323.9802064755086</v>
      </c>
      <c r="AN44" s="1">
        <v>3500.6985703592691</v>
      </c>
    </row>
    <row r="45" spans="1:41" x14ac:dyDescent="0.25">
      <c r="A45" s="22" t="s">
        <v>36</v>
      </c>
      <c r="B45" s="22" t="s">
        <v>6</v>
      </c>
      <c r="C45" s="27" t="s">
        <v>27</v>
      </c>
      <c r="E45" s="9" t="s">
        <v>27</v>
      </c>
      <c r="F45" s="1">
        <v>3637.6270999701492</v>
      </c>
      <c r="G45" s="1">
        <v>3348.7602791586792</v>
      </c>
      <c r="H45" s="1">
        <v>3153.0428324326263</v>
      </c>
      <c r="I45" s="1">
        <v>2966.2520269063798</v>
      </c>
      <c r="J45" s="1">
        <v>2783.9453360706384</v>
      </c>
      <c r="K45" s="1">
        <v>2565.5133286304394</v>
      </c>
      <c r="L45" s="1">
        <v>2383.0314292540866</v>
      </c>
      <c r="M45" s="1">
        <v>2177.8224872795749</v>
      </c>
      <c r="N45" s="1">
        <v>1944.3295199905276</v>
      </c>
      <c r="R45" s="1" t="s">
        <v>27</v>
      </c>
      <c r="S45" s="1">
        <v>3637.6270999701492</v>
      </c>
      <c r="T45" s="1">
        <v>3350.986225355362</v>
      </c>
      <c r="U45" s="1">
        <v>3157.9319719907126</v>
      </c>
      <c r="V45" s="1">
        <v>2974.0875563089139</v>
      </c>
      <c r="W45" s="1">
        <v>2794.9527412827501</v>
      </c>
      <c r="X45" s="1">
        <v>2580.4950983043045</v>
      </c>
      <c r="Y45" s="1">
        <v>2402.4592262216552</v>
      </c>
      <c r="Z45" s="1">
        <v>2200.0678523118786</v>
      </c>
      <c r="AA45" s="1">
        <v>1969.0600869252307</v>
      </c>
      <c r="AE45" s="1" t="s">
        <v>27</v>
      </c>
      <c r="AF45" s="1">
        <v>3637.6270999701492</v>
      </c>
      <c r="AG45" s="1">
        <v>3366.0824878649241</v>
      </c>
      <c r="AH45" s="1">
        <v>3211.2381375311979</v>
      </c>
      <c r="AI45" s="1">
        <v>3063.2472686861229</v>
      </c>
      <c r="AJ45" s="1">
        <v>2899.6098239743033</v>
      </c>
      <c r="AK45" s="1">
        <v>2696.0050179464674</v>
      </c>
      <c r="AL45" s="1">
        <v>2527.0285854935869</v>
      </c>
      <c r="AM45" s="1">
        <v>2335.3835352437454</v>
      </c>
      <c r="AN45" s="1">
        <v>2119.2885235091217</v>
      </c>
    </row>
    <row r="46" spans="1:41" x14ac:dyDescent="0.25">
      <c r="A46" s="22" t="s">
        <v>36</v>
      </c>
      <c r="B46" s="22" t="s">
        <v>6</v>
      </c>
      <c r="C46" s="27" t="s">
        <v>35</v>
      </c>
      <c r="E46" s="9" t="s">
        <v>35</v>
      </c>
      <c r="F46" s="1">
        <v>0</v>
      </c>
      <c r="G46" s="1">
        <v>0</v>
      </c>
      <c r="H46" s="1">
        <v>0</v>
      </c>
      <c r="I46" s="1">
        <v>0</v>
      </c>
      <c r="J46" s="1">
        <v>0</v>
      </c>
      <c r="K46" s="1">
        <v>0</v>
      </c>
      <c r="L46" s="1">
        <v>0</v>
      </c>
      <c r="M46" s="1">
        <v>0</v>
      </c>
      <c r="N46" s="1">
        <v>0</v>
      </c>
      <c r="R46" s="1" t="s">
        <v>35</v>
      </c>
      <c r="S46" s="1">
        <v>0</v>
      </c>
      <c r="T46" s="1">
        <v>0</v>
      </c>
      <c r="U46" s="1">
        <v>0</v>
      </c>
      <c r="V46" s="1">
        <v>0</v>
      </c>
      <c r="W46" s="1">
        <v>0</v>
      </c>
      <c r="X46" s="1">
        <v>0</v>
      </c>
      <c r="Y46" s="1">
        <v>0</v>
      </c>
      <c r="Z46" s="1">
        <v>0</v>
      </c>
      <c r="AA46" s="1">
        <v>0</v>
      </c>
      <c r="AE46" s="1" t="s">
        <v>35</v>
      </c>
      <c r="AF46" s="1">
        <v>0</v>
      </c>
      <c r="AG46" s="1">
        <v>0</v>
      </c>
      <c r="AH46" s="1">
        <v>0</v>
      </c>
      <c r="AI46" s="1">
        <v>0</v>
      </c>
      <c r="AJ46" s="1">
        <v>0</v>
      </c>
      <c r="AK46" s="1">
        <v>0</v>
      </c>
      <c r="AL46" s="1">
        <v>0</v>
      </c>
      <c r="AM46" s="1">
        <v>0</v>
      </c>
      <c r="AN46" s="1">
        <v>0</v>
      </c>
    </row>
    <row r="47" spans="1:41" x14ac:dyDescent="0.25">
      <c r="A47" s="22" t="s">
        <v>36</v>
      </c>
      <c r="C47" s="23"/>
      <c r="E47" s="2" t="s">
        <v>6</v>
      </c>
      <c r="F47" s="2">
        <v>5089.8266745942437</v>
      </c>
      <c r="G47" s="2">
        <v>5609.5183059430183</v>
      </c>
      <c r="H47" s="2">
        <v>5875.0894016178318</v>
      </c>
      <c r="I47" s="2">
        <v>6151.8111597876887</v>
      </c>
      <c r="J47" s="2">
        <v>6409.266379567378</v>
      </c>
      <c r="K47" s="2">
        <v>6639.8162982135073</v>
      </c>
      <c r="L47" s="2">
        <v>6847.7340041677944</v>
      </c>
      <c r="M47" s="2">
        <v>6974.4643852866466</v>
      </c>
      <c r="N47" s="2">
        <v>7018.4063515579173</v>
      </c>
      <c r="R47" s="2" t="s">
        <v>6</v>
      </c>
      <c r="S47" s="2">
        <v>5089.8266745942437</v>
      </c>
      <c r="T47" s="2">
        <v>5519.426869736375</v>
      </c>
      <c r="U47" s="2">
        <v>5692.6705760894747</v>
      </c>
      <c r="V47" s="2">
        <v>5848.8416418488669</v>
      </c>
      <c r="W47" s="2">
        <v>5973.0718031834695</v>
      </c>
      <c r="X47" s="2">
        <v>6058.5413501402518</v>
      </c>
      <c r="Y47" s="2">
        <v>6120.9813132082982</v>
      </c>
      <c r="Z47" s="2">
        <v>6122.429550463753</v>
      </c>
      <c r="AA47" s="2">
        <v>6064.659313475313</v>
      </c>
      <c r="AE47" s="2" t="s">
        <v>6</v>
      </c>
      <c r="AF47" s="2">
        <v>5089.8266745942437</v>
      </c>
      <c r="AG47" s="2">
        <v>5402.8175873089749</v>
      </c>
      <c r="AH47" s="2">
        <v>5481.3300066224165</v>
      </c>
      <c r="AI47" s="2">
        <v>5563.5418519667401</v>
      </c>
      <c r="AJ47" s="2">
        <v>5638.4971889191766</v>
      </c>
      <c r="AK47" s="2">
        <v>5690.1742792573459</v>
      </c>
      <c r="AL47" s="2">
        <v>5733.3913907696433</v>
      </c>
      <c r="AM47" s="2">
        <v>5719.3249953469949</v>
      </c>
      <c r="AN47" s="2">
        <v>5667.2977396280185</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135.69669781090178</v>
      </c>
      <c r="G50" s="1">
        <v>153.15175574540243</v>
      </c>
      <c r="H50" s="1">
        <v>163.76605836888365</v>
      </c>
      <c r="I50" s="1">
        <v>171.27837560965665</v>
      </c>
      <c r="J50" s="1">
        <v>175.56548333070117</v>
      </c>
      <c r="K50" s="1">
        <v>178.24006867108417</v>
      </c>
      <c r="L50" s="1">
        <v>180.80229475754911</v>
      </c>
      <c r="M50" s="1">
        <v>178.15140643223387</v>
      </c>
      <c r="N50" s="1">
        <v>169.6150151888107</v>
      </c>
      <c r="R50" s="1" t="s">
        <v>28</v>
      </c>
      <c r="S50" s="1">
        <v>135.69669781090178</v>
      </c>
      <c r="T50" s="1">
        <v>152.63486676442076</v>
      </c>
      <c r="U50" s="1">
        <v>162.76960199790003</v>
      </c>
      <c r="V50" s="1">
        <v>169.7964582118949</v>
      </c>
      <c r="W50" s="1">
        <v>173.62335104266404</v>
      </c>
      <c r="X50" s="1">
        <v>175.72635717352651</v>
      </c>
      <c r="Y50" s="1">
        <v>177.89513919421162</v>
      </c>
      <c r="Z50" s="1">
        <v>174.77173542717912</v>
      </c>
      <c r="AA50" s="1">
        <v>165.75350608729232</v>
      </c>
      <c r="AE50" s="1" t="s">
        <v>28</v>
      </c>
      <c r="AF50" s="1">
        <v>135.69669781090178</v>
      </c>
      <c r="AG50" s="1">
        <v>152.2268526569797</v>
      </c>
      <c r="AH50" s="1">
        <v>161.69578013058199</v>
      </c>
      <c r="AI50" s="1">
        <v>168.22809543064847</v>
      </c>
      <c r="AJ50" s="1">
        <v>171.49044729946945</v>
      </c>
      <c r="AK50" s="1">
        <v>173.15618285756977</v>
      </c>
      <c r="AL50" s="1">
        <v>174.86959474485153</v>
      </c>
      <c r="AM50" s="1">
        <v>171.57138561027176</v>
      </c>
      <c r="AN50" s="1">
        <v>162.58529417582827</v>
      </c>
    </row>
    <row r="51" spans="1:41" x14ac:dyDescent="0.25">
      <c r="A51" s="22" t="s">
        <v>36</v>
      </c>
      <c r="B51" s="22" t="s">
        <v>29</v>
      </c>
      <c r="C51" s="27"/>
      <c r="E51" s="37" t="s">
        <v>29</v>
      </c>
      <c r="F51" s="1">
        <v>856.8208744317302</v>
      </c>
      <c r="G51" s="1">
        <v>965.42399748594949</v>
      </c>
      <c r="H51" s="1">
        <v>1022.766046351049</v>
      </c>
      <c r="I51" s="1">
        <v>1068.9177262438775</v>
      </c>
      <c r="J51" s="1">
        <v>1102.9917867291097</v>
      </c>
      <c r="K51" s="1">
        <v>1133.0328129883897</v>
      </c>
      <c r="L51" s="1">
        <v>1167.1688163010936</v>
      </c>
      <c r="M51" s="1">
        <v>1178.7790624625668</v>
      </c>
      <c r="N51" s="1">
        <v>1160.6816694970578</v>
      </c>
      <c r="R51" s="1" t="s">
        <v>29</v>
      </c>
      <c r="S51" s="1">
        <v>856.8208744317302</v>
      </c>
      <c r="T51" s="1">
        <v>954.1027624550162</v>
      </c>
      <c r="U51" s="1">
        <v>1003.9723070234521</v>
      </c>
      <c r="V51" s="1">
        <v>1040.1619262513509</v>
      </c>
      <c r="W51" s="1">
        <v>1057.4167635357403</v>
      </c>
      <c r="X51" s="1">
        <v>1063.8310517032985</v>
      </c>
      <c r="Y51" s="1">
        <v>1070.6993477021372</v>
      </c>
      <c r="Z51" s="1">
        <v>1054.9338013963763</v>
      </c>
      <c r="AA51" s="1">
        <v>1013.8271271282106</v>
      </c>
      <c r="AE51" s="1" t="s">
        <v>29</v>
      </c>
      <c r="AF51" s="1">
        <v>856.8208744317302</v>
      </c>
      <c r="AG51" s="1">
        <v>942.1646194647019</v>
      </c>
      <c r="AH51" s="1">
        <v>969.40420366387275</v>
      </c>
      <c r="AI51" s="1">
        <v>980.01901046688124</v>
      </c>
      <c r="AJ51" s="1">
        <v>976.62584086986658</v>
      </c>
      <c r="AK51" s="1">
        <v>960.13444250493433</v>
      </c>
      <c r="AL51" s="1">
        <v>942.38423207862218</v>
      </c>
      <c r="AM51" s="1">
        <v>912.52901935826605</v>
      </c>
      <c r="AN51" s="1">
        <v>876.20683837431341</v>
      </c>
    </row>
    <row r="52" spans="1:41" x14ac:dyDescent="0.25">
      <c r="A52" s="22" t="s">
        <v>36</v>
      </c>
      <c r="B52" s="22" t="s">
        <v>30</v>
      </c>
      <c r="C52" s="27"/>
      <c r="E52" s="37" t="s">
        <v>30</v>
      </c>
      <c r="F52" s="1">
        <v>115.27916252043777</v>
      </c>
      <c r="G52" s="1">
        <v>311.88806308287673</v>
      </c>
      <c r="H52" s="1">
        <v>470.77778857131523</v>
      </c>
      <c r="I52" s="1">
        <v>651.95398122500285</v>
      </c>
      <c r="J52" s="1">
        <v>827.8334465679535</v>
      </c>
      <c r="K52" s="1">
        <v>983.02055327380481</v>
      </c>
      <c r="L52" s="1">
        <v>1111.586079836396</v>
      </c>
      <c r="M52" s="1">
        <v>1217.4173305660029</v>
      </c>
      <c r="N52" s="1">
        <v>1307.1800192642663</v>
      </c>
      <c r="R52" s="1" t="s">
        <v>30</v>
      </c>
      <c r="S52" s="1">
        <v>115.27916252043777</v>
      </c>
      <c r="T52" s="1">
        <v>280.73677306561871</v>
      </c>
      <c r="U52" s="1">
        <v>391.80950899893747</v>
      </c>
      <c r="V52" s="1">
        <v>502.28957548677852</v>
      </c>
      <c r="W52" s="1">
        <v>598.53551150860085</v>
      </c>
      <c r="X52" s="1">
        <v>672.71860865752126</v>
      </c>
      <c r="Y52" s="1">
        <v>724.21396050615363</v>
      </c>
      <c r="Z52" s="1">
        <v>761.89211384309442</v>
      </c>
      <c r="AA52" s="1">
        <v>794.1929403320795</v>
      </c>
      <c r="AE52" s="1" t="s">
        <v>30</v>
      </c>
      <c r="AF52" s="1">
        <v>115.27916252043777</v>
      </c>
      <c r="AG52" s="1">
        <v>249.1192464241974</v>
      </c>
      <c r="AH52" s="1">
        <v>340.09775302584853</v>
      </c>
      <c r="AI52" s="1">
        <v>435.79455641123877</v>
      </c>
      <c r="AJ52" s="1">
        <v>522.63513186535533</v>
      </c>
      <c r="AK52" s="1">
        <v>592.60877444811354</v>
      </c>
      <c r="AL52" s="1">
        <v>643.62935837880809</v>
      </c>
      <c r="AM52" s="1">
        <v>681.50134248483937</v>
      </c>
      <c r="AN52" s="1">
        <v>713.29068391484896</v>
      </c>
    </row>
    <row r="53" spans="1:41" x14ac:dyDescent="0.25">
      <c r="A53" s="22" t="s">
        <v>36</v>
      </c>
      <c r="B53" s="22" t="s">
        <v>31</v>
      </c>
      <c r="C53" s="27"/>
      <c r="E53" s="37" t="s">
        <v>31</v>
      </c>
      <c r="F53" s="1">
        <v>220.68910618938168</v>
      </c>
      <c r="G53" s="1">
        <v>238.42481901443125</v>
      </c>
      <c r="H53" s="1">
        <v>243.48648486182387</v>
      </c>
      <c r="I53" s="1">
        <v>244.60197231521326</v>
      </c>
      <c r="J53" s="1">
        <v>244.06687914613599</v>
      </c>
      <c r="K53" s="1">
        <v>244.61855310569189</v>
      </c>
      <c r="L53" s="1">
        <v>243.9135494785148</v>
      </c>
      <c r="M53" s="1">
        <v>243.31899312781408</v>
      </c>
      <c r="N53" s="1">
        <v>242.71853964832775</v>
      </c>
      <c r="R53" s="1" t="s">
        <v>31</v>
      </c>
      <c r="S53" s="1">
        <v>220.68910618938168</v>
      </c>
      <c r="T53" s="1">
        <v>216.25760264680963</v>
      </c>
      <c r="U53" s="1">
        <v>211.5236087978349</v>
      </c>
      <c r="V53" s="1">
        <v>205.51094091681719</v>
      </c>
      <c r="W53" s="1">
        <v>201.47555201012457</v>
      </c>
      <c r="X53" s="1">
        <v>198.26006707602085</v>
      </c>
      <c r="Y53" s="1">
        <v>194.25138884864791</v>
      </c>
      <c r="Z53" s="1">
        <v>192.84772200229295</v>
      </c>
      <c r="AA53" s="1">
        <v>192.1660122935005</v>
      </c>
      <c r="AE53" s="1" t="s">
        <v>31</v>
      </c>
      <c r="AF53" s="1">
        <v>220.68910618938168</v>
      </c>
      <c r="AG53" s="1">
        <v>186.28756695487925</v>
      </c>
      <c r="AH53" s="1">
        <v>175.52317209621592</v>
      </c>
      <c r="AI53" s="1">
        <v>173.44222674035078</v>
      </c>
      <c r="AJ53" s="1">
        <v>174.80069334342338</v>
      </c>
      <c r="AK53" s="1">
        <v>176.51409763486095</v>
      </c>
      <c r="AL53" s="1">
        <v>177.30891873058005</v>
      </c>
      <c r="AM53" s="1">
        <v>177.06301082633442</v>
      </c>
      <c r="AN53" s="1">
        <v>177.18162926241098</v>
      </c>
    </row>
    <row r="54" spans="1:41" x14ac:dyDescent="0.25">
      <c r="A54" s="22" t="s">
        <v>36</v>
      </c>
      <c r="B54" s="22" t="s">
        <v>32</v>
      </c>
      <c r="C54" s="27"/>
      <c r="E54" s="37" t="s">
        <v>32</v>
      </c>
      <c r="F54" s="1">
        <v>439.54115829780028</v>
      </c>
      <c r="G54" s="1">
        <v>777.98134965856923</v>
      </c>
      <c r="H54" s="1">
        <v>949.26232063786233</v>
      </c>
      <c r="I54" s="1">
        <v>1123.3646065839448</v>
      </c>
      <c r="J54" s="1">
        <v>1294.0185692523619</v>
      </c>
      <c r="K54" s="1">
        <v>1458.4969736378516</v>
      </c>
      <c r="L54" s="1">
        <v>1607.7875270444924</v>
      </c>
      <c r="M54" s="1">
        <v>1745.8445570357198</v>
      </c>
      <c r="N54" s="1">
        <v>1874.5423356435795</v>
      </c>
      <c r="R54" s="1" t="s">
        <v>32</v>
      </c>
      <c r="S54" s="1">
        <v>439.54115829780028</v>
      </c>
      <c r="T54" s="1">
        <v>764.51831600521723</v>
      </c>
      <c r="U54" s="1">
        <v>920.66324131026477</v>
      </c>
      <c r="V54" s="1">
        <v>1074.9286211904528</v>
      </c>
      <c r="W54" s="1">
        <v>1223.9607084813858</v>
      </c>
      <c r="X54" s="1">
        <v>1365.3207763010969</v>
      </c>
      <c r="Y54" s="1">
        <v>1490.4230802896961</v>
      </c>
      <c r="Z54" s="1">
        <v>1612.76316043164</v>
      </c>
      <c r="AA54" s="1">
        <v>1729.3458929006272</v>
      </c>
      <c r="AE54" s="1" t="s">
        <v>32</v>
      </c>
      <c r="AF54" s="1">
        <v>439.54115829780028</v>
      </c>
      <c r="AG54" s="1">
        <v>743.38068850098171</v>
      </c>
      <c r="AH54" s="1">
        <v>877.13520846569099</v>
      </c>
      <c r="AI54" s="1">
        <v>1017.7905857616836</v>
      </c>
      <c r="AJ54" s="1">
        <v>1156.568394995003</v>
      </c>
      <c r="AK54" s="1">
        <v>1295.3443335473585</v>
      </c>
      <c r="AL54" s="1">
        <v>1426.4963611259259</v>
      </c>
      <c r="AM54" s="1">
        <v>1549.6201167751465</v>
      </c>
      <c r="AN54" s="1">
        <v>1667.8457358788116</v>
      </c>
    </row>
    <row r="55" spans="1:41" x14ac:dyDescent="0.25">
      <c r="A55" s="22" t="s">
        <v>36</v>
      </c>
      <c r="B55" s="22" t="s">
        <v>33</v>
      </c>
      <c r="C55" s="27"/>
      <c r="E55" s="37" t="s">
        <v>33</v>
      </c>
      <c r="F55" s="1">
        <v>3321.7996753439925</v>
      </c>
      <c r="G55" s="1">
        <v>3162.64832095579</v>
      </c>
      <c r="H55" s="1">
        <v>3025.0307028268976</v>
      </c>
      <c r="I55" s="1">
        <v>2891.6944978099937</v>
      </c>
      <c r="J55" s="1">
        <v>2764.7902145411153</v>
      </c>
      <c r="K55" s="1">
        <v>2642.4073365366849</v>
      </c>
      <c r="L55" s="1">
        <v>2536.4757367497486</v>
      </c>
      <c r="M55" s="1">
        <v>2410.953035662309</v>
      </c>
      <c r="N55" s="1">
        <v>2263.6687723158743</v>
      </c>
      <c r="R55" s="1" t="s">
        <v>33</v>
      </c>
      <c r="S55" s="1">
        <v>3321.7996753439925</v>
      </c>
      <c r="T55" s="1">
        <v>3151.1765487992925</v>
      </c>
      <c r="U55" s="1">
        <v>3001.9323079610849</v>
      </c>
      <c r="V55" s="1">
        <v>2856.1541197915726</v>
      </c>
      <c r="W55" s="1">
        <v>2718.0599166049533</v>
      </c>
      <c r="X55" s="1">
        <v>2582.6844892287877</v>
      </c>
      <c r="Y55" s="1">
        <v>2463.4983966674508</v>
      </c>
      <c r="Z55" s="1">
        <v>2325.2210173631697</v>
      </c>
      <c r="AA55" s="1">
        <v>2169.373834733603</v>
      </c>
      <c r="AE55" s="1" t="s">
        <v>33</v>
      </c>
      <c r="AF55" s="1">
        <v>3321.7996753439925</v>
      </c>
      <c r="AG55" s="1">
        <v>3129.6386133072347</v>
      </c>
      <c r="AH55" s="1">
        <v>2957.4738892402061</v>
      </c>
      <c r="AI55" s="1">
        <v>2788.2673771559375</v>
      </c>
      <c r="AJ55" s="1">
        <v>2636.3766805460591</v>
      </c>
      <c r="AK55" s="1">
        <v>2492.4164482645083</v>
      </c>
      <c r="AL55" s="1">
        <v>2368.7029257108552</v>
      </c>
      <c r="AM55" s="1">
        <v>2227.0401202921366</v>
      </c>
      <c r="AN55" s="1">
        <v>2070.1875580218057</v>
      </c>
    </row>
    <row r="56" spans="1:41" x14ac:dyDescent="0.25">
      <c r="A56" s="22" t="s">
        <v>36</v>
      </c>
      <c r="C56" s="23"/>
      <c r="E56" s="2" t="s">
        <v>6</v>
      </c>
      <c r="F56" s="2">
        <v>5089.8266745942437</v>
      </c>
      <c r="G56" s="2">
        <v>5609.5183059430192</v>
      </c>
      <c r="H56" s="2">
        <v>5875.0894016178318</v>
      </c>
      <c r="I56" s="2">
        <v>6151.8111597876887</v>
      </c>
      <c r="J56" s="2">
        <v>6409.266379567378</v>
      </c>
      <c r="K56" s="2">
        <v>6639.8162982135073</v>
      </c>
      <c r="L56" s="2">
        <v>6847.7340041677944</v>
      </c>
      <c r="M56" s="2">
        <v>6974.4643852866466</v>
      </c>
      <c r="N56" s="2">
        <v>7018.4063515579164</v>
      </c>
      <c r="R56" s="2" t="s">
        <v>6</v>
      </c>
      <c r="S56" s="2">
        <v>5089.8266745942437</v>
      </c>
      <c r="T56" s="2">
        <v>5519.426869736375</v>
      </c>
      <c r="U56" s="2">
        <v>5692.6705760894738</v>
      </c>
      <c r="V56" s="2">
        <v>5848.8416418488669</v>
      </c>
      <c r="W56" s="2">
        <v>5973.0718031834695</v>
      </c>
      <c r="X56" s="2">
        <v>6058.5413501402518</v>
      </c>
      <c r="Y56" s="2">
        <v>6120.9813132082973</v>
      </c>
      <c r="Z56" s="2">
        <v>6122.4295504637521</v>
      </c>
      <c r="AA56" s="2">
        <v>6064.659313475313</v>
      </c>
      <c r="AE56" s="2" t="s">
        <v>6</v>
      </c>
      <c r="AF56" s="2">
        <v>5089.8266745942437</v>
      </c>
      <c r="AG56" s="2">
        <v>5402.8175873089749</v>
      </c>
      <c r="AH56" s="2">
        <v>5481.3300066224165</v>
      </c>
      <c r="AI56" s="2">
        <v>5563.5418519667401</v>
      </c>
      <c r="AJ56" s="2">
        <v>5638.4971889191766</v>
      </c>
      <c r="AK56" s="2">
        <v>5690.1742792573459</v>
      </c>
      <c r="AL56" s="2">
        <v>5733.3913907696424</v>
      </c>
      <c r="AM56" s="2">
        <v>5719.3249953469949</v>
      </c>
      <c r="AN56" s="2">
        <v>5667.2977396280185</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5.2615443132326298</v>
      </c>
      <c r="G59" s="1">
        <v>5.8124566232318271</v>
      </c>
      <c r="H59" s="1">
        <v>5.8731874958931991</v>
      </c>
      <c r="I59" s="1">
        <v>5.852435944988823</v>
      </c>
      <c r="J59" s="1">
        <v>5.8499725006799048</v>
      </c>
      <c r="K59" s="1">
        <v>6.0976219067630693</v>
      </c>
      <c r="L59" s="1">
        <v>6.2513181287490989</v>
      </c>
      <c r="M59" s="1">
        <v>6.2560968419761354</v>
      </c>
      <c r="N59" s="1">
        <v>6.0942745592803167</v>
      </c>
      <c r="R59" s="1" t="s">
        <v>0</v>
      </c>
      <c r="S59" s="1">
        <v>5.2615443132326298</v>
      </c>
      <c r="T59" s="1">
        <v>5.5955710145412301</v>
      </c>
      <c r="U59" s="1">
        <v>5.1936261229322556</v>
      </c>
      <c r="V59" s="1">
        <v>4.5259093184058239</v>
      </c>
      <c r="W59" s="1">
        <v>3.7914332412198704</v>
      </c>
      <c r="X59" s="1">
        <v>3.1599658487926101</v>
      </c>
      <c r="Y59" s="1">
        <v>2.3988190161566596</v>
      </c>
      <c r="Z59" s="1">
        <v>1.6672219122183511</v>
      </c>
      <c r="AA59" s="1">
        <v>1.1646449225308395</v>
      </c>
      <c r="AE59" s="1" t="s">
        <v>0</v>
      </c>
      <c r="AF59" s="1">
        <v>5.2615443132326298</v>
      </c>
      <c r="AG59" s="1">
        <v>3.5298286671912478</v>
      </c>
      <c r="AH59" s="1">
        <v>1.8750081050581622</v>
      </c>
      <c r="AI59" s="1">
        <v>0.6422435175031137</v>
      </c>
      <c r="AJ59" s="1">
        <v>0.15801822616192651</v>
      </c>
      <c r="AK59" s="1">
        <v>2.3918444151120526E-2</v>
      </c>
      <c r="AL59" s="1">
        <v>6.5671999928238129E-4</v>
      </c>
      <c r="AM59" s="1">
        <v>0</v>
      </c>
      <c r="AN59" s="1">
        <v>0</v>
      </c>
    </row>
    <row r="60" spans="1:41" x14ac:dyDescent="0.25">
      <c r="A60" s="22" t="s">
        <v>36</v>
      </c>
      <c r="B60" s="22" t="s">
        <v>6</v>
      </c>
      <c r="C60" s="27" t="s">
        <v>34</v>
      </c>
      <c r="E60" s="9" t="s">
        <v>34</v>
      </c>
      <c r="F60" s="1">
        <v>34.060160915417427</v>
      </c>
      <c r="G60" s="1">
        <v>37.643047030291157</v>
      </c>
      <c r="H60" s="1">
        <v>36.352096511161641</v>
      </c>
      <c r="I60" s="1">
        <v>34.827849082903512</v>
      </c>
      <c r="J60" s="1">
        <v>33.899175889754588</v>
      </c>
      <c r="K60" s="1">
        <v>33.963121199622435</v>
      </c>
      <c r="L60" s="1">
        <v>33.562949652099775</v>
      </c>
      <c r="M60" s="1">
        <v>32.187245510673236</v>
      </c>
      <c r="N60" s="1">
        <v>29.721764497377702</v>
      </c>
      <c r="R60" s="1" t="s">
        <v>34</v>
      </c>
      <c r="S60" s="1">
        <v>34.060160915417427</v>
      </c>
      <c r="T60" s="1">
        <v>35.61991779390565</v>
      </c>
      <c r="U60" s="1">
        <v>32.633736217739468</v>
      </c>
      <c r="V60" s="1">
        <v>29.596605631218434</v>
      </c>
      <c r="W60" s="1">
        <v>27.522571585541964</v>
      </c>
      <c r="X60" s="1">
        <v>26.362091968500014</v>
      </c>
      <c r="Y60" s="1">
        <v>24.772101367757482</v>
      </c>
      <c r="Z60" s="1">
        <v>22.68399013393185</v>
      </c>
      <c r="AA60" s="1">
        <v>20.279484155647012</v>
      </c>
      <c r="AE60" s="1" t="s">
        <v>34</v>
      </c>
      <c r="AF60" s="1">
        <v>34.060160915417427</v>
      </c>
      <c r="AG60" s="1">
        <v>30.068509837773021</v>
      </c>
      <c r="AH60" s="1">
        <v>21.076406954639243</v>
      </c>
      <c r="AI60" s="1">
        <v>12.802385111499881</v>
      </c>
      <c r="AJ60" s="1">
        <v>8.3596716191367157</v>
      </c>
      <c r="AK60" s="1">
        <v>6.3167643822851769</v>
      </c>
      <c r="AL60" s="1">
        <v>4.9430470590813105</v>
      </c>
      <c r="AM60" s="1">
        <v>3.7819001733102842</v>
      </c>
      <c r="AN60" s="1">
        <v>2.9839959736095834</v>
      </c>
    </row>
    <row r="61" spans="1:41" x14ac:dyDescent="0.25">
      <c r="A61" s="22" t="s">
        <v>36</v>
      </c>
      <c r="B61" s="22" t="s">
        <v>6</v>
      </c>
      <c r="C61" s="27" t="s">
        <v>2</v>
      </c>
      <c r="E61" s="9" t="s">
        <v>2</v>
      </c>
      <c r="F61" s="1">
        <v>0.25268907681500358</v>
      </c>
      <c r="G61" s="1">
        <v>0.98582828875027151</v>
      </c>
      <c r="H61" s="1">
        <v>2.3809646598194112</v>
      </c>
      <c r="I61" s="1">
        <v>4.2191299407969778</v>
      </c>
      <c r="J61" s="1">
        <v>6.1179275965506124</v>
      </c>
      <c r="K61" s="1">
        <v>8.2580141474844453</v>
      </c>
      <c r="L61" s="1">
        <v>10.409070629525122</v>
      </c>
      <c r="M61" s="1">
        <v>12.373831161727869</v>
      </c>
      <c r="N61" s="1">
        <v>13.873823853479731</v>
      </c>
      <c r="R61" s="1" t="s">
        <v>2</v>
      </c>
      <c r="S61" s="1">
        <v>0.25268907681500358</v>
      </c>
      <c r="T61" s="1">
        <v>0.94732958637757869</v>
      </c>
      <c r="U61" s="1">
        <v>2.259048949003883</v>
      </c>
      <c r="V61" s="1">
        <v>3.9139644766607375</v>
      </c>
      <c r="W61" s="1">
        <v>5.4766342754135477</v>
      </c>
      <c r="X61" s="1">
        <v>7.0821311163846206</v>
      </c>
      <c r="Y61" s="1">
        <v>8.5797951616726742</v>
      </c>
      <c r="Z61" s="1">
        <v>9.8767882988554909</v>
      </c>
      <c r="AA61" s="1">
        <v>10.76252189375845</v>
      </c>
      <c r="AE61" s="1" t="s">
        <v>2</v>
      </c>
      <c r="AF61" s="1">
        <v>0.25268907681500358</v>
      </c>
      <c r="AG61" s="1">
        <v>0.26776305357584218</v>
      </c>
      <c r="AH61" s="1">
        <v>0.23992886398552951</v>
      </c>
      <c r="AI61" s="1">
        <v>0.15338451572861525</v>
      </c>
      <c r="AJ61" s="1">
        <v>5.7611566330092269E-2</v>
      </c>
      <c r="AK61" s="1">
        <v>9.0359131180065364E-3</v>
      </c>
      <c r="AL61" s="1">
        <v>2.4731447393141543E-4</v>
      </c>
      <c r="AM61" s="1">
        <v>0</v>
      </c>
      <c r="AN61" s="1">
        <v>0</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39.574394305465063</v>
      </c>
      <c r="G65" s="2">
        <v>44.441331942273251</v>
      </c>
      <c r="H65" s="2">
        <v>44.606248666874251</v>
      </c>
      <c r="I65" s="2">
        <v>44.899414968689314</v>
      </c>
      <c r="J65" s="2">
        <v>45.867075986985107</v>
      </c>
      <c r="K65" s="2">
        <v>48.318757253869947</v>
      </c>
      <c r="L65" s="2">
        <v>50.223338410373998</v>
      </c>
      <c r="M65" s="2">
        <v>50.817173514377245</v>
      </c>
      <c r="N65" s="2">
        <v>49.689862910137748</v>
      </c>
      <c r="R65" s="2" t="s">
        <v>6</v>
      </c>
      <c r="S65" s="2">
        <v>39.574394305465063</v>
      </c>
      <c r="T65" s="2">
        <v>42.162818394824455</v>
      </c>
      <c r="U65" s="2">
        <v>40.08641128967561</v>
      </c>
      <c r="V65" s="2">
        <v>38.036479426284998</v>
      </c>
      <c r="W65" s="2">
        <v>36.790639102175383</v>
      </c>
      <c r="X65" s="2">
        <v>36.604188933677243</v>
      </c>
      <c r="Y65" s="2">
        <v>35.750715545586814</v>
      </c>
      <c r="Z65" s="2">
        <v>34.228000345005697</v>
      </c>
      <c r="AA65" s="2">
        <v>32.206650971936298</v>
      </c>
      <c r="AE65" s="2" t="s">
        <v>6</v>
      </c>
      <c r="AF65" s="2">
        <v>39.574394305465063</v>
      </c>
      <c r="AG65" s="2">
        <v>33.866101558540109</v>
      </c>
      <c r="AH65" s="2">
        <v>23.191343923682933</v>
      </c>
      <c r="AI65" s="2">
        <v>13.598013144731608</v>
      </c>
      <c r="AJ65" s="2">
        <v>8.5753014116287343</v>
      </c>
      <c r="AK65" s="2">
        <v>6.3497187395543042</v>
      </c>
      <c r="AL65" s="2">
        <v>4.9439510935545243</v>
      </c>
      <c r="AM65" s="2">
        <v>3.7819001733102842</v>
      </c>
      <c r="AN65" s="2">
        <v>2.9839959736095834</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0.38222807119098573</v>
      </c>
      <c r="G68" s="1">
        <v>0.40831033179433723</v>
      </c>
      <c r="H68" s="1">
        <v>0.37711211096504527</v>
      </c>
      <c r="I68" s="1">
        <v>0.3328487522730002</v>
      </c>
      <c r="J68" s="1">
        <v>0.31624737816201243</v>
      </c>
      <c r="K68" s="1">
        <v>0.31827005757161703</v>
      </c>
      <c r="L68" s="1">
        <v>0.30995329560591373</v>
      </c>
      <c r="M68" s="1">
        <v>0.29346620395784323</v>
      </c>
      <c r="N68" s="1">
        <v>0.26716349339155138</v>
      </c>
      <c r="R68" s="1" t="s">
        <v>28</v>
      </c>
      <c r="S68" s="1">
        <v>0.38222807119098573</v>
      </c>
      <c r="T68" s="1">
        <v>0.36446217233159317</v>
      </c>
      <c r="U68" s="1">
        <v>0.30331871442819325</v>
      </c>
      <c r="V68" s="1">
        <v>0.23347534766206507</v>
      </c>
      <c r="W68" s="1">
        <v>0.18865975743261448</v>
      </c>
      <c r="X68" s="1">
        <v>0.15405460481492547</v>
      </c>
      <c r="Y68" s="1">
        <v>0.11629073938462521</v>
      </c>
      <c r="Z68" s="1">
        <v>8.3963238802752332E-2</v>
      </c>
      <c r="AA68" s="1">
        <v>6.0791003611250338E-2</v>
      </c>
      <c r="AE68" s="1" t="s">
        <v>28</v>
      </c>
      <c r="AF68" s="1">
        <v>0.38222807119098573</v>
      </c>
      <c r="AG68" s="1">
        <v>0.26457282340627097</v>
      </c>
      <c r="AH68" s="1">
        <v>0.10816418284055256</v>
      </c>
      <c r="AI68" s="1">
        <v>2.9627788881944155E-2</v>
      </c>
      <c r="AJ68" s="1">
        <v>6.5854050303306626E-4</v>
      </c>
      <c r="AK68" s="1">
        <v>0</v>
      </c>
      <c r="AL68" s="1">
        <v>0</v>
      </c>
      <c r="AM68" s="1">
        <v>0</v>
      </c>
      <c r="AN68" s="1">
        <v>0</v>
      </c>
    </row>
    <row r="69" spans="1:41" x14ac:dyDescent="0.25">
      <c r="A69" s="22" t="s">
        <v>36</v>
      </c>
      <c r="B69" s="27" t="s">
        <v>29</v>
      </c>
      <c r="C69" s="27" t="s">
        <v>29</v>
      </c>
      <c r="E69" s="9" t="s">
        <v>29</v>
      </c>
      <c r="F69" s="1">
        <v>8.7416864017183489</v>
      </c>
      <c r="G69" s="1">
        <v>11.757506752554464</v>
      </c>
      <c r="H69" s="1">
        <v>12.73471656648954</v>
      </c>
      <c r="I69" s="1">
        <v>13.498545525624531</v>
      </c>
      <c r="J69" s="1">
        <v>14.126767430210565</v>
      </c>
      <c r="K69" s="1">
        <v>14.994951689117102</v>
      </c>
      <c r="L69" s="1">
        <v>15.448231088824667</v>
      </c>
      <c r="M69" s="1">
        <v>15.280880951143466</v>
      </c>
      <c r="N69" s="1">
        <v>14.484177897880556</v>
      </c>
      <c r="R69" s="1" t="s">
        <v>29</v>
      </c>
      <c r="S69" s="1">
        <v>8.7416864017183489</v>
      </c>
      <c r="T69" s="1">
        <v>10.843346479291512</v>
      </c>
      <c r="U69" s="1">
        <v>10.766822291455803</v>
      </c>
      <c r="V69" s="1">
        <v>10.409119653904794</v>
      </c>
      <c r="W69" s="1">
        <v>9.9519565976835551</v>
      </c>
      <c r="X69" s="1">
        <v>9.4757746409719061</v>
      </c>
      <c r="Y69" s="1">
        <v>8.4598717141669937</v>
      </c>
      <c r="Z69" s="1">
        <v>7.1930523267301645</v>
      </c>
      <c r="AA69" s="1">
        <v>6.0101393134330152</v>
      </c>
      <c r="AE69" s="1" t="s">
        <v>29</v>
      </c>
      <c r="AF69" s="1">
        <v>8.7416864017183489</v>
      </c>
      <c r="AG69" s="1">
        <v>7.7988612328471119</v>
      </c>
      <c r="AH69" s="1">
        <v>4.5221957761105305</v>
      </c>
      <c r="AI69" s="1">
        <v>1.8831937773779137</v>
      </c>
      <c r="AJ69" s="1">
        <v>1.0019101358653344</v>
      </c>
      <c r="AK69" s="1">
        <v>0.72028211797547992</v>
      </c>
      <c r="AL69" s="1">
        <v>0.34952822571592029</v>
      </c>
      <c r="AM69" s="1">
        <v>6.6367587358801244E-2</v>
      </c>
      <c r="AN69" s="1">
        <v>6.3490759163495531E-4</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5.3219520775709572</v>
      </c>
      <c r="G71" s="1">
        <v>2.7558707551696942</v>
      </c>
      <c r="H71" s="1">
        <v>1.4781668873575968</v>
      </c>
      <c r="I71" s="1">
        <v>0.72678158574157581</v>
      </c>
      <c r="J71" s="1">
        <v>0.35736805527423837</v>
      </c>
      <c r="K71" s="1">
        <v>0.18894027025007268</v>
      </c>
      <c r="L71" s="1">
        <v>0.10732671865595264</v>
      </c>
      <c r="M71" s="1">
        <v>0</v>
      </c>
      <c r="N71" s="1">
        <v>0</v>
      </c>
      <c r="R71" s="1" t="s">
        <v>31</v>
      </c>
      <c r="S71" s="1">
        <v>5.3219520775709572</v>
      </c>
      <c r="T71" s="1">
        <v>2.75634018836316</v>
      </c>
      <c r="U71" s="1">
        <v>1.4784286866385679</v>
      </c>
      <c r="V71" s="1">
        <v>0.72692091110604673</v>
      </c>
      <c r="W71" s="1">
        <v>0.35744117852168211</v>
      </c>
      <c r="X71" s="1">
        <v>0.18898086418455887</v>
      </c>
      <c r="Y71" s="1">
        <v>0.10735034378416991</v>
      </c>
      <c r="Z71" s="1">
        <v>0</v>
      </c>
      <c r="AA71" s="1">
        <v>0</v>
      </c>
      <c r="AE71" s="1" t="s">
        <v>31</v>
      </c>
      <c r="AF71" s="1">
        <v>5.3219520775709572</v>
      </c>
      <c r="AG71" s="1">
        <v>2.75634018836316</v>
      </c>
      <c r="AH71" s="1">
        <v>1.4784286866385679</v>
      </c>
      <c r="AI71" s="1">
        <v>0.72692091110604673</v>
      </c>
      <c r="AJ71" s="1">
        <v>0.35744117852168211</v>
      </c>
      <c r="AK71" s="1">
        <v>0.18898086418455887</v>
      </c>
      <c r="AL71" s="1">
        <v>0.10735034378416991</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25.128527754984773</v>
      </c>
      <c r="G73" s="1">
        <v>29.519644102754754</v>
      </c>
      <c r="H73" s="1">
        <v>30.016253102062073</v>
      </c>
      <c r="I73" s="1">
        <v>30.341239105050207</v>
      </c>
      <c r="J73" s="1">
        <v>31.066693123338293</v>
      </c>
      <c r="K73" s="1">
        <v>32.816595236931157</v>
      </c>
      <c r="L73" s="1">
        <v>34.357827307287451</v>
      </c>
      <c r="M73" s="1">
        <v>35.242826359275931</v>
      </c>
      <c r="N73" s="1">
        <v>34.938521518865642</v>
      </c>
      <c r="R73" s="1" t="s">
        <v>33</v>
      </c>
      <c r="S73" s="1">
        <v>25.128527754984773</v>
      </c>
      <c r="T73" s="1">
        <v>28.198669554838197</v>
      </c>
      <c r="U73" s="1">
        <v>27.537841597153047</v>
      </c>
      <c r="V73" s="1">
        <v>26.666963513612096</v>
      </c>
      <c r="W73" s="1">
        <v>26.292581568537528</v>
      </c>
      <c r="X73" s="1">
        <v>26.785378823705848</v>
      </c>
      <c r="Y73" s="1">
        <v>27.067202748251027</v>
      </c>
      <c r="Z73" s="1">
        <v>26.950984779472776</v>
      </c>
      <c r="AA73" s="1">
        <v>26.135720654892033</v>
      </c>
      <c r="AE73" s="1" t="s">
        <v>33</v>
      </c>
      <c r="AF73" s="1">
        <v>25.128527754984773</v>
      </c>
      <c r="AG73" s="1">
        <v>23.04632731392357</v>
      </c>
      <c r="AH73" s="1">
        <v>17.082555278093281</v>
      </c>
      <c r="AI73" s="1">
        <v>10.958270667365705</v>
      </c>
      <c r="AJ73" s="1">
        <v>7.2152915567386842</v>
      </c>
      <c r="AK73" s="1">
        <v>5.4404557573942656</v>
      </c>
      <c r="AL73" s="1">
        <v>4.487072524054434</v>
      </c>
      <c r="AM73" s="1">
        <v>3.7155325859514829</v>
      </c>
      <c r="AN73" s="1">
        <v>2.9833610660179484</v>
      </c>
    </row>
    <row r="74" spans="1:41" x14ac:dyDescent="0.25">
      <c r="A74" s="22" t="s">
        <v>36</v>
      </c>
      <c r="C74" s="23"/>
      <c r="E74" s="2" t="s">
        <v>6</v>
      </c>
      <c r="F74" s="2">
        <v>39.574394305465063</v>
      </c>
      <c r="G74" s="2">
        <v>44.441331942273251</v>
      </c>
      <c r="H74" s="2">
        <v>44.606248666874258</v>
      </c>
      <c r="I74" s="2">
        <v>44.899414968689314</v>
      </c>
      <c r="J74" s="2">
        <v>45.867075986985107</v>
      </c>
      <c r="K74" s="2">
        <v>48.318757253869947</v>
      </c>
      <c r="L74" s="2">
        <v>50.223338410373984</v>
      </c>
      <c r="M74" s="2">
        <v>50.817173514377238</v>
      </c>
      <c r="N74" s="2">
        <v>49.689862910137748</v>
      </c>
      <c r="R74" s="2" t="s">
        <v>6</v>
      </c>
      <c r="S74" s="2">
        <v>39.574394305465063</v>
      </c>
      <c r="T74" s="2">
        <v>42.162818394824463</v>
      </c>
      <c r="U74" s="2">
        <v>40.08641128967561</v>
      </c>
      <c r="V74" s="2">
        <v>38.036479426284998</v>
      </c>
      <c r="W74" s="2">
        <v>36.790639102175376</v>
      </c>
      <c r="X74" s="2">
        <v>36.604188933677236</v>
      </c>
      <c r="Y74" s="2">
        <v>35.750715545586814</v>
      </c>
      <c r="Z74" s="2">
        <v>34.228000345005697</v>
      </c>
      <c r="AA74" s="2">
        <v>32.206650971936298</v>
      </c>
      <c r="AE74" s="2" t="s">
        <v>6</v>
      </c>
      <c r="AF74" s="2">
        <v>39.574394305465063</v>
      </c>
      <c r="AG74" s="2">
        <v>33.866101558540109</v>
      </c>
      <c r="AH74" s="2">
        <v>23.191343923682933</v>
      </c>
      <c r="AI74" s="2">
        <v>13.59801314473161</v>
      </c>
      <c r="AJ74" s="2">
        <v>8.5753014116287343</v>
      </c>
      <c r="AK74" s="2">
        <v>6.3497187395543042</v>
      </c>
      <c r="AL74" s="2">
        <v>4.9439510935545243</v>
      </c>
      <c r="AM74" s="2">
        <v>3.7819001733102842</v>
      </c>
      <c r="AN74" s="2">
        <v>2.9839959736095834</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18.311346612000001</v>
      </c>
      <c r="G77" s="1">
        <v>18.113220104090264</v>
      </c>
      <c r="H77" s="1">
        <v>15.655435850202991</v>
      </c>
      <c r="I77" s="1">
        <v>15.537901782098725</v>
      </c>
      <c r="J77" s="1">
        <v>15.011115131594808</v>
      </c>
      <c r="K77" s="1">
        <v>14.125850250395322</v>
      </c>
      <c r="L77" s="1">
        <v>12.948066183503922</v>
      </c>
      <c r="M77" s="1">
        <v>12.920192574858165</v>
      </c>
      <c r="N77" s="1">
        <v>12.765643588062982</v>
      </c>
      <c r="R77" s="1" t="s">
        <v>0</v>
      </c>
      <c r="S77" s="1">
        <v>18.311346612000001</v>
      </c>
      <c r="T77" s="1">
        <v>10.800413903322481</v>
      </c>
      <c r="U77" s="1">
        <v>4.7756968752266786</v>
      </c>
      <c r="V77" s="1">
        <v>3.7552826955939844</v>
      </c>
      <c r="W77" s="1">
        <v>2.5791373694013826</v>
      </c>
      <c r="X77" s="1">
        <v>1.3075730742786034</v>
      </c>
      <c r="Y77" s="1">
        <v>0</v>
      </c>
      <c r="Z77" s="1">
        <v>0</v>
      </c>
      <c r="AA77" s="1">
        <v>0</v>
      </c>
      <c r="AE77" s="1" t="s">
        <v>0</v>
      </c>
      <c r="AF77" s="1">
        <v>18.311346612000001</v>
      </c>
      <c r="AG77" s="1">
        <v>10.153867725538777</v>
      </c>
      <c r="AH77" s="1">
        <v>2.2172878349266725</v>
      </c>
      <c r="AI77" s="1">
        <v>1.7435241086686359</v>
      </c>
      <c r="AJ77" s="1">
        <v>1.1974566357934993</v>
      </c>
      <c r="AK77" s="1">
        <v>0.6070874987722088</v>
      </c>
      <c r="AL77" s="1">
        <v>0</v>
      </c>
      <c r="AM77" s="1">
        <v>0</v>
      </c>
      <c r="AN77" s="1">
        <v>0</v>
      </c>
    </row>
    <row r="78" spans="1:41" x14ac:dyDescent="0.25">
      <c r="A78" s="22" t="s">
        <v>37</v>
      </c>
      <c r="B78" s="22" t="s">
        <v>6</v>
      </c>
      <c r="C78" s="27" t="s">
        <v>34</v>
      </c>
      <c r="E78" s="9" t="s">
        <v>34</v>
      </c>
      <c r="F78" s="1">
        <v>198.56774041199998</v>
      </c>
      <c r="G78" s="1">
        <v>218.73494028832138</v>
      </c>
      <c r="H78" s="1">
        <v>216.76711644896022</v>
      </c>
      <c r="I78" s="1">
        <v>208.53887765601962</v>
      </c>
      <c r="J78" s="1">
        <v>193.8082756209925</v>
      </c>
      <c r="K78" s="1">
        <v>173.33285833648659</v>
      </c>
      <c r="L78" s="1">
        <v>147.91320727366417</v>
      </c>
      <c r="M78" s="1">
        <v>137.1461187893085</v>
      </c>
      <c r="N78" s="1">
        <v>123.61906253219099</v>
      </c>
      <c r="R78" s="1" t="s">
        <v>34</v>
      </c>
      <c r="S78" s="1">
        <v>198.56774041199998</v>
      </c>
      <c r="T78" s="1">
        <v>180.34942722763276</v>
      </c>
      <c r="U78" s="1">
        <v>157.30406630124119</v>
      </c>
      <c r="V78" s="1">
        <v>145.12811735511519</v>
      </c>
      <c r="W78" s="1">
        <v>127.8731495243957</v>
      </c>
      <c r="X78" s="1">
        <v>106.22775558342502</v>
      </c>
      <c r="Y78" s="1">
        <v>80.916711403891327</v>
      </c>
      <c r="Z78" s="1">
        <v>64.695962497092921</v>
      </c>
      <c r="AA78" s="1">
        <v>48.214449289646595</v>
      </c>
      <c r="AE78" s="1" t="s">
        <v>34</v>
      </c>
      <c r="AF78" s="1">
        <v>198.56774041199998</v>
      </c>
      <c r="AG78" s="1">
        <v>141.28712269500713</v>
      </c>
      <c r="AH78" s="1">
        <v>96.357806279060767</v>
      </c>
      <c r="AI78" s="1">
        <v>76.599326402609265</v>
      </c>
      <c r="AJ78" s="1">
        <v>51.829581611091676</v>
      </c>
      <c r="AK78" s="1">
        <v>27.168605958374876</v>
      </c>
      <c r="AL78" s="1">
        <v>0</v>
      </c>
      <c r="AM78" s="1">
        <v>0</v>
      </c>
      <c r="AN78" s="1">
        <v>0</v>
      </c>
    </row>
    <row r="79" spans="1:41" x14ac:dyDescent="0.25">
      <c r="A79" s="22" t="s">
        <v>37</v>
      </c>
      <c r="B79" s="22" t="s">
        <v>6</v>
      </c>
      <c r="C79" s="27" t="s">
        <v>2</v>
      </c>
      <c r="E79" s="9" t="s">
        <v>2</v>
      </c>
      <c r="F79" s="1">
        <v>12.695382432000002</v>
      </c>
      <c r="G79" s="1">
        <v>22.986263388741278</v>
      </c>
      <c r="H79" s="1">
        <v>30.499746055151565</v>
      </c>
      <c r="I79" s="1">
        <v>35.571014994777777</v>
      </c>
      <c r="J79" s="1">
        <v>40.624220241619703</v>
      </c>
      <c r="K79" s="1">
        <v>45.633724751105483</v>
      </c>
      <c r="L79" s="1">
        <v>50.604326075788109</v>
      </c>
      <c r="M79" s="1">
        <v>51.075699527701403</v>
      </c>
      <c r="N79" s="1">
        <v>50.838891780722264</v>
      </c>
      <c r="R79" s="1" t="s">
        <v>2</v>
      </c>
      <c r="S79" s="1">
        <v>12.695382432000002</v>
      </c>
      <c r="T79" s="1">
        <v>17.573447585545008</v>
      </c>
      <c r="U79" s="1">
        <v>21.038035489200272</v>
      </c>
      <c r="V79" s="1">
        <v>21.72607941349105</v>
      </c>
      <c r="W79" s="1">
        <v>22.036067961156373</v>
      </c>
      <c r="X79" s="1">
        <v>22.017079350802049</v>
      </c>
      <c r="Y79" s="1">
        <v>21.721309356808675</v>
      </c>
      <c r="Z79" s="1">
        <v>19.987479688679123</v>
      </c>
      <c r="AA79" s="1">
        <v>17.940678490691738</v>
      </c>
      <c r="AE79" s="1" t="s">
        <v>2</v>
      </c>
      <c r="AF79" s="1">
        <v>12.695382432000002</v>
      </c>
      <c r="AG79" s="1">
        <v>9.8858078506118243</v>
      </c>
      <c r="AH79" s="1">
        <v>5.9400524023165788</v>
      </c>
      <c r="AI79" s="1">
        <v>4.7622544541513525</v>
      </c>
      <c r="AJ79" s="1">
        <v>3.2964712539892806</v>
      </c>
      <c r="AK79" s="1">
        <v>1.8985389666270034</v>
      </c>
      <c r="AL79" s="1">
        <v>0.33592949175428016</v>
      </c>
      <c r="AM79" s="1">
        <v>0.31201056125922527</v>
      </c>
      <c r="AN79" s="1">
        <v>0.26668740585744172</v>
      </c>
    </row>
    <row r="80" spans="1:41" x14ac:dyDescent="0.25">
      <c r="A80" s="22" t="s">
        <v>37</v>
      </c>
      <c r="B80" s="22" t="s">
        <v>6</v>
      </c>
      <c r="C80" s="27" t="s">
        <v>1</v>
      </c>
      <c r="E80" s="9" t="s">
        <v>1</v>
      </c>
      <c r="F80" s="1">
        <v>700.36790400000007</v>
      </c>
      <c r="G80" s="1">
        <v>1138.4784231340348</v>
      </c>
      <c r="H80" s="1">
        <v>1350.9720462321866</v>
      </c>
      <c r="I80" s="1">
        <v>1577.2406936565517</v>
      </c>
      <c r="J80" s="1">
        <v>1808.5868934513626</v>
      </c>
      <c r="K80" s="1">
        <v>2044.6611597958433</v>
      </c>
      <c r="L80" s="1">
        <v>2286.2537187960443</v>
      </c>
      <c r="M80" s="1">
        <v>2518.3339458677574</v>
      </c>
      <c r="N80" s="1">
        <v>2722.6547299837293</v>
      </c>
      <c r="R80" s="1" t="s">
        <v>1</v>
      </c>
      <c r="S80" s="1">
        <v>700.36790400000007</v>
      </c>
      <c r="T80" s="1">
        <v>1052.6665151025472</v>
      </c>
      <c r="U80" s="1">
        <v>1197.3938252431567</v>
      </c>
      <c r="V80" s="1">
        <v>1343.4244669309364</v>
      </c>
      <c r="W80" s="1">
        <v>1482.5522457846705</v>
      </c>
      <c r="X80" s="1">
        <v>1614.4085494938306</v>
      </c>
      <c r="Y80" s="1">
        <v>1739.489595909241</v>
      </c>
      <c r="Z80" s="1">
        <v>1858.5467672942489</v>
      </c>
      <c r="AA80" s="1">
        <v>1951.2948724633416</v>
      </c>
      <c r="AE80" s="1" t="s">
        <v>1</v>
      </c>
      <c r="AF80" s="1">
        <v>700.36790400000007</v>
      </c>
      <c r="AG80" s="1">
        <v>978.75491913349117</v>
      </c>
      <c r="AH80" s="1">
        <v>1069.1450785680036</v>
      </c>
      <c r="AI80" s="1">
        <v>1182.0483687821566</v>
      </c>
      <c r="AJ80" s="1">
        <v>1285.8182237776787</v>
      </c>
      <c r="AK80" s="1">
        <v>1381.7116912710367</v>
      </c>
      <c r="AL80" s="1">
        <v>1470.3301035753661</v>
      </c>
      <c r="AM80" s="1">
        <v>1574.7609608146067</v>
      </c>
      <c r="AN80" s="1">
        <v>1656.8238504943952</v>
      </c>
    </row>
    <row r="81" spans="1:41" x14ac:dyDescent="0.25">
      <c r="A81" s="22" t="s">
        <v>37</v>
      </c>
      <c r="B81" s="22" t="s">
        <v>6</v>
      </c>
      <c r="C81" s="27" t="s">
        <v>27</v>
      </c>
      <c r="E81" s="9" t="s">
        <v>27</v>
      </c>
      <c r="F81" s="1">
        <v>23.699423268</v>
      </c>
      <c r="G81" s="1">
        <v>48.864976652762998</v>
      </c>
      <c r="H81" s="1">
        <v>62.671217889259289</v>
      </c>
      <c r="I81" s="1">
        <v>83.51828532164788</v>
      </c>
      <c r="J81" s="1">
        <v>107.7789005403606</v>
      </c>
      <c r="K81" s="1">
        <v>135.69496105125907</v>
      </c>
      <c r="L81" s="1">
        <v>167.65230731260198</v>
      </c>
      <c r="M81" s="1">
        <v>191.34582387573988</v>
      </c>
      <c r="N81" s="1">
        <v>215.27260668062448</v>
      </c>
      <c r="R81" s="1" t="s">
        <v>27</v>
      </c>
      <c r="S81" s="1">
        <v>23.699423268</v>
      </c>
      <c r="T81" s="1">
        <v>55.017240110971663</v>
      </c>
      <c r="U81" s="1">
        <v>73.237550682217289</v>
      </c>
      <c r="V81" s="1">
        <v>96.027488663029786</v>
      </c>
      <c r="W81" s="1">
        <v>121.22384700096197</v>
      </c>
      <c r="X81" s="1">
        <v>148.65470997288793</v>
      </c>
      <c r="Y81" s="1">
        <v>178.27014394641134</v>
      </c>
      <c r="Z81" s="1">
        <v>206.85917186361843</v>
      </c>
      <c r="AA81" s="1">
        <v>235.27181526689327</v>
      </c>
      <c r="AE81" s="1" t="s">
        <v>27</v>
      </c>
      <c r="AF81" s="1">
        <v>23.699423268</v>
      </c>
      <c r="AG81" s="1">
        <v>54.931325376181817</v>
      </c>
      <c r="AH81" s="1">
        <v>73.051188507520337</v>
      </c>
      <c r="AI81" s="1">
        <v>101.76856454234675</v>
      </c>
      <c r="AJ81" s="1">
        <v>134.34404951493786</v>
      </c>
      <c r="AK81" s="1">
        <v>168.31155278290339</v>
      </c>
      <c r="AL81" s="1">
        <v>205.33274180800493</v>
      </c>
      <c r="AM81" s="1">
        <v>238.96114651308855</v>
      </c>
      <c r="AN81" s="1">
        <v>273.4164138150955</v>
      </c>
    </row>
    <row r="82" spans="1:41" x14ac:dyDescent="0.25">
      <c r="A82" s="22" t="s">
        <v>37</v>
      </c>
      <c r="B82" s="22" t="s">
        <v>6</v>
      </c>
      <c r="C82" s="27" t="s">
        <v>35</v>
      </c>
      <c r="E82" s="9" t="s">
        <v>35</v>
      </c>
      <c r="F82" s="1">
        <v>0</v>
      </c>
      <c r="G82" s="1">
        <v>0</v>
      </c>
      <c r="H82" s="1">
        <v>0</v>
      </c>
      <c r="I82" s="1">
        <v>0</v>
      </c>
      <c r="J82" s="1">
        <v>0</v>
      </c>
      <c r="K82" s="1">
        <v>0</v>
      </c>
      <c r="L82" s="1">
        <v>0</v>
      </c>
      <c r="M82" s="1">
        <v>0</v>
      </c>
      <c r="N82" s="1">
        <v>0</v>
      </c>
      <c r="R82" s="1" t="s">
        <v>35</v>
      </c>
      <c r="S82" s="1">
        <v>0</v>
      </c>
      <c r="T82" s="1">
        <v>0</v>
      </c>
      <c r="U82" s="1">
        <v>0</v>
      </c>
      <c r="V82" s="1">
        <v>0</v>
      </c>
      <c r="W82" s="1">
        <v>0</v>
      </c>
      <c r="X82" s="1">
        <v>0</v>
      </c>
      <c r="Y82" s="1">
        <v>0</v>
      </c>
      <c r="Z82" s="1">
        <v>0</v>
      </c>
      <c r="AA82" s="1">
        <v>0</v>
      </c>
      <c r="AE82" s="1" t="s">
        <v>35</v>
      </c>
      <c r="AF82" s="1">
        <v>0</v>
      </c>
      <c r="AG82" s="1">
        <v>0</v>
      </c>
      <c r="AH82" s="1">
        <v>0</v>
      </c>
      <c r="AI82" s="1">
        <v>0</v>
      </c>
      <c r="AJ82" s="1">
        <v>0</v>
      </c>
      <c r="AK82" s="1">
        <v>0</v>
      </c>
      <c r="AL82" s="1">
        <v>0</v>
      </c>
      <c r="AM82" s="1">
        <v>0</v>
      </c>
      <c r="AN82" s="1">
        <v>0</v>
      </c>
    </row>
    <row r="83" spans="1:41" x14ac:dyDescent="0.25">
      <c r="A83" s="22" t="s">
        <v>37</v>
      </c>
      <c r="C83" s="23"/>
      <c r="E83" s="2" t="s">
        <v>6</v>
      </c>
      <c r="F83" s="2">
        <v>953.64179672400007</v>
      </c>
      <c r="G83" s="2">
        <v>1447.1778235679508</v>
      </c>
      <c r="H83" s="2">
        <v>1676.5655624757605</v>
      </c>
      <c r="I83" s="2">
        <v>1920.4067734110956</v>
      </c>
      <c r="J83" s="2">
        <v>2165.8094049859301</v>
      </c>
      <c r="K83" s="2">
        <v>2413.44855418509</v>
      </c>
      <c r="L83" s="2">
        <v>2665.3716256416023</v>
      </c>
      <c r="M83" s="2">
        <v>2910.8217806353655</v>
      </c>
      <c r="N83" s="2">
        <v>3125.1509345653299</v>
      </c>
      <c r="R83" s="2" t="s">
        <v>6</v>
      </c>
      <c r="S83" s="2">
        <v>953.64179672400007</v>
      </c>
      <c r="T83" s="2">
        <v>1316.4070439300192</v>
      </c>
      <c r="U83" s="2">
        <v>1453.749174591042</v>
      </c>
      <c r="V83" s="2">
        <v>1610.0614350581664</v>
      </c>
      <c r="W83" s="2">
        <v>1756.264447640586</v>
      </c>
      <c r="X83" s="2">
        <v>1892.6156674752242</v>
      </c>
      <c r="Y83" s="2">
        <v>2020.3977606163523</v>
      </c>
      <c r="Z83" s="2">
        <v>2150.0893813436392</v>
      </c>
      <c r="AA83" s="2">
        <v>2252.7218155105729</v>
      </c>
      <c r="AE83" s="2" t="s">
        <v>6</v>
      </c>
      <c r="AF83" s="2">
        <v>953.64179672400007</v>
      </c>
      <c r="AG83" s="2">
        <v>1195.0130427808308</v>
      </c>
      <c r="AH83" s="2">
        <v>1246.7114135918277</v>
      </c>
      <c r="AI83" s="2">
        <v>1366.9220382899325</v>
      </c>
      <c r="AJ83" s="2">
        <v>1476.4857827934911</v>
      </c>
      <c r="AK83" s="2">
        <v>1579.6974764777142</v>
      </c>
      <c r="AL83" s="2">
        <v>1675.9987748751255</v>
      </c>
      <c r="AM83" s="2">
        <v>1814.0341178889546</v>
      </c>
      <c r="AN83" s="2">
        <v>1930.5069517153481</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276.39122937479999</v>
      </c>
      <c r="G86" s="1">
        <v>389.86777113702533</v>
      </c>
      <c r="H86" s="1">
        <v>417.87557033924952</v>
      </c>
      <c r="I86" s="1">
        <v>436.36182770888331</v>
      </c>
      <c r="J86" s="1">
        <v>447.48222783558731</v>
      </c>
      <c r="K86" s="1">
        <v>451.83514100681089</v>
      </c>
      <c r="L86" s="1">
        <v>450.31671150888099</v>
      </c>
      <c r="M86" s="1">
        <v>444.52193406589197</v>
      </c>
      <c r="N86" s="1">
        <v>434.18952909188351</v>
      </c>
      <c r="R86" s="1" t="s">
        <v>28</v>
      </c>
      <c r="S86" s="1">
        <v>276.39122937479999</v>
      </c>
      <c r="T86" s="1">
        <v>341.04927084660835</v>
      </c>
      <c r="U86" s="1">
        <v>343.5217332592872</v>
      </c>
      <c r="V86" s="1">
        <v>348.99477671086288</v>
      </c>
      <c r="W86" s="1">
        <v>348.23289576600041</v>
      </c>
      <c r="X86" s="1">
        <v>341.92655254617779</v>
      </c>
      <c r="Y86" s="1">
        <v>331.04249111114746</v>
      </c>
      <c r="Z86" s="1">
        <v>315.92640373027723</v>
      </c>
      <c r="AA86" s="1">
        <v>298.35002637879666</v>
      </c>
      <c r="AE86" s="1" t="s">
        <v>28</v>
      </c>
      <c r="AF86" s="1">
        <v>276.39122937479999</v>
      </c>
      <c r="AG86" s="1">
        <v>304.65834683994819</v>
      </c>
      <c r="AH86" s="1">
        <v>290.11855305316919</v>
      </c>
      <c r="AI86" s="1">
        <v>281.5414252522728</v>
      </c>
      <c r="AJ86" s="1">
        <v>266.54679062110097</v>
      </c>
      <c r="AK86" s="1">
        <v>246.33806330078897</v>
      </c>
      <c r="AL86" s="1">
        <v>222.31540671120194</v>
      </c>
      <c r="AM86" s="1">
        <v>211.61611488072614</v>
      </c>
      <c r="AN86" s="1">
        <v>199.01708438309097</v>
      </c>
    </row>
    <row r="87" spans="1:41" x14ac:dyDescent="0.25">
      <c r="A87" s="22" t="s">
        <v>37</v>
      </c>
      <c r="B87" s="22" t="s">
        <v>29</v>
      </c>
      <c r="C87" s="27"/>
      <c r="E87" s="37" t="s">
        <v>29</v>
      </c>
      <c r="F87" s="1">
        <v>67.04176008924</v>
      </c>
      <c r="G87" s="1">
        <v>84.621506109532291</v>
      </c>
      <c r="H87" s="1">
        <v>96.561727495502311</v>
      </c>
      <c r="I87" s="1">
        <v>111.00764898255545</v>
      </c>
      <c r="J87" s="1">
        <v>125.50689353460794</v>
      </c>
      <c r="K87" s="1">
        <v>140.07352414877377</v>
      </c>
      <c r="L87" s="1">
        <v>154.77136138721289</v>
      </c>
      <c r="M87" s="1">
        <v>169.89234113147859</v>
      </c>
      <c r="N87" s="1">
        <v>185.43867048655733</v>
      </c>
      <c r="R87" s="1" t="s">
        <v>29</v>
      </c>
      <c r="S87" s="1">
        <v>67.04176008924</v>
      </c>
      <c r="T87" s="1">
        <v>79.850154594387931</v>
      </c>
      <c r="U87" s="1">
        <v>88.82024971262409</v>
      </c>
      <c r="V87" s="1">
        <v>101.28073158195839</v>
      </c>
      <c r="W87" s="1">
        <v>113.67330804932372</v>
      </c>
      <c r="X87" s="1">
        <v>126.04959309538486</v>
      </c>
      <c r="Y87" s="1">
        <v>138.50752509316612</v>
      </c>
      <c r="Z87" s="1">
        <v>151.69099108879024</v>
      </c>
      <c r="AA87" s="1">
        <v>165.12877967635981</v>
      </c>
      <c r="AE87" s="1" t="s">
        <v>29</v>
      </c>
      <c r="AF87" s="1">
        <v>67.04176008924</v>
      </c>
      <c r="AG87" s="1">
        <v>73.167576565062774</v>
      </c>
      <c r="AH87" s="1">
        <v>77.214345109225363</v>
      </c>
      <c r="AI87" s="1">
        <v>83.491321464688241</v>
      </c>
      <c r="AJ87" s="1">
        <v>87.925613609213841</v>
      </c>
      <c r="AK87" s="1">
        <v>93.62314879514534</v>
      </c>
      <c r="AL87" s="1">
        <v>98.035336119431292</v>
      </c>
      <c r="AM87" s="1">
        <v>107.11329397789223</v>
      </c>
      <c r="AN87" s="1">
        <v>116.215057198568</v>
      </c>
    </row>
    <row r="88" spans="1:41" x14ac:dyDescent="0.25">
      <c r="A88" s="22" t="s">
        <v>37</v>
      </c>
      <c r="B88" s="22" t="s">
        <v>30</v>
      </c>
      <c r="C88" s="27"/>
      <c r="E88" s="37" t="s">
        <v>30</v>
      </c>
      <c r="F88" s="1">
        <v>114.86929600800001</v>
      </c>
      <c r="G88" s="1">
        <v>187.17012073267549</v>
      </c>
      <c r="H88" s="1">
        <v>217.46666034604777</v>
      </c>
      <c r="I88" s="1">
        <v>252.4051680642747</v>
      </c>
      <c r="J88" s="1">
        <v>286.10106355514586</v>
      </c>
      <c r="K88" s="1">
        <v>317.80755150599867</v>
      </c>
      <c r="L88" s="1">
        <v>347.03980634894089</v>
      </c>
      <c r="M88" s="1">
        <v>379.38747732606174</v>
      </c>
      <c r="N88" s="1">
        <v>388.80213730539913</v>
      </c>
      <c r="R88" s="1" t="s">
        <v>30</v>
      </c>
      <c r="S88" s="1">
        <v>114.86929600800001</v>
      </c>
      <c r="T88" s="1">
        <v>170.18928970853494</v>
      </c>
      <c r="U88" s="1">
        <v>186.34484889465335</v>
      </c>
      <c r="V88" s="1">
        <v>201.76487859697224</v>
      </c>
      <c r="W88" s="1">
        <v>215.67492575326094</v>
      </c>
      <c r="X88" s="1">
        <v>227.79944110169907</v>
      </c>
      <c r="Y88" s="1">
        <v>238.02129741598651</v>
      </c>
      <c r="Z88" s="1">
        <v>258.50036248349903</v>
      </c>
      <c r="AA88" s="1">
        <v>262.78154662030607</v>
      </c>
      <c r="AE88" s="1" t="s">
        <v>30</v>
      </c>
      <c r="AF88" s="1">
        <v>114.86929600800001</v>
      </c>
      <c r="AG88" s="1">
        <v>137.48868684114916</v>
      </c>
      <c r="AH88" s="1">
        <v>143.47140388940912</v>
      </c>
      <c r="AI88" s="1">
        <v>162.14108249485102</v>
      </c>
      <c r="AJ88" s="1">
        <v>179.31861410034833</v>
      </c>
      <c r="AK88" s="1">
        <v>194.57461906859567</v>
      </c>
      <c r="AL88" s="1">
        <v>207.66731471107281</v>
      </c>
      <c r="AM88" s="1">
        <v>233.50725918891681</v>
      </c>
      <c r="AN88" s="1">
        <v>244.40296254615464</v>
      </c>
    </row>
    <row r="89" spans="1:41" x14ac:dyDescent="0.25">
      <c r="A89" s="22" t="s">
        <v>37</v>
      </c>
      <c r="B89" s="22" t="s">
        <v>31</v>
      </c>
      <c r="C89" s="27"/>
      <c r="E89" s="37" t="s">
        <v>31</v>
      </c>
      <c r="F89" s="1">
        <v>258.95818548</v>
      </c>
      <c r="G89" s="1">
        <v>396.35541026982526</v>
      </c>
      <c r="H89" s="1">
        <v>464.31121877859607</v>
      </c>
      <c r="I89" s="1">
        <v>529.93566248354</v>
      </c>
      <c r="J89" s="1">
        <v>592.52480457386469</v>
      </c>
      <c r="K89" s="1">
        <v>651.44789782363614</v>
      </c>
      <c r="L89" s="1">
        <v>706.31725615481696</v>
      </c>
      <c r="M89" s="1">
        <v>753.05220163736431</v>
      </c>
      <c r="N89" s="1">
        <v>794.78973821855288</v>
      </c>
      <c r="R89" s="1" t="s">
        <v>31</v>
      </c>
      <c r="S89" s="1">
        <v>258.95818548</v>
      </c>
      <c r="T89" s="1">
        <v>366.00816403059633</v>
      </c>
      <c r="U89" s="1">
        <v>404.60163800252673</v>
      </c>
      <c r="V89" s="1">
        <v>446.61431902692919</v>
      </c>
      <c r="W89" s="1">
        <v>481.60177641141217</v>
      </c>
      <c r="X89" s="1">
        <v>509.12341367404275</v>
      </c>
      <c r="Y89" s="1">
        <v>528.99829051202607</v>
      </c>
      <c r="Z89" s="1">
        <v>544.05767797356054</v>
      </c>
      <c r="AA89" s="1">
        <v>553.14006657799575</v>
      </c>
      <c r="AE89" s="1" t="s">
        <v>31</v>
      </c>
      <c r="AF89" s="1">
        <v>258.95818548</v>
      </c>
      <c r="AG89" s="1">
        <v>320.51324587174742</v>
      </c>
      <c r="AH89" s="1">
        <v>305.7033822385481</v>
      </c>
      <c r="AI89" s="1">
        <v>328.56288083489534</v>
      </c>
      <c r="AJ89" s="1">
        <v>345.77281154179235</v>
      </c>
      <c r="AK89" s="1">
        <v>357.51382580189357</v>
      </c>
      <c r="AL89" s="1">
        <v>364.09892891485788</v>
      </c>
      <c r="AM89" s="1">
        <v>381.76318699863111</v>
      </c>
      <c r="AN89" s="1">
        <v>397.34379097762559</v>
      </c>
    </row>
    <row r="90" spans="1:41" x14ac:dyDescent="0.25">
      <c r="A90" s="22" t="s">
        <v>37</v>
      </c>
      <c r="B90" s="22" t="s">
        <v>32</v>
      </c>
      <c r="C90" s="27"/>
      <c r="E90" s="37" t="s">
        <v>32</v>
      </c>
      <c r="F90" s="1">
        <v>236.38132577196009</v>
      </c>
      <c r="G90" s="1">
        <v>389.16301531889223</v>
      </c>
      <c r="H90" s="1">
        <v>480.35038551636507</v>
      </c>
      <c r="I90" s="1">
        <v>590.69646617184242</v>
      </c>
      <c r="J90" s="1">
        <v>714.19441548672421</v>
      </c>
      <c r="K90" s="1">
        <v>852.28443969987018</v>
      </c>
      <c r="L90" s="1">
        <v>1006.9264902417506</v>
      </c>
      <c r="M90" s="1">
        <v>1163.9678264745689</v>
      </c>
      <c r="N90" s="1">
        <v>1321.9308594629372</v>
      </c>
      <c r="R90" s="1" t="s">
        <v>32</v>
      </c>
      <c r="S90" s="1">
        <v>236.38132577196009</v>
      </c>
      <c r="T90" s="1">
        <v>359.31016474989144</v>
      </c>
      <c r="U90" s="1">
        <v>430.46070472195083</v>
      </c>
      <c r="V90" s="1">
        <v>511.40672914144363</v>
      </c>
      <c r="W90" s="1">
        <v>597.08154166058887</v>
      </c>
      <c r="X90" s="1">
        <v>687.71666705791961</v>
      </c>
      <c r="Y90" s="1">
        <v>783.82815648402607</v>
      </c>
      <c r="Z90" s="1">
        <v>879.91394606751226</v>
      </c>
      <c r="AA90" s="1">
        <v>973.32139625711466</v>
      </c>
      <c r="AE90" s="1" t="s">
        <v>32</v>
      </c>
      <c r="AF90" s="1">
        <v>236.38132577196009</v>
      </c>
      <c r="AG90" s="1">
        <v>359.18518666292306</v>
      </c>
      <c r="AH90" s="1">
        <v>430.20372930147619</v>
      </c>
      <c r="AI90" s="1">
        <v>511.185328243225</v>
      </c>
      <c r="AJ90" s="1">
        <v>596.92195292103543</v>
      </c>
      <c r="AK90" s="1">
        <v>687.64781951129066</v>
      </c>
      <c r="AL90" s="1">
        <v>783.88178841856154</v>
      </c>
      <c r="AM90" s="1">
        <v>880.03426284278828</v>
      </c>
      <c r="AN90" s="1">
        <v>973.52805660990884</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953.64179672400007</v>
      </c>
      <c r="G92" s="2">
        <v>1447.1778235679503</v>
      </c>
      <c r="H92" s="2">
        <v>1676.5655624757608</v>
      </c>
      <c r="I92" s="2">
        <v>1920.4067734110959</v>
      </c>
      <c r="J92" s="2">
        <v>2165.8094049859301</v>
      </c>
      <c r="K92" s="2">
        <v>2413.4485541850895</v>
      </c>
      <c r="L92" s="2">
        <v>2665.3716256416023</v>
      </c>
      <c r="M92" s="2">
        <v>2910.8217806353655</v>
      </c>
      <c r="N92" s="2">
        <v>3125.1509345653303</v>
      </c>
      <c r="R92" s="2" t="s">
        <v>6</v>
      </c>
      <c r="S92" s="2">
        <v>953.64179672400007</v>
      </c>
      <c r="T92" s="2">
        <v>1316.407043930019</v>
      </c>
      <c r="U92" s="2">
        <v>1453.7491745910422</v>
      </c>
      <c r="V92" s="2">
        <v>1610.0614350581664</v>
      </c>
      <c r="W92" s="2">
        <v>1756.2644476405862</v>
      </c>
      <c r="X92" s="2">
        <v>1892.6156674752242</v>
      </c>
      <c r="Y92" s="2">
        <v>2020.3977606163523</v>
      </c>
      <c r="Z92" s="2">
        <v>2150.0893813436396</v>
      </c>
      <c r="AA92" s="2">
        <v>2252.7218155105729</v>
      </c>
      <c r="AE92" s="2" t="s">
        <v>6</v>
      </c>
      <c r="AF92" s="2">
        <v>953.64179672400007</v>
      </c>
      <c r="AG92" s="2">
        <v>1195.0130427808306</v>
      </c>
      <c r="AH92" s="2">
        <v>1246.711413591828</v>
      </c>
      <c r="AI92" s="2">
        <v>1366.9220382899325</v>
      </c>
      <c r="AJ92" s="2">
        <v>1476.4857827934909</v>
      </c>
      <c r="AK92" s="2">
        <v>1579.6974764777142</v>
      </c>
      <c r="AL92" s="2">
        <v>1675.9987748751255</v>
      </c>
      <c r="AM92" s="2">
        <v>1814.0341178889546</v>
      </c>
      <c r="AN92" s="2">
        <v>1930.5069517153481</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1.7324108670760634</v>
      </c>
      <c r="G95" s="1">
        <v>1.7136663955398341</v>
      </c>
      <c r="H95" s="1">
        <v>1.4811388681775148</v>
      </c>
      <c r="I95" s="1">
        <v>1.4700191345418654</v>
      </c>
      <c r="J95" s="1">
        <v>1.4201805870390005</v>
      </c>
      <c r="K95" s="1">
        <v>1.336426915999551</v>
      </c>
      <c r="L95" s="1">
        <v>1.2249984143286492</v>
      </c>
      <c r="M95" s="1">
        <v>1.2223613312377262</v>
      </c>
      <c r="N95" s="1">
        <v>1.2077396679656154</v>
      </c>
      <c r="R95" s="1" t="s">
        <v>0</v>
      </c>
      <c r="S95" s="1">
        <v>1.7324108670760634</v>
      </c>
      <c r="T95" s="1">
        <v>1.0218120388138752</v>
      </c>
      <c r="U95" s="1">
        <v>0.45182199538957074</v>
      </c>
      <c r="V95" s="1">
        <v>0.35528203843437306</v>
      </c>
      <c r="W95" s="1">
        <v>0.24400857572674764</v>
      </c>
      <c r="X95" s="1">
        <v>0.12370765795519467</v>
      </c>
      <c r="Y95" s="1">
        <v>0</v>
      </c>
      <c r="Z95" s="1">
        <v>0</v>
      </c>
      <c r="AA95" s="1">
        <v>0</v>
      </c>
      <c r="AE95" s="1" t="s">
        <v>0</v>
      </c>
      <c r="AF95" s="1">
        <v>1.7324108670760634</v>
      </c>
      <c r="AG95" s="1">
        <v>0.96064321009840803</v>
      </c>
      <c r="AH95" s="1">
        <v>0.20977449785944358</v>
      </c>
      <c r="AI95" s="1">
        <v>0.16495237498738752</v>
      </c>
      <c r="AJ95" s="1">
        <v>0.11328969587313285</v>
      </c>
      <c r="AK95" s="1">
        <v>5.7435698336340393E-2</v>
      </c>
      <c r="AL95" s="1">
        <v>0</v>
      </c>
      <c r="AM95" s="1">
        <v>0</v>
      </c>
      <c r="AN95" s="1">
        <v>0</v>
      </c>
    </row>
    <row r="96" spans="1:41" x14ac:dyDescent="0.25">
      <c r="A96" s="22" t="s">
        <v>37</v>
      </c>
      <c r="B96" s="22" t="s">
        <v>6</v>
      </c>
      <c r="C96" s="27" t="s">
        <v>34</v>
      </c>
      <c r="E96" s="9" t="s">
        <v>34</v>
      </c>
      <c r="F96" s="1">
        <v>13.520734489374661</v>
      </c>
      <c r="G96" s="1">
        <v>14.860042527167099</v>
      </c>
      <c r="H96" s="1">
        <v>14.708594050830321</v>
      </c>
      <c r="I96" s="1">
        <v>14.143243358988283</v>
      </c>
      <c r="J96" s="1">
        <v>13.13586936612505</v>
      </c>
      <c r="K96" s="1">
        <v>11.738341278842132</v>
      </c>
      <c r="L96" s="1">
        <v>10.005344192723216</v>
      </c>
      <c r="M96" s="1">
        <v>9.2745248977531993</v>
      </c>
      <c r="N96" s="1">
        <v>8.3571159789790173</v>
      </c>
      <c r="R96" s="1" t="s">
        <v>34</v>
      </c>
      <c r="S96" s="1">
        <v>13.520734489374661</v>
      </c>
      <c r="T96" s="1">
        <v>12.254224407399064</v>
      </c>
      <c r="U96" s="1">
        <v>10.673916282839878</v>
      </c>
      <c r="V96" s="1">
        <v>9.8414955302828773</v>
      </c>
      <c r="W96" s="1">
        <v>8.6641744014540016</v>
      </c>
      <c r="X96" s="1">
        <v>7.1891023849693081</v>
      </c>
      <c r="Y96" s="1">
        <v>5.4657900258842291</v>
      </c>
      <c r="Z96" s="1">
        <v>4.3705149577471039</v>
      </c>
      <c r="AA96" s="1">
        <v>3.2574460150210358</v>
      </c>
      <c r="AE96" s="1" t="s">
        <v>34</v>
      </c>
      <c r="AF96" s="1">
        <v>13.520734489374661</v>
      </c>
      <c r="AG96" s="1">
        <v>9.594549671561623</v>
      </c>
      <c r="AH96" s="1">
        <v>6.5317786119793411</v>
      </c>
      <c r="AI96" s="1">
        <v>5.192583542495659</v>
      </c>
      <c r="AJ96" s="1">
        <v>3.5135487046114764</v>
      </c>
      <c r="AK96" s="1">
        <v>1.8418005987799231</v>
      </c>
      <c r="AL96" s="1">
        <v>0</v>
      </c>
      <c r="AM96" s="1">
        <v>0</v>
      </c>
      <c r="AN96" s="1">
        <v>0</v>
      </c>
    </row>
    <row r="97" spans="1:41" x14ac:dyDescent="0.25">
      <c r="A97" s="22" t="s">
        <v>37</v>
      </c>
      <c r="B97" s="22" t="s">
        <v>6</v>
      </c>
      <c r="C97" s="27" t="s">
        <v>2</v>
      </c>
      <c r="E97" s="9" t="s">
        <v>2</v>
      </c>
      <c r="F97" s="1">
        <v>0.71227570088560332</v>
      </c>
      <c r="G97" s="1">
        <v>1.2896466060516683</v>
      </c>
      <c r="H97" s="1">
        <v>1.7111913023988841</v>
      </c>
      <c r="I97" s="1">
        <v>1.9957153533835066</v>
      </c>
      <c r="J97" s="1">
        <v>2.2792259390780973</v>
      </c>
      <c r="K97" s="1">
        <v>2.5602846905332481</v>
      </c>
      <c r="L97" s="1">
        <v>2.8391607749146992</v>
      </c>
      <c r="M97" s="1">
        <v>2.8656072295716397</v>
      </c>
      <c r="N97" s="1">
        <v>2.8523211072466004</v>
      </c>
      <c r="R97" s="1" t="s">
        <v>2</v>
      </c>
      <c r="S97" s="1">
        <v>0.71227570088560332</v>
      </c>
      <c r="T97" s="1">
        <v>0.98596003413176114</v>
      </c>
      <c r="U97" s="1">
        <v>1.1803410849251301</v>
      </c>
      <c r="V97" s="1">
        <v>1.2189438581018566</v>
      </c>
      <c r="W97" s="1">
        <v>1.2363357965674744</v>
      </c>
      <c r="X97" s="1">
        <v>1.235270438684684</v>
      </c>
      <c r="Y97" s="1">
        <v>1.2186762335946864</v>
      </c>
      <c r="Z97" s="1">
        <v>1.1213995466813109</v>
      </c>
      <c r="AA97" s="1">
        <v>1.0065635607881089</v>
      </c>
      <c r="AE97" s="1" t="s">
        <v>2</v>
      </c>
      <c r="AF97" s="1">
        <v>0.71227570088560332</v>
      </c>
      <c r="AG97" s="1">
        <v>0.55464423803936147</v>
      </c>
      <c r="AH97" s="1">
        <v>0.33326723403721187</v>
      </c>
      <c r="AI97" s="1">
        <v>0.26718676237560701</v>
      </c>
      <c r="AJ97" s="1">
        <v>0.18494884935219399</v>
      </c>
      <c r="AK97" s="1">
        <v>0.10651771857650469</v>
      </c>
      <c r="AL97" s="1">
        <v>1.8847357727823064E-2</v>
      </c>
      <c r="AM97" s="1">
        <v>1.7505383740504959E-2</v>
      </c>
      <c r="AN97" s="1">
        <v>1.4962523574372352E-2</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15.965421057336329</v>
      </c>
      <c r="G101" s="2">
        <v>17.863355528758603</v>
      </c>
      <c r="H101" s="2">
        <v>17.900924221406719</v>
      </c>
      <c r="I101" s="2">
        <v>17.608977846913653</v>
      </c>
      <c r="J101" s="2">
        <v>16.835275892242148</v>
      </c>
      <c r="K101" s="2">
        <v>15.635052885374931</v>
      </c>
      <c r="L101" s="2">
        <v>14.069503381966564</v>
      </c>
      <c r="M101" s="2">
        <v>13.362493458562565</v>
      </c>
      <c r="N101" s="2">
        <v>12.417176754191233</v>
      </c>
      <c r="R101" s="2" t="s">
        <v>6</v>
      </c>
      <c r="S101" s="2">
        <v>15.965421057336329</v>
      </c>
      <c r="T101" s="2">
        <v>14.261996480344701</v>
      </c>
      <c r="U101" s="2">
        <v>12.306079363154579</v>
      </c>
      <c r="V101" s="2">
        <v>11.415721426819108</v>
      </c>
      <c r="W101" s="2">
        <v>10.144518773748223</v>
      </c>
      <c r="X101" s="2">
        <v>8.5480804816091869</v>
      </c>
      <c r="Y101" s="2">
        <v>6.6844662594789153</v>
      </c>
      <c r="Z101" s="2">
        <v>5.491914504428415</v>
      </c>
      <c r="AA101" s="2">
        <v>4.264009575809145</v>
      </c>
      <c r="AE101" s="2" t="s">
        <v>6</v>
      </c>
      <c r="AF101" s="2">
        <v>15.965421057336329</v>
      </c>
      <c r="AG101" s="2">
        <v>11.109837119699392</v>
      </c>
      <c r="AH101" s="2">
        <v>7.0748203438759969</v>
      </c>
      <c r="AI101" s="2">
        <v>5.6247226798586532</v>
      </c>
      <c r="AJ101" s="2">
        <v>3.8117872498368031</v>
      </c>
      <c r="AK101" s="2">
        <v>2.005754015692768</v>
      </c>
      <c r="AL101" s="2">
        <v>1.8847357727823064E-2</v>
      </c>
      <c r="AM101" s="2">
        <v>1.7505383740504959E-2</v>
      </c>
      <c r="AN101" s="2">
        <v>1.4962523574372352E-2</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11.859265883125801</v>
      </c>
      <c r="G104" s="1">
        <v>13.25998713162652</v>
      </c>
      <c r="H104" s="1">
        <v>13.066788269094724</v>
      </c>
      <c r="I104" s="1">
        <v>12.671429376024587</v>
      </c>
      <c r="J104" s="1">
        <v>11.976993405465009</v>
      </c>
      <c r="K104" s="1">
        <v>11.045891430977832</v>
      </c>
      <c r="L104" s="1">
        <v>9.9441063713232385</v>
      </c>
      <c r="M104" s="1">
        <v>9.5391899953929666</v>
      </c>
      <c r="N104" s="1">
        <v>9.0416080895324811</v>
      </c>
      <c r="R104" s="1" t="s">
        <v>28</v>
      </c>
      <c r="S104" s="1">
        <v>11.859265883125801</v>
      </c>
      <c r="T104" s="1">
        <v>10.343011124604725</v>
      </c>
      <c r="U104" s="1">
        <v>8.6398473454287288</v>
      </c>
      <c r="V104" s="1">
        <v>7.8768008012205897</v>
      </c>
      <c r="W104" s="1">
        <v>6.9241037949414119</v>
      </c>
      <c r="X104" s="1">
        <v>5.8416785881075466</v>
      </c>
      <c r="Y104" s="1">
        <v>4.6900276941214543</v>
      </c>
      <c r="Z104" s="1">
        <v>3.6836573333616087</v>
      </c>
      <c r="AA104" s="1">
        <v>2.7131088543456872</v>
      </c>
      <c r="AE104" s="1" t="s">
        <v>28</v>
      </c>
      <c r="AF104" s="1">
        <v>11.859265883125801</v>
      </c>
      <c r="AG104" s="1">
        <v>8.0586478702423463</v>
      </c>
      <c r="AH104" s="1">
        <v>4.9830377144498677</v>
      </c>
      <c r="AI104" s="1">
        <v>3.8953909055354208</v>
      </c>
      <c r="AJ104" s="1">
        <v>2.6599588030763726</v>
      </c>
      <c r="AK104" s="1">
        <v>1.3409859714341106</v>
      </c>
      <c r="AL104" s="1">
        <v>0</v>
      </c>
      <c r="AM104" s="1">
        <v>0</v>
      </c>
      <c r="AN104" s="1">
        <v>0</v>
      </c>
    </row>
    <row r="105" spans="1:41" x14ac:dyDescent="0.25">
      <c r="A105" s="22" t="s">
        <v>37</v>
      </c>
      <c r="B105" s="27" t="s">
        <v>29</v>
      </c>
      <c r="C105" s="27" t="s">
        <v>29</v>
      </c>
      <c r="E105" s="9" t="s">
        <v>29</v>
      </c>
      <c r="F105" s="1">
        <v>3.7848564792191604</v>
      </c>
      <c r="G105" s="1">
        <v>4.2648989810729434</v>
      </c>
      <c r="H105" s="1">
        <v>4.507827289428489</v>
      </c>
      <c r="I105" s="1">
        <v>4.603018403813901</v>
      </c>
      <c r="J105" s="1">
        <v>4.5272386788240295</v>
      </c>
      <c r="K105" s="1">
        <v>4.2738512082379518</v>
      </c>
      <c r="L105" s="1">
        <v>3.8384694221648159</v>
      </c>
      <c r="M105" s="1">
        <v>3.5554822755512383</v>
      </c>
      <c r="N105" s="1">
        <v>3.145377588030362</v>
      </c>
      <c r="R105" s="1" t="s">
        <v>29</v>
      </c>
      <c r="S105" s="1">
        <v>3.7848564792191604</v>
      </c>
      <c r="T105" s="1">
        <v>3.7255701514871231</v>
      </c>
      <c r="U105" s="1">
        <v>3.5426398522762348</v>
      </c>
      <c r="V105" s="1">
        <v>3.4203830150040417</v>
      </c>
      <c r="W105" s="1">
        <v>3.11443873022617</v>
      </c>
      <c r="X105" s="1">
        <v>2.6209490121155845</v>
      </c>
      <c r="Y105" s="1">
        <v>1.9378964921739921</v>
      </c>
      <c r="Z105" s="1">
        <v>1.7557410198452916</v>
      </c>
      <c r="AA105" s="1">
        <v>1.5060131507403409</v>
      </c>
      <c r="AE105" s="1" t="s">
        <v>29</v>
      </c>
      <c r="AF105" s="1">
        <v>3.7848564792191604</v>
      </c>
      <c r="AG105" s="1">
        <v>2.8927629369055712</v>
      </c>
      <c r="AH105" s="1">
        <v>2.0505852409429242</v>
      </c>
      <c r="AI105" s="1">
        <v>1.6898192374584076</v>
      </c>
      <c r="AJ105" s="1">
        <v>1.1165030305668833</v>
      </c>
      <c r="AK105" s="1">
        <v>0.63628375046330587</v>
      </c>
      <c r="AL105" s="1">
        <v>0</v>
      </c>
      <c r="AM105" s="1">
        <v>0</v>
      </c>
      <c r="AN105" s="1">
        <v>0</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0.32129869499136415</v>
      </c>
      <c r="G108" s="1">
        <v>0.33846941605913738</v>
      </c>
      <c r="H108" s="1">
        <v>0.32630866288350985</v>
      </c>
      <c r="I108" s="1">
        <v>0.3345300670751673</v>
      </c>
      <c r="J108" s="1">
        <v>0.33104380795311095</v>
      </c>
      <c r="K108" s="1">
        <v>0.3153102461591466</v>
      </c>
      <c r="L108" s="1">
        <v>0.28692758847851046</v>
      </c>
      <c r="M108" s="1">
        <v>0.26782118761835916</v>
      </c>
      <c r="N108" s="1">
        <v>0.23019107662839039</v>
      </c>
      <c r="R108" s="1" t="s">
        <v>32</v>
      </c>
      <c r="S108" s="1">
        <v>0.32129869499136415</v>
      </c>
      <c r="T108" s="1">
        <v>0.19341520425285458</v>
      </c>
      <c r="U108" s="1">
        <v>0.12359216544961471</v>
      </c>
      <c r="V108" s="1">
        <v>0.11853761059447618</v>
      </c>
      <c r="W108" s="1">
        <v>0.10597624858064363</v>
      </c>
      <c r="X108" s="1">
        <v>8.5452881386055432E-2</v>
      </c>
      <c r="Y108" s="1">
        <v>5.6542073183469183E-2</v>
      </c>
      <c r="Z108" s="1">
        <v>5.251615122151488E-2</v>
      </c>
      <c r="AA108" s="1">
        <v>4.4887570723117068E-2</v>
      </c>
      <c r="AE108" s="1" t="s">
        <v>32</v>
      </c>
      <c r="AF108" s="1">
        <v>0.32129869499136415</v>
      </c>
      <c r="AG108" s="1">
        <v>0.15842631255147535</v>
      </c>
      <c r="AH108" s="1">
        <v>4.1197388483204901E-2</v>
      </c>
      <c r="AI108" s="1">
        <v>3.9512536864825393E-2</v>
      </c>
      <c r="AJ108" s="1">
        <v>3.5325416193547871E-2</v>
      </c>
      <c r="AK108" s="1">
        <v>2.8484293795351799E-2</v>
      </c>
      <c r="AL108" s="1">
        <v>1.8847357727823064E-2</v>
      </c>
      <c r="AM108" s="1">
        <v>1.7505383740504959E-2</v>
      </c>
      <c r="AN108" s="1">
        <v>1.4962523574372352E-2</v>
      </c>
    </row>
    <row r="109" spans="1:41" x14ac:dyDescent="0.25">
      <c r="A109" s="22"/>
      <c r="C109" s="23"/>
      <c r="E109" s="2" t="s">
        <v>6</v>
      </c>
      <c r="F109" s="2">
        <v>15.965421057336325</v>
      </c>
      <c r="G109" s="2">
        <v>17.8633555287586</v>
      </c>
      <c r="H109" s="2">
        <v>17.900924221406722</v>
      </c>
      <c r="I109" s="2">
        <v>17.608977846913657</v>
      </c>
      <c r="J109" s="2">
        <v>16.835275892242151</v>
      </c>
      <c r="K109" s="2">
        <v>15.635052885374931</v>
      </c>
      <c r="L109" s="2">
        <v>14.069503381966564</v>
      </c>
      <c r="M109" s="2">
        <v>13.362493458562565</v>
      </c>
      <c r="N109" s="2">
        <v>12.417176754191233</v>
      </c>
      <c r="R109" s="2" t="s">
        <v>6</v>
      </c>
      <c r="S109" s="2">
        <v>15.965421057336325</v>
      </c>
      <c r="T109" s="2">
        <v>14.261996480344703</v>
      </c>
      <c r="U109" s="2">
        <v>12.306079363154579</v>
      </c>
      <c r="V109" s="2">
        <v>11.415721426819108</v>
      </c>
      <c r="W109" s="2">
        <v>10.144518773748226</v>
      </c>
      <c r="X109" s="2">
        <v>8.5480804816091869</v>
      </c>
      <c r="Y109" s="2">
        <v>6.6844662594789162</v>
      </c>
      <c r="Z109" s="2">
        <v>5.4919145044284159</v>
      </c>
      <c r="AA109" s="2">
        <v>4.264009575809145</v>
      </c>
      <c r="AE109" s="2" t="s">
        <v>6</v>
      </c>
      <c r="AF109" s="2">
        <v>15.965421057336325</v>
      </c>
      <c r="AG109" s="2">
        <v>11.109837119699392</v>
      </c>
      <c r="AH109" s="2">
        <v>7.0748203438759969</v>
      </c>
      <c r="AI109" s="2">
        <v>5.624722679858654</v>
      </c>
      <c r="AJ109" s="2">
        <v>3.8117872498368039</v>
      </c>
      <c r="AK109" s="2">
        <v>2.0057540156927685</v>
      </c>
      <c r="AL109" s="2">
        <v>1.8847357727823064E-2</v>
      </c>
      <c r="AM109" s="2">
        <v>1.7505383740504959E-2</v>
      </c>
      <c r="AN109" s="2">
        <v>1.4962523574372352E-2</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8"/>
  </sheetPr>
  <dimension ref="A1:AO110"/>
  <sheetViews>
    <sheetView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117</v>
      </c>
      <c r="T1" s="3" t="s">
        <v>118</v>
      </c>
      <c r="AG1" s="3" t="s">
        <v>119</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8</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0</v>
      </c>
      <c r="G5" s="1">
        <v>0</v>
      </c>
      <c r="H5" s="1">
        <v>0</v>
      </c>
      <c r="I5" s="1">
        <v>0</v>
      </c>
      <c r="J5" s="1">
        <v>0</v>
      </c>
      <c r="K5" s="1">
        <v>0</v>
      </c>
      <c r="L5" s="1">
        <v>0</v>
      </c>
      <c r="M5" s="1">
        <v>0</v>
      </c>
      <c r="N5" s="1">
        <v>0</v>
      </c>
      <c r="R5" s="1" t="s">
        <v>0</v>
      </c>
      <c r="S5" s="1">
        <v>0</v>
      </c>
      <c r="T5" s="1">
        <v>0</v>
      </c>
      <c r="U5" s="1">
        <v>0</v>
      </c>
      <c r="V5" s="1">
        <v>0</v>
      </c>
      <c r="W5" s="1">
        <v>0</v>
      </c>
      <c r="X5" s="1">
        <v>0</v>
      </c>
      <c r="Y5" s="1">
        <v>0</v>
      </c>
      <c r="Z5" s="1">
        <v>0</v>
      </c>
      <c r="AA5" s="1">
        <v>0</v>
      </c>
      <c r="AE5" s="1" t="s">
        <v>0</v>
      </c>
      <c r="AF5" s="1">
        <v>0</v>
      </c>
      <c r="AG5" s="1">
        <v>0</v>
      </c>
      <c r="AH5" s="1">
        <v>0</v>
      </c>
      <c r="AI5" s="1">
        <v>0</v>
      </c>
      <c r="AJ5" s="1">
        <v>0</v>
      </c>
      <c r="AK5" s="1">
        <v>0</v>
      </c>
      <c r="AL5" s="1">
        <v>0</v>
      </c>
      <c r="AM5" s="1">
        <v>0</v>
      </c>
      <c r="AN5" s="1">
        <v>0</v>
      </c>
    </row>
    <row r="6" spans="1:41" x14ac:dyDescent="0.25">
      <c r="A6" s="22"/>
      <c r="B6" s="22" t="s">
        <v>6</v>
      </c>
      <c r="C6" s="27" t="s">
        <v>34</v>
      </c>
      <c r="E6" s="9" t="s">
        <v>34</v>
      </c>
      <c r="F6" s="1">
        <v>304.82244526545543</v>
      </c>
      <c r="G6" s="1">
        <v>301.38026515852454</v>
      </c>
      <c r="H6" s="1">
        <v>310.9833753640396</v>
      </c>
      <c r="I6" s="1">
        <v>321.59819351993099</v>
      </c>
      <c r="J6" s="1">
        <v>326.33140028106669</v>
      </c>
      <c r="K6" s="1">
        <v>325.46558952077282</v>
      </c>
      <c r="L6" s="1">
        <v>318.29374343712516</v>
      </c>
      <c r="M6" s="1">
        <v>307.12089032097504</v>
      </c>
      <c r="N6" s="1">
        <v>292.63131604239334</v>
      </c>
      <c r="R6" s="1" t="s">
        <v>34</v>
      </c>
      <c r="S6" s="1">
        <v>304.82244526545543</v>
      </c>
      <c r="T6" s="1">
        <v>290.71383733429894</v>
      </c>
      <c r="U6" s="1">
        <v>287.44092020992144</v>
      </c>
      <c r="V6" s="1">
        <v>287.61705745732928</v>
      </c>
      <c r="W6" s="1">
        <v>283.86062312694605</v>
      </c>
      <c r="X6" s="1">
        <v>276.76205560023556</v>
      </c>
      <c r="Y6" s="1">
        <v>264.83621276995001</v>
      </c>
      <c r="Z6" s="1">
        <v>251.31078744586873</v>
      </c>
      <c r="AA6" s="1">
        <v>234.3540160862475</v>
      </c>
      <c r="AE6" s="1" t="s">
        <v>34</v>
      </c>
      <c r="AF6" s="1">
        <v>304.82244526545543</v>
      </c>
      <c r="AG6" s="1">
        <v>233.19209110799449</v>
      </c>
      <c r="AH6" s="1">
        <v>180.23626546260914</v>
      </c>
      <c r="AI6" s="1">
        <v>139.88009651432202</v>
      </c>
      <c r="AJ6" s="1">
        <v>108.17873160771843</v>
      </c>
      <c r="AK6" s="1">
        <v>80.116309550717048</v>
      </c>
      <c r="AL6" s="1">
        <v>49.436553850071427</v>
      </c>
      <c r="AM6" s="1">
        <v>24.219507461289368</v>
      </c>
      <c r="AN6" s="1">
        <v>8.0799171510021672</v>
      </c>
    </row>
    <row r="7" spans="1:41" x14ac:dyDescent="0.25">
      <c r="A7" s="22"/>
      <c r="B7" s="22" t="s">
        <v>6</v>
      </c>
      <c r="C7" s="27" t="s">
        <v>2</v>
      </c>
      <c r="E7" s="9" t="s">
        <v>2</v>
      </c>
      <c r="F7" s="1">
        <v>20.949616764000002</v>
      </c>
      <c r="G7" s="1">
        <v>32.149892750403325</v>
      </c>
      <c r="H7" s="1">
        <v>43.311236604773484</v>
      </c>
      <c r="I7" s="1">
        <v>57.714383006331488</v>
      </c>
      <c r="J7" s="1">
        <v>75.705185213408882</v>
      </c>
      <c r="K7" s="1">
        <v>96.478162062230126</v>
      </c>
      <c r="L7" s="1">
        <v>118.44546457613362</v>
      </c>
      <c r="M7" s="1">
        <v>134.19009349161962</v>
      </c>
      <c r="N7" s="1">
        <v>141.81588473596955</v>
      </c>
      <c r="R7" s="1" t="s">
        <v>2</v>
      </c>
      <c r="S7" s="1">
        <v>20.949616764000002</v>
      </c>
      <c r="T7" s="1">
        <v>28.473747690377937</v>
      </c>
      <c r="U7" s="1">
        <v>36.30602041480455</v>
      </c>
      <c r="V7" s="1">
        <v>45.988081978302304</v>
      </c>
      <c r="W7" s="1">
        <v>57.895826905802345</v>
      </c>
      <c r="X7" s="1">
        <v>71.257825721594685</v>
      </c>
      <c r="Y7" s="1">
        <v>85.100558230511524</v>
      </c>
      <c r="Z7" s="1">
        <v>93.35877208654172</v>
      </c>
      <c r="AA7" s="1">
        <v>95.230886352225468</v>
      </c>
      <c r="AE7" s="1" t="s">
        <v>2</v>
      </c>
      <c r="AF7" s="1">
        <v>20.949616764000002</v>
      </c>
      <c r="AG7" s="1">
        <v>15.843769939735797</v>
      </c>
      <c r="AH7" s="1">
        <v>9.3181611941457909</v>
      </c>
      <c r="AI7" s="1">
        <v>5.33031203316364</v>
      </c>
      <c r="AJ7" s="1">
        <v>2.8171586081315514</v>
      </c>
      <c r="AK7" s="1">
        <v>1.2560332072884755</v>
      </c>
      <c r="AL7" s="1">
        <v>2.2218355907683398E-3</v>
      </c>
      <c r="AM7" s="1">
        <v>0</v>
      </c>
      <c r="AN7" s="1">
        <v>0</v>
      </c>
    </row>
    <row r="8" spans="1:41" x14ac:dyDescent="0.25">
      <c r="A8" s="22"/>
      <c r="B8" s="22" t="s">
        <v>6</v>
      </c>
      <c r="C8" s="27" t="s">
        <v>1</v>
      </c>
      <c r="E8" s="9" t="s">
        <v>1</v>
      </c>
      <c r="F8" s="1">
        <v>956.97021434487476</v>
      </c>
      <c r="G8" s="1">
        <v>1128.4653718427653</v>
      </c>
      <c r="H8" s="1">
        <v>1302.0489544838188</v>
      </c>
      <c r="I8" s="1">
        <v>1503.3535437357339</v>
      </c>
      <c r="J8" s="1">
        <v>1709.0144999021966</v>
      </c>
      <c r="K8" s="1">
        <v>1902.9301659848657</v>
      </c>
      <c r="L8" s="1">
        <v>2070.3413270991277</v>
      </c>
      <c r="M8" s="1">
        <v>2214.7057749078813</v>
      </c>
      <c r="N8" s="1">
        <v>2324.382474765901</v>
      </c>
      <c r="R8" s="1" t="s">
        <v>1</v>
      </c>
      <c r="S8" s="1">
        <v>956.97021434487476</v>
      </c>
      <c r="T8" s="1">
        <v>1066.0927096415744</v>
      </c>
      <c r="U8" s="1">
        <v>1201.2426923200931</v>
      </c>
      <c r="V8" s="1">
        <v>1352.1678054427471</v>
      </c>
      <c r="W8" s="1">
        <v>1494.3627770183648</v>
      </c>
      <c r="X8" s="1">
        <v>1612.4893889737455</v>
      </c>
      <c r="Y8" s="1">
        <v>1699.1196028360782</v>
      </c>
      <c r="Z8" s="1">
        <v>1765.8149617116183</v>
      </c>
      <c r="AA8" s="1">
        <v>1808.1900840147641</v>
      </c>
      <c r="AE8" s="1" t="s">
        <v>1</v>
      </c>
      <c r="AF8" s="1">
        <v>956.97021434487476</v>
      </c>
      <c r="AG8" s="1">
        <v>1021.5857948966564</v>
      </c>
      <c r="AH8" s="1">
        <v>1118.4916356010599</v>
      </c>
      <c r="AI8" s="1">
        <v>1249.8849401512796</v>
      </c>
      <c r="AJ8" s="1">
        <v>1387.2195170789732</v>
      </c>
      <c r="AK8" s="1">
        <v>1508.5390661374115</v>
      </c>
      <c r="AL8" s="1">
        <v>1603.1515925118406</v>
      </c>
      <c r="AM8" s="1">
        <v>1683.1449680114251</v>
      </c>
      <c r="AN8" s="1">
        <v>1733.0286075147737</v>
      </c>
    </row>
    <row r="9" spans="1:41" x14ac:dyDescent="0.25">
      <c r="A9" s="22"/>
      <c r="B9" s="22" t="s">
        <v>6</v>
      </c>
      <c r="C9" s="27" t="s">
        <v>27</v>
      </c>
      <c r="E9" s="9" t="s">
        <v>27</v>
      </c>
      <c r="F9" s="1">
        <v>309.12807003193717</v>
      </c>
      <c r="G9" s="1">
        <v>174.75782808352042</v>
      </c>
      <c r="H9" s="1">
        <v>150.46239975491292</v>
      </c>
      <c r="I9" s="1">
        <v>141.00151501392557</v>
      </c>
      <c r="J9" s="1">
        <v>140.96038702659357</v>
      </c>
      <c r="K9" s="1">
        <v>141.99985118339984</v>
      </c>
      <c r="L9" s="1">
        <v>150.45459618329423</v>
      </c>
      <c r="M9" s="1">
        <v>167.22636042813383</v>
      </c>
      <c r="N9" s="1">
        <v>185.88577378700063</v>
      </c>
      <c r="R9" s="1" t="s">
        <v>27</v>
      </c>
      <c r="S9" s="1">
        <v>309.12807003193717</v>
      </c>
      <c r="T9" s="1">
        <v>183.46001172225348</v>
      </c>
      <c r="U9" s="1">
        <v>165.83146616125435</v>
      </c>
      <c r="V9" s="1">
        <v>164.09711931794297</v>
      </c>
      <c r="W9" s="1">
        <v>172.6272427729927</v>
      </c>
      <c r="X9" s="1">
        <v>182.66824053994995</v>
      </c>
      <c r="Y9" s="1">
        <v>200.25281996464207</v>
      </c>
      <c r="Z9" s="1">
        <v>227.44626548576775</v>
      </c>
      <c r="AA9" s="1">
        <v>256.3330051962015</v>
      </c>
      <c r="AE9" s="1" t="s">
        <v>27</v>
      </c>
      <c r="AF9" s="1">
        <v>309.12807003193717</v>
      </c>
      <c r="AG9" s="1">
        <v>194.95980174357368</v>
      </c>
      <c r="AH9" s="1">
        <v>188.88825044541113</v>
      </c>
      <c r="AI9" s="1">
        <v>195.70475702846983</v>
      </c>
      <c r="AJ9" s="1">
        <v>207.52483240569802</v>
      </c>
      <c r="AK9" s="1">
        <v>218.26155119620486</v>
      </c>
      <c r="AL9" s="1">
        <v>235.75538926103786</v>
      </c>
      <c r="AM9" s="1">
        <v>265.86425648334199</v>
      </c>
      <c r="AN9" s="1">
        <v>303.12325690603546</v>
      </c>
    </row>
    <row r="10" spans="1:41" x14ac:dyDescent="0.25">
      <c r="A10" s="22"/>
      <c r="B10" s="22" t="s">
        <v>6</v>
      </c>
      <c r="C10" s="27" t="s">
        <v>35</v>
      </c>
      <c r="E10" s="9" t="s">
        <v>35</v>
      </c>
      <c r="F10" s="1">
        <v>0</v>
      </c>
      <c r="G10" s="1">
        <v>0</v>
      </c>
      <c r="H10" s="1">
        <v>0</v>
      </c>
      <c r="I10" s="1">
        <v>0</v>
      </c>
      <c r="J10" s="1">
        <v>0</v>
      </c>
      <c r="K10" s="1">
        <v>0</v>
      </c>
      <c r="L10" s="1">
        <v>0</v>
      </c>
      <c r="M10" s="1">
        <v>0</v>
      </c>
      <c r="N10" s="1">
        <v>0</v>
      </c>
      <c r="R10" s="1" t="s">
        <v>35</v>
      </c>
      <c r="S10" s="1">
        <v>0</v>
      </c>
      <c r="T10" s="1">
        <v>0</v>
      </c>
      <c r="U10" s="1">
        <v>0</v>
      </c>
      <c r="V10" s="1">
        <v>0</v>
      </c>
      <c r="W10" s="1">
        <v>0</v>
      </c>
      <c r="X10" s="1">
        <v>0</v>
      </c>
      <c r="Y10" s="1">
        <v>0</v>
      </c>
      <c r="Z10" s="1">
        <v>0</v>
      </c>
      <c r="AA10" s="1">
        <v>0</v>
      </c>
      <c r="AE10" s="1" t="s">
        <v>35</v>
      </c>
      <c r="AF10" s="1">
        <v>0</v>
      </c>
      <c r="AG10" s="1">
        <v>0</v>
      </c>
      <c r="AH10" s="1">
        <v>0</v>
      </c>
      <c r="AI10" s="1">
        <v>0</v>
      </c>
      <c r="AJ10" s="1">
        <v>0</v>
      </c>
      <c r="AK10" s="1">
        <v>0</v>
      </c>
      <c r="AL10" s="1">
        <v>0</v>
      </c>
      <c r="AM10" s="1">
        <v>0</v>
      </c>
      <c r="AN10" s="1">
        <v>0</v>
      </c>
    </row>
    <row r="11" spans="1:41" x14ac:dyDescent="0.25">
      <c r="A11" s="22"/>
      <c r="C11" s="23"/>
      <c r="E11" s="2" t="s">
        <v>6</v>
      </c>
      <c r="F11" s="2">
        <v>1591.8703464062673</v>
      </c>
      <c r="G11" s="2">
        <v>1636.7533578352136</v>
      </c>
      <c r="H11" s="2">
        <v>1806.8059662075448</v>
      </c>
      <c r="I11" s="2">
        <v>2023.6676352759221</v>
      </c>
      <c r="J11" s="2">
        <v>2252.0114724232658</v>
      </c>
      <c r="K11" s="2">
        <v>2466.873768751268</v>
      </c>
      <c r="L11" s="2">
        <v>2657.5351312956805</v>
      </c>
      <c r="M11" s="2">
        <v>2823.2431191486098</v>
      </c>
      <c r="N11" s="2">
        <v>2944.7154493312646</v>
      </c>
      <c r="R11" s="2" t="s">
        <v>6</v>
      </c>
      <c r="S11" s="2">
        <v>1591.8703464062673</v>
      </c>
      <c r="T11" s="2">
        <v>1568.7403063885049</v>
      </c>
      <c r="U11" s="2">
        <v>1690.8210991060735</v>
      </c>
      <c r="V11" s="2">
        <v>1849.8700641963217</v>
      </c>
      <c r="W11" s="2">
        <v>2008.746469824106</v>
      </c>
      <c r="X11" s="2">
        <v>2143.1775108355259</v>
      </c>
      <c r="Y11" s="2">
        <v>2249.3091938011821</v>
      </c>
      <c r="Z11" s="2">
        <v>2337.9307867297966</v>
      </c>
      <c r="AA11" s="2">
        <v>2394.1079916494386</v>
      </c>
      <c r="AE11" s="2" t="s">
        <v>6</v>
      </c>
      <c r="AF11" s="2">
        <v>1591.8703464062673</v>
      </c>
      <c r="AG11" s="2">
        <v>1465.5814576879604</v>
      </c>
      <c r="AH11" s="2">
        <v>1496.9343127032259</v>
      </c>
      <c r="AI11" s="2">
        <v>1590.8001057272352</v>
      </c>
      <c r="AJ11" s="2">
        <v>1705.7402397005212</v>
      </c>
      <c r="AK11" s="2">
        <v>1808.1729600916219</v>
      </c>
      <c r="AL11" s="2">
        <v>1888.3457574585407</v>
      </c>
      <c r="AM11" s="2">
        <v>1973.2287319560564</v>
      </c>
      <c r="AN11" s="2">
        <v>2044.2317815718113</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1"/>
      <c r="E14" s="9" t="s">
        <v>28</v>
      </c>
      <c r="F14" s="1">
        <v>129.36984043951944</v>
      </c>
      <c r="G14" s="1">
        <v>133.67235961454804</v>
      </c>
      <c r="H14" s="1">
        <v>138.13511088499328</v>
      </c>
      <c r="I14" s="1">
        <v>143.6977852513117</v>
      </c>
      <c r="J14" s="1">
        <v>145.19291192629856</v>
      </c>
      <c r="K14" s="1">
        <v>144.02877797799508</v>
      </c>
      <c r="L14" s="1">
        <v>140.89049381371208</v>
      </c>
      <c r="M14" s="1">
        <v>138.16582102413437</v>
      </c>
      <c r="N14" s="1">
        <v>134.16051033488779</v>
      </c>
      <c r="R14" s="1" t="s">
        <v>28</v>
      </c>
      <c r="S14" s="1">
        <v>129.36984043951944</v>
      </c>
      <c r="T14" s="1">
        <v>120.72049951916472</v>
      </c>
      <c r="U14" s="1">
        <v>115.24745067577919</v>
      </c>
      <c r="V14" s="1">
        <v>114.49352973474015</v>
      </c>
      <c r="W14" s="1">
        <v>110.48010890927695</v>
      </c>
      <c r="X14" s="1">
        <v>104.51709638675732</v>
      </c>
      <c r="Y14" s="1">
        <v>97.457891646105338</v>
      </c>
      <c r="Z14" s="1">
        <v>91.57693536205268</v>
      </c>
      <c r="AA14" s="1">
        <v>85.23893123673804</v>
      </c>
      <c r="AE14" s="1" t="s">
        <v>28</v>
      </c>
      <c r="AF14" s="1">
        <v>129.36984043951944</v>
      </c>
      <c r="AG14" s="1">
        <v>110.50937122529038</v>
      </c>
      <c r="AH14" s="1">
        <v>100.32593662653687</v>
      </c>
      <c r="AI14" s="1">
        <v>96.064105062498896</v>
      </c>
      <c r="AJ14" s="1">
        <v>88.907372033321138</v>
      </c>
      <c r="AK14" s="1">
        <v>80.103821056949229</v>
      </c>
      <c r="AL14" s="1">
        <v>70.674469659735024</v>
      </c>
      <c r="AM14" s="1">
        <v>67.677764338191153</v>
      </c>
      <c r="AN14" s="1">
        <v>64.275903095426926</v>
      </c>
    </row>
    <row r="15" spans="1:41" x14ac:dyDescent="0.25">
      <c r="A15" s="22"/>
      <c r="B15" s="22" t="s">
        <v>29</v>
      </c>
      <c r="C15" s="1"/>
      <c r="E15" s="9" t="s">
        <v>29</v>
      </c>
      <c r="F15" s="1">
        <v>438.42239521796148</v>
      </c>
      <c r="G15" s="1">
        <v>433.7070650851316</v>
      </c>
      <c r="H15" s="1">
        <v>470.01760337398275</v>
      </c>
      <c r="I15" s="1">
        <v>516.58037967404948</v>
      </c>
      <c r="J15" s="1">
        <v>566.31063819864869</v>
      </c>
      <c r="K15" s="1">
        <v>611.97262421592438</v>
      </c>
      <c r="L15" s="1">
        <v>653.01344072646793</v>
      </c>
      <c r="M15" s="1">
        <v>682.78501127354116</v>
      </c>
      <c r="N15" s="1">
        <v>698.15281015079199</v>
      </c>
      <c r="R15" s="1" t="s">
        <v>29</v>
      </c>
      <c r="S15" s="1">
        <v>438.42239521796148</v>
      </c>
      <c r="T15" s="1">
        <v>427.01189534885242</v>
      </c>
      <c r="U15" s="1">
        <v>458.41773176199121</v>
      </c>
      <c r="V15" s="1">
        <v>495.65891760022328</v>
      </c>
      <c r="W15" s="1">
        <v>528.28650341922241</v>
      </c>
      <c r="X15" s="1">
        <v>553.01729601267573</v>
      </c>
      <c r="Y15" s="1">
        <v>571.18649369798993</v>
      </c>
      <c r="Z15" s="1">
        <v>579.58882403128439</v>
      </c>
      <c r="AA15" s="1">
        <v>577.89482578455045</v>
      </c>
      <c r="AE15" s="1" t="s">
        <v>29</v>
      </c>
      <c r="AF15" s="1">
        <v>438.42239521796148</v>
      </c>
      <c r="AG15" s="1">
        <v>405.49883311925674</v>
      </c>
      <c r="AH15" s="1">
        <v>393.79612584137601</v>
      </c>
      <c r="AI15" s="1">
        <v>391.25641947036377</v>
      </c>
      <c r="AJ15" s="1">
        <v>402.67503684395302</v>
      </c>
      <c r="AK15" s="1">
        <v>413.89721204527962</v>
      </c>
      <c r="AL15" s="1">
        <v>419.4737591058248</v>
      </c>
      <c r="AM15" s="1">
        <v>423.90600819628889</v>
      </c>
      <c r="AN15" s="1">
        <v>429.6670875775248</v>
      </c>
    </row>
    <row r="16" spans="1:41" x14ac:dyDescent="0.25">
      <c r="A16" s="22"/>
      <c r="B16" s="22" t="s">
        <v>30</v>
      </c>
      <c r="C16" s="1"/>
      <c r="E16" s="9" t="s">
        <v>30</v>
      </c>
      <c r="F16" s="1">
        <v>119.92731217024412</v>
      </c>
      <c r="G16" s="1">
        <v>151.38617997900087</v>
      </c>
      <c r="H16" s="1">
        <v>191.80418923327312</v>
      </c>
      <c r="I16" s="1">
        <v>246.27497823837976</v>
      </c>
      <c r="J16" s="1">
        <v>307.84605906884292</v>
      </c>
      <c r="K16" s="1">
        <v>371.23921298538818</v>
      </c>
      <c r="L16" s="1">
        <v>430.17250078629348</v>
      </c>
      <c r="M16" s="1">
        <v>485.73696747753252</v>
      </c>
      <c r="N16" s="1">
        <v>525.47172890341119</v>
      </c>
      <c r="R16" s="1" t="s">
        <v>30</v>
      </c>
      <c r="S16" s="1">
        <v>119.92731217024412</v>
      </c>
      <c r="T16" s="1">
        <v>150.51135189633453</v>
      </c>
      <c r="U16" s="1">
        <v>187.47988205419244</v>
      </c>
      <c r="V16" s="1">
        <v>231.10201207561266</v>
      </c>
      <c r="W16" s="1">
        <v>278.71747226415852</v>
      </c>
      <c r="X16" s="1">
        <v>320.39093780897059</v>
      </c>
      <c r="Y16" s="1">
        <v>354.07791065321271</v>
      </c>
      <c r="Z16" s="1">
        <v>384.76444643935952</v>
      </c>
      <c r="AA16" s="1">
        <v>403.13076835256982</v>
      </c>
      <c r="AE16" s="1" t="s">
        <v>30</v>
      </c>
      <c r="AF16" s="1">
        <v>119.92731217024412</v>
      </c>
      <c r="AG16" s="1">
        <v>124.79744618737703</v>
      </c>
      <c r="AH16" s="1">
        <v>150.6558899282075</v>
      </c>
      <c r="AI16" s="1">
        <v>190.98633594938161</v>
      </c>
      <c r="AJ16" s="1">
        <v>235.5667430455207</v>
      </c>
      <c r="AK16" s="1">
        <v>275.75008803685415</v>
      </c>
      <c r="AL16" s="1">
        <v>309.18240491808888</v>
      </c>
      <c r="AM16" s="1">
        <v>342.19128689702654</v>
      </c>
      <c r="AN16" s="1">
        <v>363.61301595316178</v>
      </c>
    </row>
    <row r="17" spans="1:41" x14ac:dyDescent="0.25">
      <c r="A17" s="22"/>
      <c r="B17" s="22" t="s">
        <v>31</v>
      </c>
      <c r="C17" s="1"/>
      <c r="E17" s="9" t="s">
        <v>31</v>
      </c>
      <c r="F17" s="1">
        <v>178.53162095409621</v>
      </c>
      <c r="G17" s="1">
        <v>187.63871833752228</v>
      </c>
      <c r="H17" s="1">
        <v>206.45423933778306</v>
      </c>
      <c r="I17" s="1">
        <v>226.37626633314244</v>
      </c>
      <c r="J17" s="1">
        <v>246.14409858627809</v>
      </c>
      <c r="K17" s="1">
        <v>264.1743477807816</v>
      </c>
      <c r="L17" s="1">
        <v>279.47135491803613</v>
      </c>
      <c r="M17" s="1">
        <v>292.59052714662255</v>
      </c>
      <c r="N17" s="1">
        <v>302.88861707523694</v>
      </c>
      <c r="R17" s="1" t="s">
        <v>31</v>
      </c>
      <c r="S17" s="1">
        <v>178.53162095409621</v>
      </c>
      <c r="T17" s="1">
        <v>165.87881425537091</v>
      </c>
      <c r="U17" s="1">
        <v>174.96643836465884</v>
      </c>
      <c r="V17" s="1">
        <v>187.75461849835642</v>
      </c>
      <c r="W17" s="1">
        <v>199.7368738841387</v>
      </c>
      <c r="X17" s="1">
        <v>209.09856996611217</v>
      </c>
      <c r="Y17" s="1">
        <v>214.19099740110309</v>
      </c>
      <c r="Z17" s="1">
        <v>218.05905414623089</v>
      </c>
      <c r="AA17" s="1">
        <v>219.40483930911665</v>
      </c>
      <c r="AE17" s="1" t="s">
        <v>31</v>
      </c>
      <c r="AF17" s="1">
        <v>178.53162095409621</v>
      </c>
      <c r="AG17" s="1">
        <v>139.7338424858475</v>
      </c>
      <c r="AH17" s="1">
        <v>134.33898772439909</v>
      </c>
      <c r="AI17" s="1">
        <v>144.22047089624246</v>
      </c>
      <c r="AJ17" s="1">
        <v>152.84374717610623</v>
      </c>
      <c r="AK17" s="1">
        <v>158.53336229112008</v>
      </c>
      <c r="AL17" s="1">
        <v>160.79669589414328</v>
      </c>
      <c r="AM17" s="1">
        <v>165.81264934154788</v>
      </c>
      <c r="AN17" s="1">
        <v>169.72033811289646</v>
      </c>
    </row>
    <row r="18" spans="1:41" x14ac:dyDescent="0.25">
      <c r="A18" s="22"/>
      <c r="B18" s="22" t="s">
        <v>32</v>
      </c>
      <c r="C18" s="1"/>
      <c r="E18" s="9" t="s">
        <v>32</v>
      </c>
      <c r="F18" s="1">
        <v>329.0167544863566</v>
      </c>
      <c r="G18" s="1">
        <v>400.60622034307659</v>
      </c>
      <c r="H18" s="1">
        <v>473.33612595145775</v>
      </c>
      <c r="I18" s="1">
        <v>558.78996124135119</v>
      </c>
      <c r="J18" s="1">
        <v>647.47201666875981</v>
      </c>
      <c r="K18" s="1">
        <v>732.53307366126251</v>
      </c>
      <c r="L18" s="1">
        <v>807.17716204058706</v>
      </c>
      <c r="M18" s="1">
        <v>874.99356533498849</v>
      </c>
      <c r="N18" s="1">
        <v>934.61287999378897</v>
      </c>
      <c r="R18" s="1" t="s">
        <v>32</v>
      </c>
      <c r="S18" s="1">
        <v>329.0167544863566</v>
      </c>
      <c r="T18" s="1">
        <v>377.09615462003643</v>
      </c>
      <c r="U18" s="1">
        <v>432.78888393647185</v>
      </c>
      <c r="V18" s="1">
        <v>497.50086744769942</v>
      </c>
      <c r="W18" s="1">
        <v>564.44258269998977</v>
      </c>
      <c r="X18" s="1">
        <v>628.12509776411844</v>
      </c>
      <c r="Y18" s="1">
        <v>683.07753296008309</v>
      </c>
      <c r="Z18" s="1">
        <v>735.26316118816328</v>
      </c>
      <c r="AA18" s="1">
        <v>782.23168223278071</v>
      </c>
      <c r="AE18" s="1" t="s">
        <v>32</v>
      </c>
      <c r="AF18" s="1">
        <v>329.0167544863566</v>
      </c>
      <c r="AG18" s="1">
        <v>370.07585443895516</v>
      </c>
      <c r="AH18" s="1">
        <v>419.09560424654808</v>
      </c>
      <c r="AI18" s="1">
        <v>478.86027328479645</v>
      </c>
      <c r="AJ18" s="1">
        <v>542.16382713785379</v>
      </c>
      <c r="AK18" s="1">
        <v>604.51772213401159</v>
      </c>
      <c r="AL18" s="1">
        <v>660.78457473598291</v>
      </c>
      <c r="AM18" s="1">
        <v>713.38902422788158</v>
      </c>
      <c r="AN18" s="1">
        <v>761.10663619293041</v>
      </c>
    </row>
    <row r="19" spans="1:41" x14ac:dyDescent="0.25">
      <c r="A19" s="22"/>
      <c r="B19" s="22" t="s">
        <v>33</v>
      </c>
      <c r="C19" s="1"/>
      <c r="E19" s="9" t="s">
        <v>33</v>
      </c>
      <c r="F19" s="1">
        <v>396.60242313808959</v>
      </c>
      <c r="G19" s="1">
        <v>329.74281447593432</v>
      </c>
      <c r="H19" s="1">
        <v>327.05869742605489</v>
      </c>
      <c r="I19" s="1">
        <v>331.94826453768746</v>
      </c>
      <c r="J19" s="1">
        <v>339.04574797443792</v>
      </c>
      <c r="K19" s="1">
        <v>342.9257321299167</v>
      </c>
      <c r="L19" s="1">
        <v>346.81017901058436</v>
      </c>
      <c r="M19" s="1">
        <v>348.97122689179031</v>
      </c>
      <c r="N19" s="1">
        <v>349.42890287314765</v>
      </c>
      <c r="R19" s="1" t="s">
        <v>33</v>
      </c>
      <c r="S19" s="1">
        <v>396.60242313808959</v>
      </c>
      <c r="T19" s="1">
        <v>327.52159074874578</v>
      </c>
      <c r="U19" s="1">
        <v>321.92071231297996</v>
      </c>
      <c r="V19" s="1">
        <v>323.3601188396899</v>
      </c>
      <c r="W19" s="1">
        <v>327.08292864731982</v>
      </c>
      <c r="X19" s="1">
        <v>328.02851289689153</v>
      </c>
      <c r="Y19" s="1">
        <v>329.31836744268759</v>
      </c>
      <c r="Z19" s="1">
        <v>328.67836556270572</v>
      </c>
      <c r="AA19" s="1">
        <v>326.2069447336832</v>
      </c>
      <c r="AE19" s="1" t="s">
        <v>33</v>
      </c>
      <c r="AF19" s="1">
        <v>396.60242313808959</v>
      </c>
      <c r="AG19" s="1">
        <v>314.96611023123353</v>
      </c>
      <c r="AH19" s="1">
        <v>298.72176833615811</v>
      </c>
      <c r="AI19" s="1">
        <v>289.41250106395194</v>
      </c>
      <c r="AJ19" s="1">
        <v>283.58351346376645</v>
      </c>
      <c r="AK19" s="1">
        <v>275.37075452740714</v>
      </c>
      <c r="AL19" s="1">
        <v>267.43385314476581</v>
      </c>
      <c r="AM19" s="1">
        <v>260.25199895512037</v>
      </c>
      <c r="AN19" s="1">
        <v>255.84880063987092</v>
      </c>
    </row>
    <row r="20" spans="1:41" x14ac:dyDescent="0.25">
      <c r="A20" s="22"/>
      <c r="C20" s="23"/>
      <c r="E20" s="2" t="s">
        <v>6</v>
      </c>
      <c r="F20" s="2">
        <v>1591.8703464062673</v>
      </c>
      <c r="G20" s="2">
        <v>1636.7533578352136</v>
      </c>
      <c r="H20" s="2">
        <v>1806.8059662075448</v>
      </c>
      <c r="I20" s="2">
        <v>2023.6676352759218</v>
      </c>
      <c r="J20" s="2">
        <v>2252.0114724232658</v>
      </c>
      <c r="K20" s="2">
        <v>2466.8737687512685</v>
      </c>
      <c r="L20" s="2">
        <v>2657.5351312956809</v>
      </c>
      <c r="M20" s="2">
        <v>2823.2431191486094</v>
      </c>
      <c r="N20" s="2">
        <v>2944.7154493312646</v>
      </c>
      <c r="R20" s="2" t="s">
        <v>6</v>
      </c>
      <c r="S20" s="2">
        <v>1591.8703464062673</v>
      </c>
      <c r="T20" s="2">
        <v>1568.7403063885049</v>
      </c>
      <c r="U20" s="2">
        <v>1690.8210991060737</v>
      </c>
      <c r="V20" s="2">
        <v>1849.8700641963219</v>
      </c>
      <c r="W20" s="2">
        <v>2008.746469824106</v>
      </c>
      <c r="X20" s="2">
        <v>2143.1775108355259</v>
      </c>
      <c r="Y20" s="2">
        <v>2249.3091938011817</v>
      </c>
      <c r="Z20" s="2">
        <v>2337.9307867297966</v>
      </c>
      <c r="AA20" s="2">
        <v>2394.1079916494386</v>
      </c>
      <c r="AE20" s="2" t="s">
        <v>6</v>
      </c>
      <c r="AF20" s="2">
        <v>1591.8703464062673</v>
      </c>
      <c r="AG20" s="2">
        <v>1465.5814576879602</v>
      </c>
      <c r="AH20" s="2">
        <v>1496.9343127032257</v>
      </c>
      <c r="AI20" s="2">
        <v>1590.8001057272349</v>
      </c>
      <c r="AJ20" s="2">
        <v>1705.7402397005212</v>
      </c>
      <c r="AK20" s="2">
        <v>1808.1729600916217</v>
      </c>
      <c r="AL20" s="2">
        <v>1888.3457574585407</v>
      </c>
      <c r="AM20" s="2">
        <v>1973.2287319560564</v>
      </c>
      <c r="AN20" s="2">
        <v>2044.2317815718111</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0</v>
      </c>
      <c r="G23" s="1">
        <v>0</v>
      </c>
      <c r="H23" s="1">
        <v>0</v>
      </c>
      <c r="I23" s="1">
        <v>0</v>
      </c>
      <c r="J23" s="1">
        <v>0</v>
      </c>
      <c r="K23" s="1">
        <v>0</v>
      </c>
      <c r="L23" s="1">
        <v>0</v>
      </c>
      <c r="M23" s="1">
        <v>0</v>
      </c>
      <c r="N23" s="1">
        <v>0</v>
      </c>
      <c r="R23" s="1" t="s">
        <v>0</v>
      </c>
      <c r="S23" s="1">
        <v>0</v>
      </c>
      <c r="T23" s="1">
        <v>0</v>
      </c>
      <c r="U23" s="1">
        <v>0</v>
      </c>
      <c r="V23" s="1">
        <v>0</v>
      </c>
      <c r="W23" s="1">
        <v>0</v>
      </c>
      <c r="X23" s="1">
        <v>0</v>
      </c>
      <c r="Y23" s="1">
        <v>0</v>
      </c>
      <c r="Z23" s="1">
        <v>0</v>
      </c>
      <c r="AA23" s="1">
        <v>0</v>
      </c>
      <c r="AE23" s="1" t="s">
        <v>0</v>
      </c>
      <c r="AF23" s="1">
        <v>0</v>
      </c>
      <c r="AG23" s="1">
        <v>0</v>
      </c>
      <c r="AH23" s="1">
        <v>0</v>
      </c>
      <c r="AI23" s="1">
        <v>0</v>
      </c>
      <c r="AJ23" s="1">
        <v>0</v>
      </c>
      <c r="AK23" s="1">
        <v>0</v>
      </c>
      <c r="AL23" s="1">
        <v>0</v>
      </c>
      <c r="AM23" s="1">
        <v>0</v>
      </c>
      <c r="AN23" s="1">
        <v>0</v>
      </c>
    </row>
    <row r="24" spans="1:41" x14ac:dyDescent="0.25">
      <c r="A24" s="22"/>
      <c r="B24" s="22" t="s">
        <v>6</v>
      </c>
      <c r="C24" s="27" t="s">
        <v>34</v>
      </c>
      <c r="E24" s="9" t="s">
        <v>34</v>
      </c>
      <c r="F24" s="1">
        <v>19.272958159332177</v>
      </c>
      <c r="G24" s="1">
        <v>19.024550134440783</v>
      </c>
      <c r="H24" s="1">
        <v>19.629382466034031</v>
      </c>
      <c r="I24" s="1">
        <v>20.298140298355037</v>
      </c>
      <c r="J24" s="1">
        <v>20.595380679310264</v>
      </c>
      <c r="K24" s="1">
        <v>20.539041335062613</v>
      </c>
      <c r="L24" s="1">
        <v>20.084572176023627</v>
      </c>
      <c r="M24" s="1">
        <v>19.378532030460381</v>
      </c>
      <c r="N24" s="1">
        <v>18.463043232715215</v>
      </c>
      <c r="R24" s="1" t="s">
        <v>34</v>
      </c>
      <c r="S24" s="1">
        <v>19.272958159332177</v>
      </c>
      <c r="T24" s="1">
        <v>18.348901070169273</v>
      </c>
      <c r="U24" s="1">
        <v>18.139175191434372</v>
      </c>
      <c r="V24" s="1">
        <v>18.149001983464071</v>
      </c>
      <c r="W24" s="1">
        <v>17.910329270808326</v>
      </c>
      <c r="X24" s="1">
        <v>17.460462200923146</v>
      </c>
      <c r="Y24" s="1">
        <v>16.705771403877733</v>
      </c>
      <c r="Z24" s="1">
        <v>15.852466103856557</v>
      </c>
      <c r="AA24" s="1">
        <v>14.782655478010945</v>
      </c>
      <c r="AE24" s="1" t="s">
        <v>34</v>
      </c>
      <c r="AF24" s="1">
        <v>19.272958159332177</v>
      </c>
      <c r="AG24" s="1">
        <v>14.717744130120193</v>
      </c>
      <c r="AH24" s="1">
        <v>11.372875546457781</v>
      </c>
      <c r="AI24" s="1">
        <v>8.8265809049936461</v>
      </c>
      <c r="AJ24" s="1">
        <v>6.8257683778748017</v>
      </c>
      <c r="AK24" s="1">
        <v>5.0545909259241704</v>
      </c>
      <c r="AL24" s="1">
        <v>3.1180820997610246</v>
      </c>
      <c r="AM24" s="1">
        <v>1.5275824628281389</v>
      </c>
      <c r="AN24" s="1">
        <v>0.50961976681581711</v>
      </c>
    </row>
    <row r="25" spans="1:41" x14ac:dyDescent="0.25">
      <c r="A25" s="22"/>
      <c r="B25" s="22" t="s">
        <v>6</v>
      </c>
      <c r="C25" s="27" t="s">
        <v>2</v>
      </c>
      <c r="E25" s="9" t="s">
        <v>2</v>
      </c>
      <c r="F25" s="1">
        <v>1.1753803435058965</v>
      </c>
      <c r="G25" s="1">
        <v>1.8037729477506537</v>
      </c>
      <c r="H25" s="1">
        <v>2.4299812608344769</v>
      </c>
      <c r="I25" s="1">
        <v>3.2380712300085288</v>
      </c>
      <c r="J25" s="1">
        <v>4.2474469869168265</v>
      </c>
      <c r="K25" s="1">
        <v>5.4129169303176274</v>
      </c>
      <c r="L25" s="1">
        <v>6.645394634590434</v>
      </c>
      <c r="M25" s="1">
        <v>7.528748614356668</v>
      </c>
      <c r="N25" s="1">
        <v>7.956594394700045</v>
      </c>
      <c r="R25" s="1" t="s">
        <v>2</v>
      </c>
      <c r="S25" s="1">
        <v>1.1753803435058965</v>
      </c>
      <c r="T25" s="1">
        <v>1.5975224615434231</v>
      </c>
      <c r="U25" s="1">
        <v>2.0369529059746507</v>
      </c>
      <c r="V25" s="1">
        <v>2.5801659382008486</v>
      </c>
      <c r="W25" s="1">
        <v>3.2482511581327307</v>
      </c>
      <c r="X25" s="1">
        <v>3.9979274378926419</v>
      </c>
      <c r="Y25" s="1">
        <v>4.7745753295786724</v>
      </c>
      <c r="Z25" s="1">
        <v>5.2379032437926316</v>
      </c>
      <c r="AA25" s="1">
        <v>5.3429384018802448</v>
      </c>
      <c r="AE25" s="1" t="s">
        <v>2</v>
      </c>
      <c r="AF25" s="1">
        <v>1.1753803435058965</v>
      </c>
      <c r="AG25" s="1">
        <v>0.88891629684587081</v>
      </c>
      <c r="AH25" s="1">
        <v>0.52279636561366905</v>
      </c>
      <c r="AI25" s="1">
        <v>0.29905768965184931</v>
      </c>
      <c r="AJ25" s="1">
        <v>0.15805696542508146</v>
      </c>
      <c r="AK25" s="1">
        <v>7.0469868698240637E-2</v>
      </c>
      <c r="AL25" s="1">
        <v>1.2465630800361679E-4</v>
      </c>
      <c r="AM25" s="1">
        <v>0</v>
      </c>
      <c r="AN25" s="1">
        <v>0</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20.448338502838073</v>
      </c>
      <c r="G29" s="2">
        <v>20.828323082191439</v>
      </c>
      <c r="H29" s="2">
        <v>22.059363726868508</v>
      </c>
      <c r="I29" s="2">
        <v>23.536211528363566</v>
      </c>
      <c r="J29" s="2">
        <v>24.842827666227091</v>
      </c>
      <c r="K29" s="2">
        <v>25.951958265380242</v>
      </c>
      <c r="L29" s="2">
        <v>26.729966810614062</v>
      </c>
      <c r="M29" s="2">
        <v>26.90728064481705</v>
      </c>
      <c r="N29" s="2">
        <v>26.419637627415259</v>
      </c>
      <c r="R29" s="2" t="s">
        <v>6</v>
      </c>
      <c r="S29" s="2">
        <v>20.448338502838073</v>
      </c>
      <c r="T29" s="2">
        <v>19.946423531712696</v>
      </c>
      <c r="U29" s="2">
        <v>20.176128097409023</v>
      </c>
      <c r="V29" s="2">
        <v>20.729167921664921</v>
      </c>
      <c r="W29" s="2">
        <v>21.158580428941058</v>
      </c>
      <c r="X29" s="2">
        <v>21.458389638815788</v>
      </c>
      <c r="Y29" s="2">
        <v>21.480346733456408</v>
      </c>
      <c r="Z29" s="2">
        <v>21.090369347649187</v>
      </c>
      <c r="AA29" s="2">
        <v>20.125593879891191</v>
      </c>
      <c r="AE29" s="2" t="s">
        <v>6</v>
      </c>
      <c r="AF29" s="2">
        <v>20.448338502838073</v>
      </c>
      <c r="AG29" s="2">
        <v>15.606660426966064</v>
      </c>
      <c r="AH29" s="2">
        <v>11.89567191207145</v>
      </c>
      <c r="AI29" s="2">
        <v>9.1256385946454959</v>
      </c>
      <c r="AJ29" s="2">
        <v>6.9838253432998831</v>
      </c>
      <c r="AK29" s="2">
        <v>5.1250607946224109</v>
      </c>
      <c r="AL29" s="2">
        <v>3.1182067560690281</v>
      </c>
      <c r="AM29" s="2">
        <v>1.5275824628281389</v>
      </c>
      <c r="AN29" s="2">
        <v>0.50961976681581711</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1.4317435880875342</v>
      </c>
      <c r="G32" s="1">
        <v>1.3619376616773899</v>
      </c>
      <c r="H32" s="1">
        <v>1.3622833319387064</v>
      </c>
      <c r="I32" s="1">
        <v>1.3588509185820592</v>
      </c>
      <c r="J32" s="1">
        <v>1.3088490513962858</v>
      </c>
      <c r="K32" s="1">
        <v>1.2359016697598455</v>
      </c>
      <c r="L32" s="1">
        <v>1.1436338586683092</v>
      </c>
      <c r="M32" s="1">
        <v>1.0207351441795764</v>
      </c>
      <c r="N32" s="1">
        <v>0.89146850799178345</v>
      </c>
      <c r="R32" s="1" t="s">
        <v>28</v>
      </c>
      <c r="S32" s="1">
        <v>1.4317435880875342</v>
      </c>
      <c r="T32" s="1">
        <v>1.1058616381989737</v>
      </c>
      <c r="U32" s="1">
        <v>0.88049659387854495</v>
      </c>
      <c r="V32" s="1">
        <v>0.80723587957922049</v>
      </c>
      <c r="W32" s="1">
        <v>0.70669417826230152</v>
      </c>
      <c r="X32" s="1">
        <v>0.59732878213105611</v>
      </c>
      <c r="Y32" s="1">
        <v>0.4839111869306274</v>
      </c>
      <c r="Z32" s="1">
        <v>0.40443667911218206</v>
      </c>
      <c r="AA32" s="1">
        <v>0.32805261287482546</v>
      </c>
      <c r="AE32" s="1" t="s">
        <v>28</v>
      </c>
      <c r="AF32" s="1">
        <v>1.4317435880875342</v>
      </c>
      <c r="AG32" s="1">
        <v>0.73954788809482142</v>
      </c>
      <c r="AH32" s="1">
        <v>0.36315605857096545</v>
      </c>
      <c r="AI32" s="1">
        <v>0.28283344955079504</v>
      </c>
      <c r="AJ32" s="1">
        <v>0.18959404167638344</v>
      </c>
      <c r="AK32" s="1">
        <v>9.3705005026559277E-2</v>
      </c>
      <c r="AL32" s="1">
        <v>0</v>
      </c>
      <c r="AM32" s="1">
        <v>0</v>
      </c>
      <c r="AN32" s="1">
        <v>0</v>
      </c>
    </row>
    <row r="33" spans="1:41" x14ac:dyDescent="0.25">
      <c r="A33" s="22"/>
      <c r="B33" s="27" t="s">
        <v>29</v>
      </c>
      <c r="C33" s="27" t="s">
        <v>29</v>
      </c>
      <c r="E33" s="9" t="s">
        <v>29</v>
      </c>
      <c r="F33" s="1">
        <v>4.4477116571635724</v>
      </c>
      <c r="G33" s="1">
        <v>3.7557125565918792</v>
      </c>
      <c r="H33" s="1">
        <v>4.1917961628564866</v>
      </c>
      <c r="I33" s="1">
        <v>4.7359946943211471</v>
      </c>
      <c r="J33" s="1">
        <v>5.1761432584806162</v>
      </c>
      <c r="K33" s="1">
        <v>5.522438479292946</v>
      </c>
      <c r="L33" s="1">
        <v>5.7782918379620458</v>
      </c>
      <c r="M33" s="1">
        <v>5.8126113488578959</v>
      </c>
      <c r="N33" s="1">
        <v>5.5328594315155524</v>
      </c>
      <c r="R33" s="1" t="s">
        <v>29</v>
      </c>
      <c r="S33" s="1">
        <v>4.4477116571635724</v>
      </c>
      <c r="T33" s="1">
        <v>3.3553132152497369</v>
      </c>
      <c r="U33" s="1">
        <v>3.368576176748495</v>
      </c>
      <c r="V33" s="1">
        <v>3.467287091963239</v>
      </c>
      <c r="W33" s="1">
        <v>3.4705930355846366</v>
      </c>
      <c r="X33" s="1">
        <v>3.3650068674847269</v>
      </c>
      <c r="Y33" s="1">
        <v>3.148730661580005</v>
      </c>
      <c r="Z33" s="1">
        <v>2.9629001075577079</v>
      </c>
      <c r="AA33" s="1">
        <v>2.7165851822956886</v>
      </c>
      <c r="AE33" s="1" t="s">
        <v>29</v>
      </c>
      <c r="AF33" s="1">
        <v>4.4477116571635724</v>
      </c>
      <c r="AG33" s="1">
        <v>2.5097077076539196</v>
      </c>
      <c r="AH33" s="1">
        <v>1.2506733792620139</v>
      </c>
      <c r="AI33" s="1">
        <v>0.47723831443507569</v>
      </c>
      <c r="AJ33" s="1">
        <v>0.20429226491122365</v>
      </c>
      <c r="AK33" s="1">
        <v>0.11645625404034089</v>
      </c>
      <c r="AL33" s="1">
        <v>0</v>
      </c>
      <c r="AM33" s="1">
        <v>0</v>
      </c>
      <c r="AN33" s="1">
        <v>0</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0.21816516471985872</v>
      </c>
      <c r="G35" s="1">
        <v>6.130526679818353E-10</v>
      </c>
      <c r="H35" s="1">
        <v>6.130526679818353E-10</v>
      </c>
      <c r="I35" s="1">
        <v>6.130526679818353E-10</v>
      </c>
      <c r="J35" s="1">
        <v>6.130526679818353E-10</v>
      </c>
      <c r="K35" s="1">
        <v>6.130526679818353E-10</v>
      </c>
      <c r="L35" s="1">
        <v>6.130526679818353E-10</v>
      </c>
      <c r="M35" s="1">
        <v>3.6960176736294487E-10</v>
      </c>
      <c r="N35" s="1">
        <v>2.6067019644155721E-10</v>
      </c>
      <c r="R35" s="1" t="s">
        <v>31</v>
      </c>
      <c r="S35" s="1">
        <v>0.21816516471985872</v>
      </c>
      <c r="T35" s="1">
        <v>5.780197113258961E-9</v>
      </c>
      <c r="U35" s="1">
        <v>5.7801971132589602E-9</v>
      </c>
      <c r="V35" s="1">
        <v>5.7801971132589602E-9</v>
      </c>
      <c r="W35" s="1">
        <v>5.7801971132589602E-9</v>
      </c>
      <c r="X35" s="1">
        <v>5.7801971132589602E-9</v>
      </c>
      <c r="Y35" s="1">
        <v>5.7801971132589602E-9</v>
      </c>
      <c r="Z35" s="1">
        <v>3.4848083702166147E-9</v>
      </c>
      <c r="AA35" s="1">
        <v>2.4577417172724543E-9</v>
      </c>
      <c r="AE35" s="1" t="s">
        <v>31</v>
      </c>
      <c r="AF35" s="1">
        <v>0.21816516471985872</v>
      </c>
      <c r="AG35" s="1">
        <v>5.780197113258961E-9</v>
      </c>
      <c r="AH35" s="1">
        <v>5.7801971132589602E-9</v>
      </c>
      <c r="AI35" s="1">
        <v>5.7801971132589602E-9</v>
      </c>
      <c r="AJ35" s="1">
        <v>5.7801971132589602E-9</v>
      </c>
      <c r="AK35" s="1">
        <v>5.7801971132589602E-9</v>
      </c>
      <c r="AL35" s="1">
        <v>5.7801971132589602E-9</v>
      </c>
      <c r="AM35" s="1">
        <v>3.4848083702166147E-9</v>
      </c>
      <c r="AN35" s="1">
        <v>2.4577417172724543E-9</v>
      </c>
    </row>
    <row r="36" spans="1:41" x14ac:dyDescent="0.25">
      <c r="A36" s="22"/>
      <c r="B36" s="27" t="s">
        <v>32</v>
      </c>
      <c r="C36" s="27" t="s">
        <v>32</v>
      </c>
      <c r="E36" s="9" t="s">
        <v>32</v>
      </c>
      <c r="F36" s="1">
        <v>6.6220821283610232E-2</v>
      </c>
      <c r="G36" s="1">
        <v>5.623092975401757E-2</v>
      </c>
      <c r="H36" s="1">
        <v>4.3854494766460264E-2</v>
      </c>
      <c r="I36" s="1">
        <v>3.6782472270237149E-2</v>
      </c>
      <c r="J36" s="1">
        <v>2.6819204778458755E-2</v>
      </c>
      <c r="K36" s="1">
        <v>1.4307469627332425E-2</v>
      </c>
      <c r="L36" s="1">
        <v>0</v>
      </c>
      <c r="M36" s="1">
        <v>0</v>
      </c>
      <c r="N36" s="1">
        <v>0</v>
      </c>
      <c r="R36" s="1" t="s">
        <v>32</v>
      </c>
      <c r="S36" s="1">
        <v>6.6220821283610232E-2</v>
      </c>
      <c r="T36" s="1">
        <v>2.5521263732318479E-2</v>
      </c>
      <c r="U36" s="1">
        <v>0</v>
      </c>
      <c r="V36" s="1">
        <v>0</v>
      </c>
      <c r="W36" s="1">
        <v>0</v>
      </c>
      <c r="X36" s="1">
        <v>0</v>
      </c>
      <c r="Y36" s="1">
        <v>0</v>
      </c>
      <c r="Z36" s="1">
        <v>0</v>
      </c>
      <c r="AA36" s="1">
        <v>0</v>
      </c>
      <c r="AE36" s="1" t="s">
        <v>32</v>
      </c>
      <c r="AF36" s="1">
        <v>6.6220821283610232E-2</v>
      </c>
      <c r="AG36" s="1">
        <v>2.5521263732318479E-2</v>
      </c>
      <c r="AH36" s="1">
        <v>0</v>
      </c>
      <c r="AI36" s="1">
        <v>0</v>
      </c>
      <c r="AJ36" s="1">
        <v>0</v>
      </c>
      <c r="AK36" s="1">
        <v>0</v>
      </c>
      <c r="AL36" s="1">
        <v>0</v>
      </c>
      <c r="AM36" s="1">
        <v>0</v>
      </c>
      <c r="AN36" s="1">
        <v>0</v>
      </c>
    </row>
    <row r="37" spans="1:41" x14ac:dyDescent="0.25">
      <c r="A37" s="22"/>
      <c r="B37" s="27" t="s">
        <v>33</v>
      </c>
      <c r="C37" s="27" t="s">
        <v>33</v>
      </c>
      <c r="E37" s="9" t="s">
        <v>33</v>
      </c>
      <c r="F37" s="1">
        <v>14.284497271583497</v>
      </c>
      <c r="G37" s="1">
        <v>15.654441933555098</v>
      </c>
      <c r="H37" s="1">
        <v>16.461429736693802</v>
      </c>
      <c r="I37" s="1">
        <v>17.404583442577071</v>
      </c>
      <c r="J37" s="1">
        <v>18.331016150958678</v>
      </c>
      <c r="K37" s="1">
        <v>19.179310646087067</v>
      </c>
      <c r="L37" s="1">
        <v>19.808041113370653</v>
      </c>
      <c r="M37" s="1">
        <v>20.073934151409972</v>
      </c>
      <c r="N37" s="1">
        <v>19.995309687647257</v>
      </c>
      <c r="R37" s="1" t="s">
        <v>33</v>
      </c>
      <c r="S37" s="1">
        <v>14.284497271583497</v>
      </c>
      <c r="T37" s="1">
        <v>15.459727408751469</v>
      </c>
      <c r="U37" s="1">
        <v>15.927055321001786</v>
      </c>
      <c r="V37" s="1">
        <v>16.45464494434226</v>
      </c>
      <c r="W37" s="1">
        <v>16.981293209313918</v>
      </c>
      <c r="X37" s="1">
        <v>17.496053983419809</v>
      </c>
      <c r="Y37" s="1">
        <v>17.847704879165576</v>
      </c>
      <c r="Z37" s="1">
        <v>17.723032557494491</v>
      </c>
      <c r="AA37" s="1">
        <v>17.080956082262936</v>
      </c>
      <c r="AE37" s="1" t="s">
        <v>33</v>
      </c>
      <c r="AF37" s="1">
        <v>14.284497271583497</v>
      </c>
      <c r="AG37" s="1">
        <v>12.331883561704807</v>
      </c>
      <c r="AH37" s="1">
        <v>10.281842468458272</v>
      </c>
      <c r="AI37" s="1">
        <v>8.3655668248794282</v>
      </c>
      <c r="AJ37" s="1">
        <v>6.5899390309320793</v>
      </c>
      <c r="AK37" s="1">
        <v>4.9148995297753144</v>
      </c>
      <c r="AL37" s="1">
        <v>3.1182067502888309</v>
      </c>
      <c r="AM37" s="1">
        <v>1.5275824593433305</v>
      </c>
      <c r="AN37" s="1">
        <v>0.50961976435807543</v>
      </c>
    </row>
    <row r="38" spans="1:41" x14ac:dyDescent="0.25">
      <c r="A38" s="22"/>
      <c r="C38" s="23"/>
      <c r="E38" s="2" t="s">
        <v>6</v>
      </c>
      <c r="F38" s="2">
        <v>20.448338502838073</v>
      </c>
      <c r="G38" s="2">
        <v>20.828323082191439</v>
      </c>
      <c r="H38" s="2">
        <v>22.059363726868508</v>
      </c>
      <c r="I38" s="2">
        <v>23.536211528363566</v>
      </c>
      <c r="J38" s="2">
        <v>24.842827666227091</v>
      </c>
      <c r="K38" s="2">
        <v>25.951958265380245</v>
      </c>
      <c r="L38" s="2">
        <v>26.729966810614059</v>
      </c>
      <c r="M38" s="2">
        <v>26.907280644817046</v>
      </c>
      <c r="N38" s="2">
        <v>26.419637627415263</v>
      </c>
      <c r="R38" s="2" t="s">
        <v>6</v>
      </c>
      <c r="S38" s="2">
        <v>20.448338502838073</v>
      </c>
      <c r="T38" s="2">
        <v>19.946423531712696</v>
      </c>
      <c r="U38" s="2">
        <v>20.176128097409023</v>
      </c>
      <c r="V38" s="2">
        <v>20.729167921664917</v>
      </c>
      <c r="W38" s="2">
        <v>21.158580428941054</v>
      </c>
      <c r="X38" s="2">
        <v>21.458389638815788</v>
      </c>
      <c r="Y38" s="2">
        <v>21.480346733456408</v>
      </c>
      <c r="Z38" s="2">
        <v>21.09036934764919</v>
      </c>
      <c r="AA38" s="2">
        <v>20.125593879891191</v>
      </c>
      <c r="AE38" s="2" t="s">
        <v>6</v>
      </c>
      <c r="AF38" s="2">
        <v>20.448338502838073</v>
      </c>
      <c r="AG38" s="2">
        <v>15.606660426966062</v>
      </c>
      <c r="AH38" s="2">
        <v>11.89567191207145</v>
      </c>
      <c r="AI38" s="2">
        <v>9.1256385946454959</v>
      </c>
      <c r="AJ38" s="2">
        <v>6.9838253432998831</v>
      </c>
      <c r="AK38" s="2">
        <v>5.1250607946224118</v>
      </c>
      <c r="AL38" s="2">
        <v>3.1182067560690281</v>
      </c>
      <c r="AM38" s="2">
        <v>1.5275824628281389</v>
      </c>
      <c r="AN38" s="2">
        <v>0.50961976681581711</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0</v>
      </c>
      <c r="G41" s="1">
        <v>0</v>
      </c>
      <c r="H41" s="1">
        <v>0</v>
      </c>
      <c r="I41" s="1">
        <v>0</v>
      </c>
      <c r="J41" s="1">
        <v>0</v>
      </c>
      <c r="K41" s="1">
        <v>0</v>
      </c>
      <c r="L41" s="1">
        <v>0</v>
      </c>
      <c r="M41" s="1">
        <v>0</v>
      </c>
      <c r="N41" s="1">
        <v>0</v>
      </c>
      <c r="R41" s="1" t="s">
        <v>0</v>
      </c>
      <c r="S41" s="1">
        <v>0</v>
      </c>
      <c r="T41" s="1">
        <v>0</v>
      </c>
      <c r="U41" s="1">
        <v>0</v>
      </c>
      <c r="V41" s="1">
        <v>0</v>
      </c>
      <c r="W41" s="1">
        <v>0</v>
      </c>
      <c r="X41" s="1">
        <v>0</v>
      </c>
      <c r="Y41" s="1">
        <v>0</v>
      </c>
      <c r="Z41" s="1">
        <v>0</v>
      </c>
      <c r="AA41" s="1">
        <v>0</v>
      </c>
      <c r="AE41" s="1" t="s">
        <v>0</v>
      </c>
      <c r="AF41" s="1">
        <v>0</v>
      </c>
      <c r="AG41" s="1">
        <v>0</v>
      </c>
      <c r="AH41" s="1">
        <v>0</v>
      </c>
      <c r="AI41" s="1">
        <v>0</v>
      </c>
      <c r="AJ41" s="1">
        <v>0</v>
      </c>
      <c r="AK41" s="1">
        <v>0</v>
      </c>
      <c r="AL41" s="1">
        <v>0</v>
      </c>
      <c r="AM41" s="1">
        <v>0</v>
      </c>
      <c r="AN41" s="1">
        <v>0</v>
      </c>
    </row>
    <row r="42" spans="1:41" x14ac:dyDescent="0.25">
      <c r="A42" s="22" t="s">
        <v>36</v>
      </c>
      <c r="B42" s="22" t="s">
        <v>6</v>
      </c>
      <c r="C42" s="27" t="s">
        <v>34</v>
      </c>
      <c r="E42" s="9" t="s">
        <v>34</v>
      </c>
      <c r="F42" s="1">
        <v>273.71720081745542</v>
      </c>
      <c r="G42" s="1">
        <v>276.97217391286466</v>
      </c>
      <c r="H42" s="1">
        <v>287.90431947549644</v>
      </c>
      <c r="I42" s="1">
        <v>299.67075886710825</v>
      </c>
      <c r="J42" s="1">
        <v>306.40682536288477</v>
      </c>
      <c r="K42" s="1">
        <v>308.21893641411236</v>
      </c>
      <c r="L42" s="1">
        <v>304.33319506377728</v>
      </c>
      <c r="M42" s="1">
        <v>295.23617061763395</v>
      </c>
      <c r="N42" s="1">
        <v>283.21715164009663</v>
      </c>
      <c r="R42" s="1" t="s">
        <v>34</v>
      </c>
      <c r="S42" s="1">
        <v>273.71720081745542</v>
      </c>
      <c r="T42" s="1">
        <v>270.78064731132253</v>
      </c>
      <c r="U42" s="1">
        <v>272.60666854115573</v>
      </c>
      <c r="V42" s="1">
        <v>274.76752634543226</v>
      </c>
      <c r="W42" s="1">
        <v>273.71191914583147</v>
      </c>
      <c r="X42" s="1">
        <v>269.93004140456139</v>
      </c>
      <c r="Y42" s="1">
        <v>261.87159398469038</v>
      </c>
      <c r="Z42" s="1">
        <v>248.69319660765655</v>
      </c>
      <c r="AA42" s="1">
        <v>232.21048992843475</v>
      </c>
      <c r="AE42" s="1" t="s">
        <v>34</v>
      </c>
      <c r="AF42" s="1">
        <v>273.71720081745542</v>
      </c>
      <c r="AG42" s="1">
        <v>218.09046634476383</v>
      </c>
      <c r="AH42" s="1">
        <v>172.58939770289732</v>
      </c>
      <c r="AI42" s="1">
        <v>133.67883766584319</v>
      </c>
      <c r="AJ42" s="1">
        <v>104.03763316629063</v>
      </c>
      <c r="AK42" s="1">
        <v>77.852442447685746</v>
      </c>
      <c r="AL42" s="1">
        <v>49.436553850071427</v>
      </c>
      <c r="AM42" s="1">
        <v>24.219507461289368</v>
      </c>
      <c r="AN42" s="1">
        <v>8.0799171510021672</v>
      </c>
    </row>
    <row r="43" spans="1:41" x14ac:dyDescent="0.25">
      <c r="A43" s="22" t="s">
        <v>36</v>
      </c>
      <c r="B43" s="22" t="s">
        <v>6</v>
      </c>
      <c r="C43" s="27" t="s">
        <v>2</v>
      </c>
      <c r="E43" s="9" t="s">
        <v>2</v>
      </c>
      <c r="F43" s="1">
        <v>12.280596156000001</v>
      </c>
      <c r="G43" s="1">
        <v>18.761254209136794</v>
      </c>
      <c r="H43" s="1">
        <v>26.955369516201237</v>
      </c>
      <c r="I43" s="1">
        <v>38.803789819214813</v>
      </c>
      <c r="J43" s="1">
        <v>54.472366576533659</v>
      </c>
      <c r="K43" s="1">
        <v>73.07275615498699</v>
      </c>
      <c r="L43" s="1">
        <v>93.078368562065975</v>
      </c>
      <c r="M43" s="1">
        <v>108.55959276240804</v>
      </c>
      <c r="N43" s="1">
        <v>116.03720081139556</v>
      </c>
      <c r="R43" s="1" t="s">
        <v>2</v>
      </c>
      <c r="S43" s="1">
        <v>12.280596156000001</v>
      </c>
      <c r="T43" s="1">
        <v>17.611801297094964</v>
      </c>
      <c r="U43" s="1">
        <v>23.768361324355123</v>
      </c>
      <c r="V43" s="1">
        <v>32.49406358183964</v>
      </c>
      <c r="W43" s="1">
        <v>43.688990758339955</v>
      </c>
      <c r="X43" s="1">
        <v>56.476372009342512</v>
      </c>
      <c r="Y43" s="1">
        <v>69.901754554168321</v>
      </c>
      <c r="Z43" s="1">
        <v>79.70800413849804</v>
      </c>
      <c r="AA43" s="1">
        <v>83.247589134501993</v>
      </c>
      <c r="AE43" s="1" t="s">
        <v>2</v>
      </c>
      <c r="AF43" s="1">
        <v>12.280596156000001</v>
      </c>
      <c r="AG43" s="1">
        <v>9.2842562215437283</v>
      </c>
      <c r="AH43" s="1">
        <v>5.0242763849247325</v>
      </c>
      <c r="AI43" s="1">
        <v>1.9282696801103878</v>
      </c>
      <c r="AJ43" s="1">
        <v>0.53015596525277764</v>
      </c>
      <c r="AK43" s="1">
        <v>8.1260773268702235E-2</v>
      </c>
      <c r="AL43" s="1">
        <v>2.2218355907683398E-3</v>
      </c>
      <c r="AM43" s="1">
        <v>0</v>
      </c>
      <c r="AN43" s="1">
        <v>0</v>
      </c>
    </row>
    <row r="44" spans="1:41" x14ac:dyDescent="0.25">
      <c r="A44" s="22" t="s">
        <v>36</v>
      </c>
      <c r="B44" s="22" t="s">
        <v>6</v>
      </c>
      <c r="C44" s="27" t="s">
        <v>1</v>
      </c>
      <c r="E44" s="9" t="s">
        <v>1</v>
      </c>
      <c r="F44" s="1">
        <v>477.1252531448747</v>
      </c>
      <c r="G44" s="1">
        <v>560.35605949254841</v>
      </c>
      <c r="H44" s="1">
        <v>658.37993758323819</v>
      </c>
      <c r="I44" s="1">
        <v>773.29875902703384</v>
      </c>
      <c r="J44" s="1">
        <v>898.64280722881995</v>
      </c>
      <c r="K44" s="1">
        <v>1022.3182288024243</v>
      </c>
      <c r="L44" s="1">
        <v>1132.9201224840556</v>
      </c>
      <c r="M44" s="1">
        <v>1227.3464773609094</v>
      </c>
      <c r="N44" s="1">
        <v>1309.0084854515821</v>
      </c>
      <c r="R44" s="1" t="s">
        <v>1</v>
      </c>
      <c r="S44" s="1">
        <v>477.1252531448747</v>
      </c>
      <c r="T44" s="1">
        <v>546.59628846112946</v>
      </c>
      <c r="U44" s="1">
        <v>640.75125931543471</v>
      </c>
      <c r="V44" s="1">
        <v>743.5772203715544</v>
      </c>
      <c r="W44" s="1">
        <v>844.74531273006392</v>
      </c>
      <c r="X44" s="1">
        <v>930.94348091984489</v>
      </c>
      <c r="Y44" s="1">
        <v>996.28271578286422</v>
      </c>
      <c r="Z44" s="1">
        <v>1043.8933188962264</v>
      </c>
      <c r="AA44" s="1">
        <v>1082.7322702736915</v>
      </c>
      <c r="AE44" s="1" t="s">
        <v>1</v>
      </c>
      <c r="AF44" s="1">
        <v>477.1252531448747</v>
      </c>
      <c r="AG44" s="1">
        <v>539.39617025465009</v>
      </c>
      <c r="AH44" s="1">
        <v>617.62772129646578</v>
      </c>
      <c r="AI44" s="1">
        <v>709.95859600203698</v>
      </c>
      <c r="AJ44" s="1">
        <v>815.91353221767918</v>
      </c>
      <c r="AK44" s="1">
        <v>914.2716081294559</v>
      </c>
      <c r="AL44" s="1">
        <v>996.10208482703922</v>
      </c>
      <c r="AM44" s="1">
        <v>1055.1394642487876</v>
      </c>
      <c r="AN44" s="1">
        <v>1098.0289469764416</v>
      </c>
    </row>
    <row r="45" spans="1:41" x14ac:dyDescent="0.25">
      <c r="A45" s="22" t="s">
        <v>36</v>
      </c>
      <c r="B45" s="22" t="s">
        <v>6</v>
      </c>
      <c r="C45" s="27" t="s">
        <v>27</v>
      </c>
      <c r="E45" s="9" t="s">
        <v>27</v>
      </c>
      <c r="F45" s="1">
        <v>301.25420647993718</v>
      </c>
      <c r="G45" s="1">
        <v>164.59866120066692</v>
      </c>
      <c r="H45" s="1">
        <v>136.4983506132015</v>
      </c>
      <c r="I45" s="1">
        <v>122.31274288557105</v>
      </c>
      <c r="J45" s="1">
        <v>117.08826037051119</v>
      </c>
      <c r="K45" s="1">
        <v>112.5579051189362</v>
      </c>
      <c r="L45" s="1">
        <v>115.25057743960538</v>
      </c>
      <c r="M45" s="1">
        <v>121.90898508047799</v>
      </c>
      <c r="N45" s="1">
        <v>130.56302738591637</v>
      </c>
      <c r="R45" s="1" t="s">
        <v>27</v>
      </c>
      <c r="S45" s="1">
        <v>301.25420647993718</v>
      </c>
      <c r="T45" s="1">
        <v>168.85135460108097</v>
      </c>
      <c r="U45" s="1">
        <v>145.42216267154259</v>
      </c>
      <c r="V45" s="1">
        <v>136.48897402349104</v>
      </c>
      <c r="W45" s="1">
        <v>137.34982218450256</v>
      </c>
      <c r="X45" s="1">
        <v>139.46243025921575</v>
      </c>
      <c r="Y45" s="1">
        <v>149.1668627860565</v>
      </c>
      <c r="Z45" s="1">
        <v>162.99068814029937</v>
      </c>
      <c r="AA45" s="1">
        <v>179.06462922077614</v>
      </c>
      <c r="AE45" s="1" t="s">
        <v>27</v>
      </c>
      <c r="AF45" s="1">
        <v>301.25420647993718</v>
      </c>
      <c r="AG45" s="1">
        <v>180.06890762247588</v>
      </c>
      <c r="AH45" s="1">
        <v>167.82113560264742</v>
      </c>
      <c r="AI45" s="1">
        <v>166.74833250790968</v>
      </c>
      <c r="AJ45" s="1">
        <v>170.01738292617574</v>
      </c>
      <c r="AK45" s="1">
        <v>172.2496151872279</v>
      </c>
      <c r="AL45" s="1">
        <v>181.23228687383775</v>
      </c>
      <c r="AM45" s="1">
        <v>197.51331528848482</v>
      </c>
      <c r="AN45" s="1">
        <v>221.50075860677762</v>
      </c>
    </row>
    <row r="46" spans="1:41" x14ac:dyDescent="0.25">
      <c r="A46" s="22" t="s">
        <v>36</v>
      </c>
      <c r="B46" s="22" t="s">
        <v>6</v>
      </c>
      <c r="C46" s="27" t="s">
        <v>35</v>
      </c>
      <c r="E46" s="9" t="s">
        <v>35</v>
      </c>
      <c r="F46" s="1">
        <v>0</v>
      </c>
      <c r="G46" s="1">
        <v>0</v>
      </c>
      <c r="H46" s="1">
        <v>0</v>
      </c>
      <c r="I46" s="1">
        <v>0</v>
      </c>
      <c r="J46" s="1">
        <v>0</v>
      </c>
      <c r="K46" s="1">
        <v>0</v>
      </c>
      <c r="L46" s="1">
        <v>0</v>
      </c>
      <c r="M46" s="1">
        <v>0</v>
      </c>
      <c r="N46" s="1">
        <v>0</v>
      </c>
      <c r="R46" s="1" t="s">
        <v>35</v>
      </c>
      <c r="S46" s="1">
        <v>0</v>
      </c>
      <c r="T46" s="1">
        <v>0</v>
      </c>
      <c r="U46" s="1">
        <v>0</v>
      </c>
      <c r="V46" s="1">
        <v>0</v>
      </c>
      <c r="W46" s="1">
        <v>0</v>
      </c>
      <c r="X46" s="1">
        <v>0</v>
      </c>
      <c r="Y46" s="1">
        <v>0</v>
      </c>
      <c r="Z46" s="1">
        <v>0</v>
      </c>
      <c r="AA46" s="1">
        <v>0</v>
      </c>
      <c r="AE46" s="1" t="s">
        <v>35</v>
      </c>
      <c r="AF46" s="1">
        <v>0</v>
      </c>
      <c r="AG46" s="1">
        <v>0</v>
      </c>
      <c r="AH46" s="1">
        <v>0</v>
      </c>
      <c r="AI46" s="1">
        <v>0</v>
      </c>
      <c r="AJ46" s="1">
        <v>0</v>
      </c>
      <c r="AK46" s="1">
        <v>0</v>
      </c>
      <c r="AL46" s="1">
        <v>0</v>
      </c>
      <c r="AM46" s="1">
        <v>0</v>
      </c>
      <c r="AN46" s="1">
        <v>0</v>
      </c>
    </row>
    <row r="47" spans="1:41" x14ac:dyDescent="0.25">
      <c r="A47" s="22" t="s">
        <v>36</v>
      </c>
      <c r="C47" s="23"/>
      <c r="E47" s="2" t="s">
        <v>6</v>
      </c>
      <c r="F47" s="2">
        <v>1064.3772565982674</v>
      </c>
      <c r="G47" s="2">
        <v>1020.6881488152168</v>
      </c>
      <c r="H47" s="2">
        <v>1109.7379771881374</v>
      </c>
      <c r="I47" s="2">
        <v>1234.0860505989278</v>
      </c>
      <c r="J47" s="2">
        <v>1376.6102595387497</v>
      </c>
      <c r="K47" s="2">
        <v>1516.1678264904599</v>
      </c>
      <c r="L47" s="2">
        <v>1645.5822635495042</v>
      </c>
      <c r="M47" s="2">
        <v>1753.0512258214294</v>
      </c>
      <c r="N47" s="2">
        <v>1838.8258652889908</v>
      </c>
      <c r="R47" s="2" t="s">
        <v>6</v>
      </c>
      <c r="S47" s="2">
        <v>1064.3772565982674</v>
      </c>
      <c r="T47" s="2">
        <v>1003.8400916706279</v>
      </c>
      <c r="U47" s="2">
        <v>1082.5484518524881</v>
      </c>
      <c r="V47" s="2">
        <v>1187.3277843223173</v>
      </c>
      <c r="W47" s="2">
        <v>1299.4960448187378</v>
      </c>
      <c r="X47" s="2">
        <v>1396.8123245929646</v>
      </c>
      <c r="Y47" s="2">
        <v>1477.2229271077795</v>
      </c>
      <c r="Z47" s="2">
        <v>1535.2852077826806</v>
      </c>
      <c r="AA47" s="2">
        <v>1577.2549785574045</v>
      </c>
      <c r="AE47" s="2" t="s">
        <v>6</v>
      </c>
      <c r="AF47" s="2">
        <v>1064.3772565982674</v>
      </c>
      <c r="AG47" s="2">
        <v>946.83980044343355</v>
      </c>
      <c r="AH47" s="2">
        <v>963.06253098693537</v>
      </c>
      <c r="AI47" s="2">
        <v>1012.3140358559003</v>
      </c>
      <c r="AJ47" s="2">
        <v>1090.4987042753983</v>
      </c>
      <c r="AK47" s="2">
        <v>1164.4549265376381</v>
      </c>
      <c r="AL47" s="2">
        <v>1226.773147386539</v>
      </c>
      <c r="AM47" s="2">
        <v>1276.8722869985618</v>
      </c>
      <c r="AN47" s="2">
        <v>1327.6096227342214</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15.048496068319436</v>
      </c>
      <c r="G50" s="1">
        <v>8.8124823885707642</v>
      </c>
      <c r="H50" s="1">
        <v>6.6629427205735112</v>
      </c>
      <c r="I50" s="1">
        <v>5.2424341672509698</v>
      </c>
      <c r="J50" s="1">
        <v>4.1531432372465611</v>
      </c>
      <c r="K50" s="1">
        <v>2.9046153584054903</v>
      </c>
      <c r="L50" s="1">
        <v>2.199370830472128</v>
      </c>
      <c r="M50" s="1">
        <v>1.7879341801587696</v>
      </c>
      <c r="N50" s="1">
        <v>1.5510501419361833</v>
      </c>
      <c r="R50" s="1" t="s">
        <v>28</v>
      </c>
      <c r="S50" s="1">
        <v>15.048496068319436</v>
      </c>
      <c r="T50" s="1">
        <v>8.78144580823583</v>
      </c>
      <c r="U50" s="1">
        <v>6.5719383036813515</v>
      </c>
      <c r="V50" s="1">
        <v>5.0835754926425869</v>
      </c>
      <c r="W50" s="1">
        <v>3.9270700566695966</v>
      </c>
      <c r="X50" s="1">
        <v>2.6102552581404805</v>
      </c>
      <c r="Y50" s="1">
        <v>1.8611597014088865</v>
      </c>
      <c r="Z50" s="1">
        <v>1.408318730376855</v>
      </c>
      <c r="AA50" s="1">
        <v>1.1361873645315304</v>
      </c>
      <c r="AE50" s="1" t="s">
        <v>28</v>
      </c>
      <c r="AF50" s="1">
        <v>15.048496068319436</v>
      </c>
      <c r="AG50" s="1">
        <v>8.7530903763628842</v>
      </c>
      <c r="AH50" s="1">
        <v>6.4714180253313183</v>
      </c>
      <c r="AI50" s="1">
        <v>4.8862447731525593</v>
      </c>
      <c r="AJ50" s="1">
        <v>3.6376398559673655</v>
      </c>
      <c r="AK50" s="1">
        <v>2.2411043402018671</v>
      </c>
      <c r="AL50" s="1">
        <v>1.4171006486528144</v>
      </c>
      <c r="AM50" s="1">
        <v>0.93314099158980202</v>
      </c>
      <c r="AN50" s="1">
        <v>0.66588004312359073</v>
      </c>
    </row>
    <row r="51" spans="1:41" x14ac:dyDescent="0.25">
      <c r="A51" s="22" t="s">
        <v>36</v>
      </c>
      <c r="B51" s="22" t="s">
        <v>29</v>
      </c>
      <c r="C51" s="27"/>
      <c r="E51" s="37" t="s">
        <v>29</v>
      </c>
      <c r="F51" s="1">
        <v>409.57877136980147</v>
      </c>
      <c r="G51" s="1">
        <v>403.76499324103168</v>
      </c>
      <c r="H51" s="1">
        <v>435.67679299813949</v>
      </c>
      <c r="I51" s="1">
        <v>476.57103881455009</v>
      </c>
      <c r="J51" s="1">
        <v>520.33817178440893</v>
      </c>
      <c r="K51" s="1">
        <v>559.99581366050904</v>
      </c>
      <c r="L51" s="1">
        <v>595.12875612324183</v>
      </c>
      <c r="M51" s="1">
        <v>618.87153329175817</v>
      </c>
      <c r="N51" s="1">
        <v>628.31157972927326</v>
      </c>
      <c r="R51" s="1" t="s">
        <v>29</v>
      </c>
      <c r="S51" s="1">
        <v>409.57877136980147</v>
      </c>
      <c r="T51" s="1">
        <v>398.91673570289959</v>
      </c>
      <c r="U51" s="1">
        <v>426.43504460959377</v>
      </c>
      <c r="V51" s="1">
        <v>458.6233205116589</v>
      </c>
      <c r="W51" s="1">
        <v>485.96877281646869</v>
      </c>
      <c r="X51" s="1">
        <v>505.41599582999993</v>
      </c>
      <c r="Y51" s="1">
        <v>518.41742506675848</v>
      </c>
      <c r="Z51" s="1">
        <v>521.58306274604706</v>
      </c>
      <c r="AA51" s="1">
        <v>514.80970640272506</v>
      </c>
      <c r="AE51" s="1" t="s">
        <v>29</v>
      </c>
      <c r="AF51" s="1">
        <v>409.57877136980147</v>
      </c>
      <c r="AG51" s="1">
        <v>379.37232921204532</v>
      </c>
      <c r="AH51" s="1">
        <v>366.07140988127753</v>
      </c>
      <c r="AI51" s="1">
        <v>361.26565474760167</v>
      </c>
      <c r="AJ51" s="1">
        <v>371.01032814055134</v>
      </c>
      <c r="AK51" s="1">
        <v>380.12429492906261</v>
      </c>
      <c r="AL51" s="1">
        <v>384.2402026779302</v>
      </c>
      <c r="AM51" s="1">
        <v>386.43041193849297</v>
      </c>
      <c r="AN51" s="1">
        <v>390.33709745194403</v>
      </c>
    </row>
    <row r="52" spans="1:41" x14ac:dyDescent="0.25">
      <c r="A52" s="22" t="s">
        <v>36</v>
      </c>
      <c r="B52" s="22" t="s">
        <v>30</v>
      </c>
      <c r="C52" s="27"/>
      <c r="E52" s="37" t="s">
        <v>30</v>
      </c>
      <c r="F52" s="1">
        <v>21.617480050244108</v>
      </c>
      <c r="G52" s="1">
        <v>34.669736440245948</v>
      </c>
      <c r="H52" s="1">
        <v>58.536040311990739</v>
      </c>
      <c r="I52" s="1">
        <v>91.920597390689949</v>
      </c>
      <c r="J52" s="1">
        <v>132.61842659983995</v>
      </c>
      <c r="K52" s="1">
        <v>176.65287516474379</v>
      </c>
      <c r="L52" s="1">
        <v>218.67232321955862</v>
      </c>
      <c r="M52" s="1">
        <v>255.19073945839071</v>
      </c>
      <c r="N52" s="1">
        <v>290.11323962012273</v>
      </c>
      <c r="R52" s="1" t="s">
        <v>30</v>
      </c>
      <c r="S52" s="1">
        <v>21.617480050244108</v>
      </c>
      <c r="T52" s="1">
        <v>43.450308272365412</v>
      </c>
      <c r="U52" s="1">
        <v>72.440147358205166</v>
      </c>
      <c r="V52" s="1">
        <v>107.05000987722694</v>
      </c>
      <c r="W52" s="1">
        <v>146.20982844497215</v>
      </c>
      <c r="X52" s="1">
        <v>180.75626958368576</v>
      </c>
      <c r="Y52" s="1">
        <v>209.1840043794142</v>
      </c>
      <c r="Z52" s="1">
        <v>227.9866304270931</v>
      </c>
      <c r="AA52" s="1">
        <v>244.27211551926086</v>
      </c>
      <c r="AE52" s="1" t="s">
        <v>30</v>
      </c>
      <c r="AF52" s="1">
        <v>21.617480050244108</v>
      </c>
      <c r="AG52" s="1">
        <v>38.307383710993626</v>
      </c>
      <c r="AH52" s="1">
        <v>62.084017199762989</v>
      </c>
      <c r="AI52" s="1">
        <v>91.296409427146244</v>
      </c>
      <c r="AJ52" s="1">
        <v>125.39590624392355</v>
      </c>
      <c r="AK52" s="1">
        <v>156.48130384973663</v>
      </c>
      <c r="AL52" s="1">
        <v>182.76628686252599</v>
      </c>
      <c r="AM52" s="1">
        <v>200.57153144703005</v>
      </c>
      <c r="AN52" s="1">
        <v>215.86472130349625</v>
      </c>
    </row>
    <row r="53" spans="1:41" x14ac:dyDescent="0.25">
      <c r="A53" s="22" t="s">
        <v>36</v>
      </c>
      <c r="B53" s="22" t="s">
        <v>31</v>
      </c>
      <c r="C53" s="27"/>
      <c r="E53" s="37" t="s">
        <v>31</v>
      </c>
      <c r="F53" s="1">
        <v>76.906261914096206</v>
      </c>
      <c r="G53" s="1">
        <v>69.60487383569189</v>
      </c>
      <c r="H53" s="1">
        <v>70.229871649482845</v>
      </c>
      <c r="I53" s="1">
        <v>70.791489264973904</v>
      </c>
      <c r="J53" s="1">
        <v>71.397566345102149</v>
      </c>
      <c r="K53" s="1">
        <v>71.635436138463376</v>
      </c>
      <c r="L53" s="1">
        <v>71.164249724062728</v>
      </c>
      <c r="M53" s="1">
        <v>70.929031884304038</v>
      </c>
      <c r="N53" s="1">
        <v>70.350312457186902</v>
      </c>
      <c r="R53" s="1" t="s">
        <v>31</v>
      </c>
      <c r="S53" s="1">
        <v>76.906261914096206</v>
      </c>
      <c r="T53" s="1">
        <v>56.709994930719937</v>
      </c>
      <c r="U53" s="1">
        <v>55.908283509988017</v>
      </c>
      <c r="V53" s="1">
        <v>56.055960169245175</v>
      </c>
      <c r="W53" s="1">
        <v>56.870891508974033</v>
      </c>
      <c r="X53" s="1">
        <v>57.516227263305282</v>
      </c>
      <c r="Y53" s="1">
        <v>56.789962932174539</v>
      </c>
      <c r="Z53" s="1">
        <v>56.308872160173152</v>
      </c>
      <c r="AA53" s="1">
        <v>55.756416202243301</v>
      </c>
      <c r="AE53" s="1" t="s">
        <v>31</v>
      </c>
      <c r="AF53" s="1">
        <v>76.906261914096206</v>
      </c>
      <c r="AG53" s="1">
        <v>44.009763404895203</v>
      </c>
      <c r="AH53" s="1">
        <v>44.162826371521874</v>
      </c>
      <c r="AI53" s="1">
        <v>46.983291049956712</v>
      </c>
      <c r="AJ53" s="1">
        <v>49.778770020080565</v>
      </c>
      <c r="AK53" s="1">
        <v>51.450359619087514</v>
      </c>
      <c r="AL53" s="1">
        <v>51.676291983751995</v>
      </c>
      <c r="AM53" s="1">
        <v>51.388548497679082</v>
      </c>
      <c r="AN53" s="1">
        <v>51.125605100805075</v>
      </c>
    </row>
    <row r="54" spans="1:41" x14ac:dyDescent="0.25">
      <c r="A54" s="22" t="s">
        <v>36</v>
      </c>
      <c r="B54" s="22" t="s">
        <v>32</v>
      </c>
      <c r="C54" s="27"/>
      <c r="E54" s="37" t="s">
        <v>32</v>
      </c>
      <c r="F54" s="1">
        <v>144.62382405771658</v>
      </c>
      <c r="G54" s="1">
        <v>174.09324843374222</v>
      </c>
      <c r="H54" s="1">
        <v>211.57363208189588</v>
      </c>
      <c r="I54" s="1">
        <v>257.61222642377561</v>
      </c>
      <c r="J54" s="1">
        <v>309.05720359771425</v>
      </c>
      <c r="K54" s="1">
        <v>362.05335403842145</v>
      </c>
      <c r="L54" s="1">
        <v>411.60738464158453</v>
      </c>
      <c r="M54" s="1">
        <v>457.30076011502734</v>
      </c>
      <c r="N54" s="1">
        <v>499.07078046732386</v>
      </c>
      <c r="R54" s="1" t="s">
        <v>32</v>
      </c>
      <c r="S54" s="1">
        <v>144.62382405771658</v>
      </c>
      <c r="T54" s="1">
        <v>168.46001620766128</v>
      </c>
      <c r="U54" s="1">
        <v>199.2723257580399</v>
      </c>
      <c r="V54" s="1">
        <v>237.15479943185389</v>
      </c>
      <c r="W54" s="1">
        <v>279.43655334433373</v>
      </c>
      <c r="X54" s="1">
        <v>322.48506376094156</v>
      </c>
      <c r="Y54" s="1">
        <v>361.65200758533564</v>
      </c>
      <c r="Z54" s="1">
        <v>399.31995815628443</v>
      </c>
      <c r="AA54" s="1">
        <v>435.07360833496057</v>
      </c>
      <c r="AE54" s="1" t="s">
        <v>32</v>
      </c>
      <c r="AF54" s="1">
        <v>144.62382405771658</v>
      </c>
      <c r="AG54" s="1">
        <v>161.43112350790292</v>
      </c>
      <c r="AH54" s="1">
        <v>185.55109117288322</v>
      </c>
      <c r="AI54" s="1">
        <v>218.46993479409116</v>
      </c>
      <c r="AJ54" s="1">
        <v>257.09254655110902</v>
      </c>
      <c r="AK54" s="1">
        <v>298.78710927214252</v>
      </c>
      <c r="AL54" s="1">
        <v>339.23941206891243</v>
      </c>
      <c r="AM54" s="1">
        <v>377.29665516864952</v>
      </c>
      <c r="AN54" s="1">
        <v>413.76751819498145</v>
      </c>
    </row>
    <row r="55" spans="1:41" x14ac:dyDescent="0.25">
      <c r="A55" s="22" t="s">
        <v>36</v>
      </c>
      <c r="B55" s="22" t="s">
        <v>33</v>
      </c>
      <c r="C55" s="27"/>
      <c r="E55" s="37" t="s">
        <v>33</v>
      </c>
      <c r="F55" s="1">
        <v>396.60242313808959</v>
      </c>
      <c r="G55" s="1">
        <v>329.74281447593432</v>
      </c>
      <c r="H55" s="1">
        <v>327.05869742605489</v>
      </c>
      <c r="I55" s="1">
        <v>331.94826453768746</v>
      </c>
      <c r="J55" s="1">
        <v>339.04574797443792</v>
      </c>
      <c r="K55" s="1">
        <v>342.9257321299167</v>
      </c>
      <c r="L55" s="1">
        <v>346.81017901058436</v>
      </c>
      <c r="M55" s="1">
        <v>348.97122689179031</v>
      </c>
      <c r="N55" s="1">
        <v>349.42890287314765</v>
      </c>
      <c r="R55" s="1" t="s">
        <v>33</v>
      </c>
      <c r="S55" s="1">
        <v>396.60242313808959</v>
      </c>
      <c r="T55" s="1">
        <v>327.52159074874578</v>
      </c>
      <c r="U55" s="1">
        <v>321.92071231297996</v>
      </c>
      <c r="V55" s="1">
        <v>323.3601188396899</v>
      </c>
      <c r="W55" s="1">
        <v>327.08292864731982</v>
      </c>
      <c r="X55" s="1">
        <v>328.02851289689153</v>
      </c>
      <c r="Y55" s="1">
        <v>329.31836744268759</v>
      </c>
      <c r="Z55" s="1">
        <v>328.67836556270572</v>
      </c>
      <c r="AA55" s="1">
        <v>326.2069447336832</v>
      </c>
      <c r="AE55" s="1" t="s">
        <v>33</v>
      </c>
      <c r="AF55" s="1">
        <v>396.60242313808959</v>
      </c>
      <c r="AG55" s="1">
        <v>314.96611023123353</v>
      </c>
      <c r="AH55" s="1">
        <v>298.72176833615811</v>
      </c>
      <c r="AI55" s="1">
        <v>289.41250106395194</v>
      </c>
      <c r="AJ55" s="1">
        <v>283.58351346376645</v>
      </c>
      <c r="AK55" s="1">
        <v>275.37075452740714</v>
      </c>
      <c r="AL55" s="1">
        <v>267.43385314476581</v>
      </c>
      <c r="AM55" s="1">
        <v>260.25199895512037</v>
      </c>
      <c r="AN55" s="1">
        <v>255.84880063987092</v>
      </c>
    </row>
    <row r="56" spans="1:41" x14ac:dyDescent="0.25">
      <c r="A56" s="22" t="s">
        <v>36</v>
      </c>
      <c r="C56" s="23"/>
      <c r="E56" s="2" t="s">
        <v>6</v>
      </c>
      <c r="F56" s="2">
        <v>1064.3772565982674</v>
      </c>
      <c r="G56" s="2">
        <v>1020.6881488152169</v>
      </c>
      <c r="H56" s="2">
        <v>1109.7379771881374</v>
      </c>
      <c r="I56" s="2">
        <v>1234.0860505989281</v>
      </c>
      <c r="J56" s="2">
        <v>1376.6102595387499</v>
      </c>
      <c r="K56" s="2">
        <v>1516.1678264904599</v>
      </c>
      <c r="L56" s="2">
        <v>1645.5822635495042</v>
      </c>
      <c r="M56" s="2">
        <v>1753.0512258214294</v>
      </c>
      <c r="N56" s="2">
        <v>1838.8258652889908</v>
      </c>
      <c r="R56" s="2" t="s">
        <v>6</v>
      </c>
      <c r="S56" s="2">
        <v>1064.3772565982674</v>
      </c>
      <c r="T56" s="2">
        <v>1003.8400916706279</v>
      </c>
      <c r="U56" s="2">
        <v>1082.5484518524881</v>
      </c>
      <c r="V56" s="2">
        <v>1187.3277843223173</v>
      </c>
      <c r="W56" s="2">
        <v>1299.496044818738</v>
      </c>
      <c r="X56" s="2">
        <v>1396.8123245929644</v>
      </c>
      <c r="Y56" s="2">
        <v>1477.2229271077792</v>
      </c>
      <c r="Z56" s="2">
        <v>1535.2852077826803</v>
      </c>
      <c r="AA56" s="2">
        <v>1577.2549785574045</v>
      </c>
      <c r="AE56" s="2" t="s">
        <v>6</v>
      </c>
      <c r="AF56" s="2">
        <v>1064.3772565982674</v>
      </c>
      <c r="AG56" s="2">
        <v>946.83980044343343</v>
      </c>
      <c r="AH56" s="2">
        <v>963.06253098693503</v>
      </c>
      <c r="AI56" s="2">
        <v>1012.3140358559003</v>
      </c>
      <c r="AJ56" s="2">
        <v>1090.4987042753983</v>
      </c>
      <c r="AK56" s="2">
        <v>1164.4549265376381</v>
      </c>
      <c r="AL56" s="2">
        <v>1226.7731473865392</v>
      </c>
      <c r="AM56" s="2">
        <v>1276.8722869985618</v>
      </c>
      <c r="AN56" s="2">
        <v>1327.6096227342211</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0</v>
      </c>
      <c r="G59" s="1">
        <v>0</v>
      </c>
      <c r="H59" s="1">
        <v>0</v>
      </c>
      <c r="I59" s="1">
        <v>0</v>
      </c>
      <c r="J59" s="1">
        <v>0</v>
      </c>
      <c r="K59" s="1">
        <v>0</v>
      </c>
      <c r="L59" s="1">
        <v>0</v>
      </c>
      <c r="M59" s="1">
        <v>0</v>
      </c>
      <c r="N59" s="1">
        <v>0</v>
      </c>
      <c r="R59" s="1" t="s">
        <v>0</v>
      </c>
      <c r="S59" s="1">
        <v>0</v>
      </c>
      <c r="T59" s="1">
        <v>0</v>
      </c>
      <c r="U59" s="1">
        <v>0</v>
      </c>
      <c r="V59" s="1">
        <v>0</v>
      </c>
      <c r="W59" s="1">
        <v>0</v>
      </c>
      <c r="X59" s="1">
        <v>0</v>
      </c>
      <c r="Y59" s="1">
        <v>0</v>
      </c>
      <c r="Z59" s="1">
        <v>0</v>
      </c>
      <c r="AA59" s="1">
        <v>0</v>
      </c>
      <c r="AE59" s="1" t="s">
        <v>0</v>
      </c>
      <c r="AF59" s="1">
        <v>0</v>
      </c>
      <c r="AG59" s="1">
        <v>0</v>
      </c>
      <c r="AH59" s="1">
        <v>0</v>
      </c>
      <c r="AI59" s="1">
        <v>0</v>
      </c>
      <c r="AJ59" s="1">
        <v>0</v>
      </c>
      <c r="AK59" s="1">
        <v>0</v>
      </c>
      <c r="AL59" s="1">
        <v>0</v>
      </c>
      <c r="AM59" s="1">
        <v>0</v>
      </c>
      <c r="AN59" s="1">
        <v>0</v>
      </c>
    </row>
    <row r="60" spans="1:41" x14ac:dyDescent="0.25">
      <c r="A60" s="22" t="s">
        <v>36</v>
      </c>
      <c r="B60" s="22" t="s">
        <v>6</v>
      </c>
      <c r="C60" s="27" t="s">
        <v>34</v>
      </c>
      <c r="E60" s="9" t="s">
        <v>34</v>
      </c>
      <c r="F60" s="1">
        <v>17.290974269295663</v>
      </c>
      <c r="G60" s="1">
        <v>17.469299741976833</v>
      </c>
      <c r="H60" s="1">
        <v>18.158816399761371</v>
      </c>
      <c r="I60" s="1">
        <v>18.900953971644867</v>
      </c>
      <c r="J60" s="1">
        <v>19.325813852093084</v>
      </c>
      <c r="K60" s="1">
        <v>19.440108045160528</v>
      </c>
      <c r="L60" s="1">
        <v>19.195025012415655</v>
      </c>
      <c r="M60" s="1">
        <v>18.621253847708914</v>
      </c>
      <c r="N60" s="1">
        <v>17.863185475136749</v>
      </c>
      <c r="R60" s="1" t="s">
        <v>34</v>
      </c>
      <c r="S60" s="1">
        <v>17.290974269295663</v>
      </c>
      <c r="T60" s="1">
        <v>17.078785300186439</v>
      </c>
      <c r="U60" s="1">
        <v>17.193956841602972</v>
      </c>
      <c r="V60" s="1">
        <v>17.330247329377421</v>
      </c>
      <c r="W60" s="1">
        <v>17.263667649841324</v>
      </c>
      <c r="X60" s="1">
        <v>17.025135544192835</v>
      </c>
      <c r="Y60" s="1">
        <v>16.516869925147766</v>
      </c>
      <c r="Z60" s="1">
        <v>15.685676774143468</v>
      </c>
      <c r="AA60" s="1">
        <v>14.646072905263157</v>
      </c>
      <c r="AE60" s="1" t="s">
        <v>34</v>
      </c>
      <c r="AF60" s="1">
        <v>17.290974269295663</v>
      </c>
      <c r="AG60" s="1">
        <v>13.755489130191261</v>
      </c>
      <c r="AH60" s="1">
        <v>10.885627528384001</v>
      </c>
      <c r="AI60" s="1">
        <v>8.4314451215029074</v>
      </c>
      <c r="AJ60" s="1">
        <v>6.5619032148253291</v>
      </c>
      <c r="AK60" s="1">
        <v>4.9103403917451933</v>
      </c>
      <c r="AL60" s="1">
        <v>3.1180820997610246</v>
      </c>
      <c r="AM60" s="1">
        <v>1.5275824628281389</v>
      </c>
      <c r="AN60" s="1">
        <v>0.50961976681581711</v>
      </c>
    </row>
    <row r="61" spans="1:41" x14ac:dyDescent="0.25">
      <c r="A61" s="22" t="s">
        <v>36</v>
      </c>
      <c r="B61" s="22" t="s">
        <v>6</v>
      </c>
      <c r="C61" s="27" t="s">
        <v>2</v>
      </c>
      <c r="E61" s="9" t="s">
        <v>2</v>
      </c>
      <c r="F61" s="1">
        <v>0.68900407539199571</v>
      </c>
      <c r="G61" s="1">
        <v>1.0526020435290406</v>
      </c>
      <c r="H61" s="1">
        <v>1.512333702243422</v>
      </c>
      <c r="I61" s="1">
        <v>2.177090508186029</v>
      </c>
      <c r="J61" s="1">
        <v>3.0561775740130783</v>
      </c>
      <c r="K61" s="1">
        <v>4.0997542913511609</v>
      </c>
      <c r="L61" s="1">
        <v>5.2221711760115674</v>
      </c>
      <c r="M61" s="1">
        <v>6.0907468078941793</v>
      </c>
      <c r="N61" s="1">
        <v>6.5102787552434291</v>
      </c>
      <c r="R61" s="1" t="s">
        <v>2</v>
      </c>
      <c r="S61" s="1">
        <v>0.68900407539199571</v>
      </c>
      <c r="T61" s="1">
        <v>0.98811187295364256</v>
      </c>
      <c r="U61" s="1">
        <v>1.3335262889390767</v>
      </c>
      <c r="V61" s="1">
        <v>1.8230826866654712</v>
      </c>
      <c r="W61" s="1">
        <v>2.4511751953957388</v>
      </c>
      <c r="X61" s="1">
        <v>3.1686124992213625</v>
      </c>
      <c r="Y61" s="1">
        <v>3.9218449294370687</v>
      </c>
      <c r="Z61" s="1">
        <v>4.4720255429908464</v>
      </c>
      <c r="AA61" s="1">
        <v>4.6706143131501472</v>
      </c>
      <c r="AE61" s="1" t="s">
        <v>2</v>
      </c>
      <c r="AF61" s="1">
        <v>0.68900407539199571</v>
      </c>
      <c r="AG61" s="1">
        <v>0.52089412373533306</v>
      </c>
      <c r="AH61" s="1">
        <v>0.28188752900384062</v>
      </c>
      <c r="AI61" s="1">
        <v>0.10818576322956132</v>
      </c>
      <c r="AJ61" s="1">
        <v>2.9744453446103613E-2</v>
      </c>
      <c r="AK61" s="1">
        <v>4.5591438103178656E-3</v>
      </c>
      <c r="AL61" s="1">
        <v>1.2465630800361679E-4</v>
      </c>
      <c r="AM61" s="1">
        <v>0</v>
      </c>
      <c r="AN61" s="1">
        <v>0</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17.979978344687659</v>
      </c>
      <c r="G65" s="2">
        <v>18.521901785505875</v>
      </c>
      <c r="H65" s="2">
        <v>19.671150102004791</v>
      </c>
      <c r="I65" s="2">
        <v>21.078044479830897</v>
      </c>
      <c r="J65" s="2">
        <v>22.381991426106161</v>
      </c>
      <c r="K65" s="2">
        <v>23.539862336511689</v>
      </c>
      <c r="L65" s="2">
        <v>24.417196188427223</v>
      </c>
      <c r="M65" s="2">
        <v>24.712000655603092</v>
      </c>
      <c r="N65" s="2">
        <v>24.373464230380179</v>
      </c>
      <c r="R65" s="2" t="s">
        <v>6</v>
      </c>
      <c r="S65" s="2">
        <v>17.979978344687659</v>
      </c>
      <c r="T65" s="2">
        <v>18.066897173140081</v>
      </c>
      <c r="U65" s="2">
        <v>18.527483130542048</v>
      </c>
      <c r="V65" s="2">
        <v>19.153330016042894</v>
      </c>
      <c r="W65" s="2">
        <v>19.714842845237062</v>
      </c>
      <c r="X65" s="2">
        <v>20.193748043414196</v>
      </c>
      <c r="Y65" s="2">
        <v>20.438714854584834</v>
      </c>
      <c r="Z65" s="2">
        <v>20.157702317134316</v>
      </c>
      <c r="AA65" s="2">
        <v>19.316687218413303</v>
      </c>
      <c r="AE65" s="2" t="s">
        <v>6</v>
      </c>
      <c r="AF65" s="2">
        <v>17.979978344687659</v>
      </c>
      <c r="AG65" s="2">
        <v>14.276383253926594</v>
      </c>
      <c r="AH65" s="2">
        <v>11.167515057387842</v>
      </c>
      <c r="AI65" s="2">
        <v>8.5396308847324693</v>
      </c>
      <c r="AJ65" s="2">
        <v>6.5916476682714329</v>
      </c>
      <c r="AK65" s="2">
        <v>4.9148995355555112</v>
      </c>
      <c r="AL65" s="2">
        <v>3.1182067560690281</v>
      </c>
      <c r="AM65" s="2">
        <v>1.5275824628281389</v>
      </c>
      <c r="AN65" s="2">
        <v>0.50961976681581711</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0</v>
      </c>
      <c r="G68" s="1">
        <v>0</v>
      </c>
      <c r="H68" s="1">
        <v>0</v>
      </c>
      <c r="I68" s="1">
        <v>0</v>
      </c>
      <c r="J68" s="1">
        <v>0</v>
      </c>
      <c r="K68" s="1">
        <v>0</v>
      </c>
      <c r="L68" s="1">
        <v>0</v>
      </c>
      <c r="M68" s="1">
        <v>0</v>
      </c>
      <c r="N68" s="1">
        <v>0</v>
      </c>
      <c r="R68" s="1" t="s">
        <v>28</v>
      </c>
      <c r="S68" s="1">
        <v>0</v>
      </c>
      <c r="T68" s="1">
        <v>0</v>
      </c>
      <c r="U68" s="1">
        <v>0</v>
      </c>
      <c r="V68" s="1">
        <v>0</v>
      </c>
      <c r="W68" s="1">
        <v>0</v>
      </c>
      <c r="X68" s="1">
        <v>0</v>
      </c>
      <c r="Y68" s="1">
        <v>0</v>
      </c>
      <c r="Z68" s="1">
        <v>0</v>
      </c>
      <c r="AA68" s="1">
        <v>0</v>
      </c>
      <c r="AE68" s="1" t="s">
        <v>28</v>
      </c>
      <c r="AF68" s="1">
        <v>0</v>
      </c>
      <c r="AG68" s="1">
        <v>0</v>
      </c>
      <c r="AH68" s="1">
        <v>0</v>
      </c>
      <c r="AI68" s="1">
        <v>0</v>
      </c>
      <c r="AJ68" s="1">
        <v>0</v>
      </c>
      <c r="AK68" s="1">
        <v>0</v>
      </c>
      <c r="AL68" s="1">
        <v>0</v>
      </c>
      <c r="AM68" s="1">
        <v>0</v>
      </c>
      <c r="AN68" s="1">
        <v>0</v>
      </c>
    </row>
    <row r="69" spans="1:41" x14ac:dyDescent="0.25">
      <c r="A69" s="22" t="s">
        <v>36</v>
      </c>
      <c r="B69" s="27" t="s">
        <v>29</v>
      </c>
      <c r="C69" s="27" t="s">
        <v>29</v>
      </c>
      <c r="E69" s="9" t="s">
        <v>29</v>
      </c>
      <c r="F69" s="1">
        <v>3.4773159083843028</v>
      </c>
      <c r="G69" s="1">
        <v>2.8674598513377223</v>
      </c>
      <c r="H69" s="1">
        <v>3.209720364697938</v>
      </c>
      <c r="I69" s="1">
        <v>3.6734610366407732</v>
      </c>
      <c r="J69" s="1">
        <v>4.0509752745344336</v>
      </c>
      <c r="K69" s="1">
        <v>4.3605516898115706</v>
      </c>
      <c r="L69" s="1">
        <v>4.6091550744435184</v>
      </c>
      <c r="M69" s="1">
        <v>4.6380665038235183</v>
      </c>
      <c r="N69" s="1">
        <v>4.3781545424722541</v>
      </c>
      <c r="R69" s="1" t="s">
        <v>29</v>
      </c>
      <c r="S69" s="1">
        <v>3.4773159083843028</v>
      </c>
      <c r="T69" s="1">
        <v>2.6071697586084133</v>
      </c>
      <c r="U69" s="1">
        <v>2.6004278037600641</v>
      </c>
      <c r="V69" s="1">
        <v>2.6986850659204333</v>
      </c>
      <c r="W69" s="1">
        <v>2.7335496301429441</v>
      </c>
      <c r="X69" s="1">
        <v>2.6976940542141925</v>
      </c>
      <c r="Y69" s="1">
        <v>2.5910099696390634</v>
      </c>
      <c r="Z69" s="1">
        <v>2.4346697561550159</v>
      </c>
      <c r="AA69" s="1">
        <v>2.2357311336926284</v>
      </c>
      <c r="AE69" s="1" t="s">
        <v>29</v>
      </c>
      <c r="AF69" s="1">
        <v>3.4773159083843028</v>
      </c>
      <c r="AG69" s="1">
        <v>1.9444996864415893</v>
      </c>
      <c r="AH69" s="1">
        <v>0.88567258314937125</v>
      </c>
      <c r="AI69" s="1">
        <v>0.17406405407284464</v>
      </c>
      <c r="AJ69" s="1">
        <v>1.7086315591566573E-3</v>
      </c>
      <c r="AK69" s="1">
        <v>0</v>
      </c>
      <c r="AL69" s="1">
        <v>0</v>
      </c>
      <c r="AM69" s="1">
        <v>0</v>
      </c>
      <c r="AN69" s="1">
        <v>0</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0.21816516471985872</v>
      </c>
      <c r="G71" s="1">
        <v>6.130526679818353E-10</v>
      </c>
      <c r="H71" s="1">
        <v>6.130526679818353E-10</v>
      </c>
      <c r="I71" s="1">
        <v>6.130526679818353E-10</v>
      </c>
      <c r="J71" s="1">
        <v>6.130526679818353E-10</v>
      </c>
      <c r="K71" s="1">
        <v>6.130526679818353E-10</v>
      </c>
      <c r="L71" s="1">
        <v>6.130526679818353E-10</v>
      </c>
      <c r="M71" s="1">
        <v>3.6960176736294487E-10</v>
      </c>
      <c r="N71" s="1">
        <v>2.6067019644155721E-10</v>
      </c>
      <c r="R71" s="1" t="s">
        <v>31</v>
      </c>
      <c r="S71" s="1">
        <v>0.21816516471985872</v>
      </c>
      <c r="T71" s="1">
        <v>5.780197113258961E-9</v>
      </c>
      <c r="U71" s="1">
        <v>5.7801971132589602E-9</v>
      </c>
      <c r="V71" s="1">
        <v>5.7801971132589602E-9</v>
      </c>
      <c r="W71" s="1">
        <v>5.7801971132589602E-9</v>
      </c>
      <c r="X71" s="1">
        <v>5.7801971132589602E-9</v>
      </c>
      <c r="Y71" s="1">
        <v>5.7801971132589602E-9</v>
      </c>
      <c r="Z71" s="1">
        <v>3.4848083702166147E-9</v>
      </c>
      <c r="AA71" s="1">
        <v>2.4577417172724543E-9</v>
      </c>
      <c r="AE71" s="1" t="s">
        <v>31</v>
      </c>
      <c r="AF71" s="1">
        <v>0.21816516471985872</v>
      </c>
      <c r="AG71" s="1">
        <v>5.780197113258961E-9</v>
      </c>
      <c r="AH71" s="1">
        <v>5.7801971132589602E-9</v>
      </c>
      <c r="AI71" s="1">
        <v>5.7801971132589602E-9</v>
      </c>
      <c r="AJ71" s="1">
        <v>5.7801971132589602E-9</v>
      </c>
      <c r="AK71" s="1">
        <v>5.7801971132589602E-9</v>
      </c>
      <c r="AL71" s="1">
        <v>5.7801971132589602E-9</v>
      </c>
      <c r="AM71" s="1">
        <v>3.4848083702166147E-9</v>
      </c>
      <c r="AN71" s="1">
        <v>2.4577417172724543E-9</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14.284497271583497</v>
      </c>
      <c r="G73" s="1">
        <v>15.654441933555098</v>
      </c>
      <c r="H73" s="1">
        <v>16.461429736693802</v>
      </c>
      <c r="I73" s="1">
        <v>17.404583442577071</v>
      </c>
      <c r="J73" s="1">
        <v>18.331016150958678</v>
      </c>
      <c r="K73" s="1">
        <v>19.179310646087067</v>
      </c>
      <c r="L73" s="1">
        <v>19.808041113370653</v>
      </c>
      <c r="M73" s="1">
        <v>20.073934151409972</v>
      </c>
      <c r="N73" s="1">
        <v>19.995309687647257</v>
      </c>
      <c r="R73" s="1" t="s">
        <v>33</v>
      </c>
      <c r="S73" s="1">
        <v>14.284497271583497</v>
      </c>
      <c r="T73" s="1">
        <v>15.459727408751469</v>
      </c>
      <c r="U73" s="1">
        <v>15.927055321001786</v>
      </c>
      <c r="V73" s="1">
        <v>16.45464494434226</v>
      </c>
      <c r="W73" s="1">
        <v>16.981293209313918</v>
      </c>
      <c r="X73" s="1">
        <v>17.496053983419809</v>
      </c>
      <c r="Y73" s="1">
        <v>17.847704879165576</v>
      </c>
      <c r="Z73" s="1">
        <v>17.723032557494491</v>
      </c>
      <c r="AA73" s="1">
        <v>17.080956082262936</v>
      </c>
      <c r="AE73" s="1" t="s">
        <v>33</v>
      </c>
      <c r="AF73" s="1">
        <v>14.284497271583497</v>
      </c>
      <c r="AG73" s="1">
        <v>12.331883561704807</v>
      </c>
      <c r="AH73" s="1">
        <v>10.281842468458272</v>
      </c>
      <c r="AI73" s="1">
        <v>8.3655668248794282</v>
      </c>
      <c r="AJ73" s="1">
        <v>6.5899390309320793</v>
      </c>
      <c r="AK73" s="1">
        <v>4.9148995297753144</v>
      </c>
      <c r="AL73" s="1">
        <v>3.1182067502888309</v>
      </c>
      <c r="AM73" s="1">
        <v>1.5275824593433305</v>
      </c>
      <c r="AN73" s="1">
        <v>0.50961976435807543</v>
      </c>
    </row>
    <row r="74" spans="1:41" x14ac:dyDescent="0.25">
      <c r="A74" s="22" t="s">
        <v>36</v>
      </c>
      <c r="C74" s="23"/>
      <c r="E74" s="2" t="s">
        <v>6</v>
      </c>
      <c r="F74" s="2">
        <v>17.979978344687659</v>
      </c>
      <c r="G74" s="2">
        <v>18.521901785505875</v>
      </c>
      <c r="H74" s="2">
        <v>19.671150102004791</v>
      </c>
      <c r="I74" s="2">
        <v>21.078044479830897</v>
      </c>
      <c r="J74" s="2">
        <v>22.381991426106165</v>
      </c>
      <c r="K74" s="2">
        <v>23.539862336511689</v>
      </c>
      <c r="L74" s="2">
        <v>24.417196188427223</v>
      </c>
      <c r="M74" s="2">
        <v>24.712000655603092</v>
      </c>
      <c r="N74" s="2">
        <v>24.373464230380183</v>
      </c>
      <c r="R74" s="2" t="s">
        <v>6</v>
      </c>
      <c r="S74" s="2">
        <v>17.979978344687659</v>
      </c>
      <c r="T74" s="2">
        <v>18.066897173140081</v>
      </c>
      <c r="U74" s="2">
        <v>18.527483130542048</v>
      </c>
      <c r="V74" s="2">
        <v>19.15333001604289</v>
      </c>
      <c r="W74" s="2">
        <v>19.714842845237058</v>
      </c>
      <c r="X74" s="2">
        <v>20.1937480434142</v>
      </c>
      <c r="Y74" s="2">
        <v>20.438714854584838</v>
      </c>
      <c r="Z74" s="2">
        <v>20.157702317134316</v>
      </c>
      <c r="AA74" s="2">
        <v>19.316687218413307</v>
      </c>
      <c r="AE74" s="2" t="s">
        <v>6</v>
      </c>
      <c r="AF74" s="2">
        <v>17.979978344687659</v>
      </c>
      <c r="AG74" s="2">
        <v>14.276383253926593</v>
      </c>
      <c r="AH74" s="2">
        <v>11.16751505738784</v>
      </c>
      <c r="AI74" s="2">
        <v>8.5396308847324693</v>
      </c>
      <c r="AJ74" s="2">
        <v>6.5916476682714329</v>
      </c>
      <c r="AK74" s="2">
        <v>4.9148995355555112</v>
      </c>
      <c r="AL74" s="2">
        <v>3.1182067560690281</v>
      </c>
      <c r="AM74" s="2">
        <v>1.5275824628281389</v>
      </c>
      <c r="AN74" s="2">
        <v>0.50961976681581711</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0</v>
      </c>
      <c r="G77" s="1">
        <v>0</v>
      </c>
      <c r="H77" s="1">
        <v>0</v>
      </c>
      <c r="I77" s="1">
        <v>0</v>
      </c>
      <c r="J77" s="1">
        <v>0</v>
      </c>
      <c r="K77" s="1">
        <v>0</v>
      </c>
      <c r="L77" s="1">
        <v>0</v>
      </c>
      <c r="M77" s="1">
        <v>0</v>
      </c>
      <c r="N77" s="1">
        <v>0</v>
      </c>
      <c r="R77" s="1" t="s">
        <v>0</v>
      </c>
      <c r="S77" s="1">
        <v>0</v>
      </c>
      <c r="T77" s="1">
        <v>0</v>
      </c>
      <c r="U77" s="1">
        <v>0</v>
      </c>
      <c r="V77" s="1">
        <v>0</v>
      </c>
      <c r="W77" s="1">
        <v>0</v>
      </c>
      <c r="X77" s="1">
        <v>0</v>
      </c>
      <c r="Y77" s="1">
        <v>0</v>
      </c>
      <c r="Z77" s="1">
        <v>0</v>
      </c>
      <c r="AA77" s="1">
        <v>0</v>
      </c>
      <c r="AE77" s="1" t="s">
        <v>0</v>
      </c>
      <c r="AF77" s="1">
        <v>0</v>
      </c>
      <c r="AG77" s="1">
        <v>0</v>
      </c>
      <c r="AH77" s="1">
        <v>0</v>
      </c>
      <c r="AI77" s="1">
        <v>0</v>
      </c>
      <c r="AJ77" s="1">
        <v>0</v>
      </c>
      <c r="AK77" s="1">
        <v>0</v>
      </c>
      <c r="AL77" s="1">
        <v>0</v>
      </c>
      <c r="AM77" s="1">
        <v>0</v>
      </c>
      <c r="AN77" s="1">
        <v>0</v>
      </c>
    </row>
    <row r="78" spans="1:41" x14ac:dyDescent="0.25">
      <c r="A78" s="22" t="s">
        <v>37</v>
      </c>
      <c r="B78" s="22" t="s">
        <v>6</v>
      </c>
      <c r="C78" s="27" t="s">
        <v>34</v>
      </c>
      <c r="E78" s="9" t="s">
        <v>34</v>
      </c>
      <c r="F78" s="1">
        <v>31.105244448000004</v>
      </c>
      <c r="G78" s="1">
        <v>24.408091245659879</v>
      </c>
      <c r="H78" s="1">
        <v>23.07905588854317</v>
      </c>
      <c r="I78" s="1">
        <v>21.927434652822722</v>
      </c>
      <c r="J78" s="1">
        <v>19.924574918181921</v>
      </c>
      <c r="K78" s="1">
        <v>17.246653106660471</v>
      </c>
      <c r="L78" s="1">
        <v>13.960548373347891</v>
      </c>
      <c r="M78" s="1">
        <v>11.884719703341077</v>
      </c>
      <c r="N78" s="1">
        <v>9.4141644022967164</v>
      </c>
      <c r="R78" s="1" t="s">
        <v>34</v>
      </c>
      <c r="S78" s="1">
        <v>31.105244448000004</v>
      </c>
      <c r="T78" s="1">
        <v>19.933190022976422</v>
      </c>
      <c r="U78" s="1">
        <v>14.83425166876572</v>
      </c>
      <c r="V78" s="1">
        <v>12.849531111897042</v>
      </c>
      <c r="W78" s="1">
        <v>10.148703981114579</v>
      </c>
      <c r="X78" s="1">
        <v>6.8320141956741347</v>
      </c>
      <c r="Y78" s="1">
        <v>2.9646187852596553</v>
      </c>
      <c r="Z78" s="1">
        <v>2.6175908382121738</v>
      </c>
      <c r="AA78" s="1">
        <v>2.1435261578127314</v>
      </c>
      <c r="AE78" s="1" t="s">
        <v>34</v>
      </c>
      <c r="AF78" s="1">
        <v>31.105244448000004</v>
      </c>
      <c r="AG78" s="1">
        <v>15.101624763230673</v>
      </c>
      <c r="AH78" s="1">
        <v>7.6468677597118262</v>
      </c>
      <c r="AI78" s="1">
        <v>6.2012588484788242</v>
      </c>
      <c r="AJ78" s="1">
        <v>4.141098441427804</v>
      </c>
      <c r="AK78" s="1">
        <v>2.2638671030313016</v>
      </c>
      <c r="AL78" s="1">
        <v>0</v>
      </c>
      <c r="AM78" s="1">
        <v>0</v>
      </c>
      <c r="AN78" s="1">
        <v>0</v>
      </c>
    </row>
    <row r="79" spans="1:41" x14ac:dyDescent="0.25">
      <c r="A79" s="22" t="s">
        <v>37</v>
      </c>
      <c r="B79" s="22" t="s">
        <v>6</v>
      </c>
      <c r="C79" s="27" t="s">
        <v>2</v>
      </c>
      <c r="E79" s="9" t="s">
        <v>2</v>
      </c>
      <c r="F79" s="1">
        <v>8.6690206080000003</v>
      </c>
      <c r="G79" s="1">
        <v>13.388638541266534</v>
      </c>
      <c r="H79" s="1">
        <v>16.355867088572246</v>
      </c>
      <c r="I79" s="1">
        <v>18.910593187116678</v>
      </c>
      <c r="J79" s="1">
        <v>21.232818636875223</v>
      </c>
      <c r="K79" s="1">
        <v>23.405405907243132</v>
      </c>
      <c r="L79" s="1">
        <v>25.367096014067641</v>
      </c>
      <c r="M79" s="1">
        <v>25.630500729211576</v>
      </c>
      <c r="N79" s="1">
        <v>25.778683924573983</v>
      </c>
      <c r="R79" s="1" t="s">
        <v>2</v>
      </c>
      <c r="S79" s="1">
        <v>8.6690206080000003</v>
      </c>
      <c r="T79" s="1">
        <v>10.861946393282974</v>
      </c>
      <c r="U79" s="1">
        <v>12.537659090449429</v>
      </c>
      <c r="V79" s="1">
        <v>13.494018396462661</v>
      </c>
      <c r="W79" s="1">
        <v>14.206836147462388</v>
      </c>
      <c r="X79" s="1">
        <v>14.781453712252173</v>
      </c>
      <c r="Y79" s="1">
        <v>15.198803676343207</v>
      </c>
      <c r="Z79" s="1">
        <v>13.650767948043676</v>
      </c>
      <c r="AA79" s="1">
        <v>11.983297217723477</v>
      </c>
      <c r="AE79" s="1" t="s">
        <v>2</v>
      </c>
      <c r="AF79" s="1">
        <v>8.6690206080000003</v>
      </c>
      <c r="AG79" s="1">
        <v>6.5595137181920684</v>
      </c>
      <c r="AH79" s="1">
        <v>4.2938848092210593</v>
      </c>
      <c r="AI79" s="1">
        <v>3.4020423530532518</v>
      </c>
      <c r="AJ79" s="1">
        <v>2.2870026428787735</v>
      </c>
      <c r="AK79" s="1">
        <v>1.1747724340197732</v>
      </c>
      <c r="AL79" s="1">
        <v>0</v>
      </c>
      <c r="AM79" s="1">
        <v>0</v>
      </c>
      <c r="AN79" s="1">
        <v>0</v>
      </c>
    </row>
    <row r="80" spans="1:41" x14ac:dyDescent="0.25">
      <c r="A80" s="22" t="s">
        <v>37</v>
      </c>
      <c r="B80" s="22" t="s">
        <v>6</v>
      </c>
      <c r="C80" s="27" t="s">
        <v>1</v>
      </c>
      <c r="E80" s="9" t="s">
        <v>1</v>
      </c>
      <c r="F80" s="1">
        <v>479.84496120000006</v>
      </c>
      <c r="G80" s="1">
        <v>568.1093123502169</v>
      </c>
      <c r="H80" s="1">
        <v>643.66901690058057</v>
      </c>
      <c r="I80" s="1">
        <v>730.05478470870003</v>
      </c>
      <c r="J80" s="1">
        <v>810.37169267337663</v>
      </c>
      <c r="K80" s="1">
        <v>880.61193718244135</v>
      </c>
      <c r="L80" s="1">
        <v>937.42120461507238</v>
      </c>
      <c r="M80" s="1">
        <v>987.35929754697167</v>
      </c>
      <c r="N80" s="1">
        <v>1015.373989314319</v>
      </c>
      <c r="R80" s="1" t="s">
        <v>1</v>
      </c>
      <c r="S80" s="1">
        <v>479.84496120000006</v>
      </c>
      <c r="T80" s="1">
        <v>519.49642118044505</v>
      </c>
      <c r="U80" s="1">
        <v>560.49143300465835</v>
      </c>
      <c r="V80" s="1">
        <v>608.59058507119278</v>
      </c>
      <c r="W80" s="1">
        <v>649.61746428830088</v>
      </c>
      <c r="X80" s="1">
        <v>681.54590805390069</v>
      </c>
      <c r="Y80" s="1">
        <v>702.83688705321401</v>
      </c>
      <c r="Z80" s="1">
        <v>721.92164281539181</v>
      </c>
      <c r="AA80" s="1">
        <v>725.45781374107264</v>
      </c>
      <c r="AE80" s="1" t="s">
        <v>1</v>
      </c>
      <c r="AF80" s="1">
        <v>479.84496120000006</v>
      </c>
      <c r="AG80" s="1">
        <v>482.18962464200632</v>
      </c>
      <c r="AH80" s="1">
        <v>500.863914304594</v>
      </c>
      <c r="AI80" s="1">
        <v>539.9263441492426</v>
      </c>
      <c r="AJ80" s="1">
        <v>571.30598486129406</v>
      </c>
      <c r="AK80" s="1">
        <v>594.26745800795561</v>
      </c>
      <c r="AL80" s="1">
        <v>607.04950768480148</v>
      </c>
      <c r="AM80" s="1">
        <v>628.00550376263755</v>
      </c>
      <c r="AN80" s="1">
        <v>634.99966053833214</v>
      </c>
    </row>
    <row r="81" spans="1:41" x14ac:dyDescent="0.25">
      <c r="A81" s="22" t="s">
        <v>37</v>
      </c>
      <c r="B81" s="22" t="s">
        <v>6</v>
      </c>
      <c r="C81" s="27" t="s">
        <v>27</v>
      </c>
      <c r="E81" s="9" t="s">
        <v>27</v>
      </c>
      <c r="F81" s="1">
        <v>7.8738635519999995</v>
      </c>
      <c r="G81" s="1">
        <v>10.159166882853501</v>
      </c>
      <c r="H81" s="1">
        <v>13.964049141711415</v>
      </c>
      <c r="I81" s="1">
        <v>18.688772128354511</v>
      </c>
      <c r="J81" s="1">
        <v>23.872126656082369</v>
      </c>
      <c r="K81" s="1">
        <v>29.441946064463636</v>
      </c>
      <c r="L81" s="1">
        <v>35.204018743688849</v>
      </c>
      <c r="M81" s="1">
        <v>45.31737534765584</v>
      </c>
      <c r="N81" s="1">
        <v>55.32274640108426</v>
      </c>
      <c r="R81" s="1" t="s">
        <v>27</v>
      </c>
      <c r="S81" s="1">
        <v>7.8738635519999995</v>
      </c>
      <c r="T81" s="1">
        <v>14.60865712117252</v>
      </c>
      <c r="U81" s="1">
        <v>20.409303489711775</v>
      </c>
      <c r="V81" s="1">
        <v>27.60814529445193</v>
      </c>
      <c r="W81" s="1">
        <v>35.277420588490152</v>
      </c>
      <c r="X81" s="1">
        <v>43.205810280734205</v>
      </c>
      <c r="Y81" s="1">
        <v>51.085957178585581</v>
      </c>
      <c r="Z81" s="1">
        <v>64.455577345468384</v>
      </c>
      <c r="AA81" s="1">
        <v>77.268375975425343</v>
      </c>
      <c r="AE81" s="1" t="s">
        <v>27</v>
      </c>
      <c r="AF81" s="1">
        <v>7.8738635519999995</v>
      </c>
      <c r="AG81" s="1">
        <v>14.890894121097794</v>
      </c>
      <c r="AH81" s="1">
        <v>21.067114842763708</v>
      </c>
      <c r="AI81" s="1">
        <v>28.956424520560141</v>
      </c>
      <c r="AJ81" s="1">
        <v>37.507449479522286</v>
      </c>
      <c r="AK81" s="1">
        <v>46.01193600897696</v>
      </c>
      <c r="AL81" s="1">
        <v>54.523102387200105</v>
      </c>
      <c r="AM81" s="1">
        <v>68.350941194857157</v>
      </c>
      <c r="AN81" s="1">
        <v>81.622498299257842</v>
      </c>
    </row>
    <row r="82" spans="1:41" x14ac:dyDescent="0.25">
      <c r="A82" s="22" t="s">
        <v>37</v>
      </c>
      <c r="B82" s="22" t="s">
        <v>6</v>
      </c>
      <c r="C82" s="27" t="s">
        <v>35</v>
      </c>
      <c r="E82" s="9" t="s">
        <v>35</v>
      </c>
      <c r="F82" s="1">
        <v>0</v>
      </c>
      <c r="G82" s="1">
        <v>0</v>
      </c>
      <c r="H82" s="1">
        <v>0</v>
      </c>
      <c r="I82" s="1">
        <v>0</v>
      </c>
      <c r="J82" s="1">
        <v>0</v>
      </c>
      <c r="K82" s="1">
        <v>0</v>
      </c>
      <c r="L82" s="1">
        <v>0</v>
      </c>
      <c r="M82" s="1">
        <v>0</v>
      </c>
      <c r="N82" s="1">
        <v>0</v>
      </c>
      <c r="R82" s="1" t="s">
        <v>35</v>
      </c>
      <c r="S82" s="1">
        <v>0</v>
      </c>
      <c r="T82" s="1">
        <v>0</v>
      </c>
      <c r="U82" s="1">
        <v>0</v>
      </c>
      <c r="V82" s="1">
        <v>0</v>
      </c>
      <c r="W82" s="1">
        <v>0</v>
      </c>
      <c r="X82" s="1">
        <v>0</v>
      </c>
      <c r="Y82" s="1">
        <v>0</v>
      </c>
      <c r="Z82" s="1">
        <v>0</v>
      </c>
      <c r="AA82" s="1">
        <v>0</v>
      </c>
      <c r="AE82" s="1" t="s">
        <v>35</v>
      </c>
      <c r="AF82" s="1">
        <v>0</v>
      </c>
      <c r="AG82" s="1">
        <v>0</v>
      </c>
      <c r="AH82" s="1">
        <v>0</v>
      </c>
      <c r="AI82" s="1">
        <v>0</v>
      </c>
      <c r="AJ82" s="1">
        <v>0</v>
      </c>
      <c r="AK82" s="1">
        <v>0</v>
      </c>
      <c r="AL82" s="1">
        <v>0</v>
      </c>
      <c r="AM82" s="1">
        <v>0</v>
      </c>
      <c r="AN82" s="1">
        <v>0</v>
      </c>
    </row>
    <row r="83" spans="1:41" x14ac:dyDescent="0.25">
      <c r="A83" s="22" t="s">
        <v>37</v>
      </c>
      <c r="C83" s="23"/>
      <c r="E83" s="2" t="s">
        <v>6</v>
      </c>
      <c r="F83" s="2">
        <v>527.49308980800004</v>
      </c>
      <c r="G83" s="2">
        <v>616.06520901999681</v>
      </c>
      <c r="H83" s="2">
        <v>697.06798901940738</v>
      </c>
      <c r="I83" s="2">
        <v>789.58158467699388</v>
      </c>
      <c r="J83" s="2">
        <v>875.40121288451621</v>
      </c>
      <c r="K83" s="2">
        <v>950.70594226080857</v>
      </c>
      <c r="L83" s="2">
        <v>1011.9528677461767</v>
      </c>
      <c r="M83" s="2">
        <v>1070.1918933271802</v>
      </c>
      <c r="N83" s="2">
        <v>1105.889584042274</v>
      </c>
      <c r="R83" s="2" t="s">
        <v>6</v>
      </c>
      <c r="S83" s="2">
        <v>527.49308980800004</v>
      </c>
      <c r="T83" s="2">
        <v>564.90021471787702</v>
      </c>
      <c r="U83" s="2">
        <v>608.27264725358521</v>
      </c>
      <c r="V83" s="2">
        <v>662.54227987400441</v>
      </c>
      <c r="W83" s="2">
        <v>709.25042500536802</v>
      </c>
      <c r="X83" s="2">
        <v>746.36518624256121</v>
      </c>
      <c r="Y83" s="2">
        <v>772.08626669340242</v>
      </c>
      <c r="Z83" s="2">
        <v>802.64557894711606</v>
      </c>
      <c r="AA83" s="2">
        <v>816.85301309203419</v>
      </c>
      <c r="AE83" s="2" t="s">
        <v>6</v>
      </c>
      <c r="AF83" s="2">
        <v>527.49308980800004</v>
      </c>
      <c r="AG83" s="2">
        <v>518.74165724452678</v>
      </c>
      <c r="AH83" s="2">
        <v>533.87178171629057</v>
      </c>
      <c r="AI83" s="2">
        <v>578.48606987133485</v>
      </c>
      <c r="AJ83" s="2">
        <v>615.24153542512295</v>
      </c>
      <c r="AK83" s="2">
        <v>643.71803355398367</v>
      </c>
      <c r="AL83" s="2">
        <v>661.57261007200157</v>
      </c>
      <c r="AM83" s="2">
        <v>696.35644495749466</v>
      </c>
      <c r="AN83" s="2">
        <v>716.62215883758995</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114.3213443712</v>
      </c>
      <c r="G86" s="1">
        <v>124.85987722597729</v>
      </c>
      <c r="H86" s="1">
        <v>131.47216816441977</v>
      </c>
      <c r="I86" s="1">
        <v>138.45535108406074</v>
      </c>
      <c r="J86" s="1">
        <v>141.03976868905201</v>
      </c>
      <c r="K86" s="1">
        <v>141.12416261958958</v>
      </c>
      <c r="L86" s="1">
        <v>138.69112298323995</v>
      </c>
      <c r="M86" s="1">
        <v>136.3778868439756</v>
      </c>
      <c r="N86" s="1">
        <v>132.60946019295162</v>
      </c>
      <c r="R86" s="1" t="s">
        <v>28</v>
      </c>
      <c r="S86" s="1">
        <v>114.3213443712</v>
      </c>
      <c r="T86" s="1">
        <v>111.93905371092889</v>
      </c>
      <c r="U86" s="1">
        <v>108.67551237209784</v>
      </c>
      <c r="V86" s="1">
        <v>109.40995424209757</v>
      </c>
      <c r="W86" s="1">
        <v>106.55303885260736</v>
      </c>
      <c r="X86" s="1">
        <v>101.90684112861683</v>
      </c>
      <c r="Y86" s="1">
        <v>95.596731944696458</v>
      </c>
      <c r="Z86" s="1">
        <v>90.168616631675832</v>
      </c>
      <c r="AA86" s="1">
        <v>84.102743872206503</v>
      </c>
      <c r="AE86" s="1" t="s">
        <v>28</v>
      </c>
      <c r="AF86" s="1">
        <v>114.3213443712</v>
      </c>
      <c r="AG86" s="1">
        <v>101.75628084892749</v>
      </c>
      <c r="AH86" s="1">
        <v>93.854518601205555</v>
      </c>
      <c r="AI86" s="1">
        <v>91.177860289346341</v>
      </c>
      <c r="AJ86" s="1">
        <v>85.269732177353774</v>
      </c>
      <c r="AK86" s="1">
        <v>77.862716716747357</v>
      </c>
      <c r="AL86" s="1">
        <v>69.257369011082204</v>
      </c>
      <c r="AM86" s="1">
        <v>66.744623346601358</v>
      </c>
      <c r="AN86" s="1">
        <v>63.61002305230334</v>
      </c>
    </row>
    <row r="87" spans="1:41" x14ac:dyDescent="0.25">
      <c r="A87" s="22" t="s">
        <v>37</v>
      </c>
      <c r="B87" s="22" t="s">
        <v>29</v>
      </c>
      <c r="C87" s="27"/>
      <c r="E87" s="37" t="s">
        <v>29</v>
      </c>
      <c r="F87" s="1">
        <v>28.84362384816</v>
      </c>
      <c r="G87" s="1">
        <v>29.942071844099914</v>
      </c>
      <c r="H87" s="1">
        <v>34.340810375843255</v>
      </c>
      <c r="I87" s="1">
        <v>40.009340859499382</v>
      </c>
      <c r="J87" s="1">
        <v>45.972466414239754</v>
      </c>
      <c r="K87" s="1">
        <v>51.976810555415334</v>
      </c>
      <c r="L87" s="1">
        <v>57.884684603226091</v>
      </c>
      <c r="M87" s="1">
        <v>63.913477981782975</v>
      </c>
      <c r="N87" s="1">
        <v>69.841230421518731</v>
      </c>
      <c r="R87" s="1" t="s">
        <v>29</v>
      </c>
      <c r="S87" s="1">
        <v>28.84362384816</v>
      </c>
      <c r="T87" s="1">
        <v>28.095159645952833</v>
      </c>
      <c r="U87" s="1">
        <v>31.982687152397435</v>
      </c>
      <c r="V87" s="1">
        <v>37.035597088564401</v>
      </c>
      <c r="W87" s="1">
        <v>42.317730602753734</v>
      </c>
      <c r="X87" s="1">
        <v>47.601300182675843</v>
      </c>
      <c r="Y87" s="1">
        <v>52.76906863123142</v>
      </c>
      <c r="Z87" s="1">
        <v>58.005761285237298</v>
      </c>
      <c r="AA87" s="1">
        <v>63.085119381825344</v>
      </c>
      <c r="AE87" s="1" t="s">
        <v>29</v>
      </c>
      <c r="AF87" s="1">
        <v>28.84362384816</v>
      </c>
      <c r="AG87" s="1">
        <v>26.126503907211411</v>
      </c>
      <c r="AH87" s="1">
        <v>27.724715960098461</v>
      </c>
      <c r="AI87" s="1">
        <v>29.99076472276208</v>
      </c>
      <c r="AJ87" s="1">
        <v>31.664708703401676</v>
      </c>
      <c r="AK87" s="1">
        <v>33.772917116217023</v>
      </c>
      <c r="AL87" s="1">
        <v>35.233556427894584</v>
      </c>
      <c r="AM87" s="1">
        <v>37.4755962577959</v>
      </c>
      <c r="AN87" s="1">
        <v>39.32999012558075</v>
      </c>
    </row>
    <row r="88" spans="1:41" x14ac:dyDescent="0.25">
      <c r="A88" s="22" t="s">
        <v>37</v>
      </c>
      <c r="B88" s="22" t="s">
        <v>30</v>
      </c>
      <c r="C88" s="27"/>
      <c r="E88" s="37" t="s">
        <v>30</v>
      </c>
      <c r="F88" s="1">
        <v>98.30983212000001</v>
      </c>
      <c r="G88" s="1">
        <v>116.71644353875492</v>
      </c>
      <c r="H88" s="1">
        <v>133.26814892128237</v>
      </c>
      <c r="I88" s="1">
        <v>154.35438084768981</v>
      </c>
      <c r="J88" s="1">
        <v>175.227632469003</v>
      </c>
      <c r="K88" s="1">
        <v>194.58633782064439</v>
      </c>
      <c r="L88" s="1">
        <v>211.50017756673486</v>
      </c>
      <c r="M88" s="1">
        <v>230.54622801914181</v>
      </c>
      <c r="N88" s="1">
        <v>235.35848928328849</v>
      </c>
      <c r="R88" s="1" t="s">
        <v>30</v>
      </c>
      <c r="S88" s="1">
        <v>98.30983212000001</v>
      </c>
      <c r="T88" s="1">
        <v>107.06104362396913</v>
      </c>
      <c r="U88" s="1">
        <v>115.03973469598726</v>
      </c>
      <c r="V88" s="1">
        <v>124.05200219838574</v>
      </c>
      <c r="W88" s="1">
        <v>132.50764381918637</v>
      </c>
      <c r="X88" s="1">
        <v>139.63466822528483</v>
      </c>
      <c r="Y88" s="1">
        <v>144.89390627379851</v>
      </c>
      <c r="Z88" s="1">
        <v>156.77781601226638</v>
      </c>
      <c r="AA88" s="1">
        <v>158.85865283330898</v>
      </c>
      <c r="AE88" s="1" t="s">
        <v>30</v>
      </c>
      <c r="AF88" s="1">
        <v>98.30983212000001</v>
      </c>
      <c r="AG88" s="1">
        <v>86.490062476383414</v>
      </c>
      <c r="AH88" s="1">
        <v>88.571872728444504</v>
      </c>
      <c r="AI88" s="1">
        <v>99.689926522235368</v>
      </c>
      <c r="AJ88" s="1">
        <v>110.17083680159713</v>
      </c>
      <c r="AK88" s="1">
        <v>119.26878418711752</v>
      </c>
      <c r="AL88" s="1">
        <v>126.4161180555629</v>
      </c>
      <c r="AM88" s="1">
        <v>141.61975544999652</v>
      </c>
      <c r="AN88" s="1">
        <v>147.74829464966552</v>
      </c>
    </row>
    <row r="89" spans="1:41" x14ac:dyDescent="0.25">
      <c r="A89" s="22" t="s">
        <v>37</v>
      </c>
      <c r="B89" s="22" t="s">
        <v>31</v>
      </c>
      <c r="C89" s="27"/>
      <c r="E89" s="37" t="s">
        <v>31</v>
      </c>
      <c r="F89" s="1">
        <v>101.62535904000001</v>
      </c>
      <c r="G89" s="1">
        <v>118.03384450183037</v>
      </c>
      <c r="H89" s="1">
        <v>136.22436768830022</v>
      </c>
      <c r="I89" s="1">
        <v>155.58477706816853</v>
      </c>
      <c r="J89" s="1">
        <v>174.74653224117594</v>
      </c>
      <c r="K89" s="1">
        <v>192.53891164231823</v>
      </c>
      <c r="L89" s="1">
        <v>208.30710519397343</v>
      </c>
      <c r="M89" s="1">
        <v>221.66149526231851</v>
      </c>
      <c r="N89" s="1">
        <v>232.53830461805003</v>
      </c>
      <c r="R89" s="1" t="s">
        <v>31</v>
      </c>
      <c r="S89" s="1">
        <v>101.62535904000001</v>
      </c>
      <c r="T89" s="1">
        <v>109.16881932465097</v>
      </c>
      <c r="U89" s="1">
        <v>119.05815485467082</v>
      </c>
      <c r="V89" s="1">
        <v>131.69865832911125</v>
      </c>
      <c r="W89" s="1">
        <v>142.86598237516466</v>
      </c>
      <c r="X89" s="1">
        <v>151.5823427028069</v>
      </c>
      <c r="Y89" s="1">
        <v>157.40103446892854</v>
      </c>
      <c r="Z89" s="1">
        <v>161.75018198605773</v>
      </c>
      <c r="AA89" s="1">
        <v>163.64842310687337</v>
      </c>
      <c r="AE89" s="1" t="s">
        <v>31</v>
      </c>
      <c r="AF89" s="1">
        <v>101.62535904000001</v>
      </c>
      <c r="AG89" s="1">
        <v>95.724079080952293</v>
      </c>
      <c r="AH89" s="1">
        <v>90.176161352877202</v>
      </c>
      <c r="AI89" s="1">
        <v>97.237179846285756</v>
      </c>
      <c r="AJ89" s="1">
        <v>103.06497715602568</v>
      </c>
      <c r="AK89" s="1">
        <v>107.08300267203256</v>
      </c>
      <c r="AL89" s="1">
        <v>109.1204039103913</v>
      </c>
      <c r="AM89" s="1">
        <v>114.4241008438688</v>
      </c>
      <c r="AN89" s="1">
        <v>118.5947330120914</v>
      </c>
    </row>
    <row r="90" spans="1:41" x14ac:dyDescent="0.25">
      <c r="A90" s="22" t="s">
        <v>37</v>
      </c>
      <c r="B90" s="22" t="s">
        <v>32</v>
      </c>
      <c r="C90" s="27"/>
      <c r="E90" s="37" t="s">
        <v>32</v>
      </c>
      <c r="F90" s="1">
        <v>184.39293042864006</v>
      </c>
      <c r="G90" s="1">
        <v>226.51297190933437</v>
      </c>
      <c r="H90" s="1">
        <v>261.76249386956187</v>
      </c>
      <c r="I90" s="1">
        <v>301.17773481757553</v>
      </c>
      <c r="J90" s="1">
        <v>338.4148130710455</v>
      </c>
      <c r="K90" s="1">
        <v>370.479719622841</v>
      </c>
      <c r="L90" s="1">
        <v>395.56977739900248</v>
      </c>
      <c r="M90" s="1">
        <v>417.6928052199612</v>
      </c>
      <c r="N90" s="1">
        <v>435.54209952646517</v>
      </c>
      <c r="R90" s="1" t="s">
        <v>32</v>
      </c>
      <c r="S90" s="1">
        <v>184.39293042864006</v>
      </c>
      <c r="T90" s="1">
        <v>208.63613841237515</v>
      </c>
      <c r="U90" s="1">
        <v>233.51655817843195</v>
      </c>
      <c r="V90" s="1">
        <v>260.3460680158455</v>
      </c>
      <c r="W90" s="1">
        <v>285.00602935565598</v>
      </c>
      <c r="X90" s="1">
        <v>305.64003400317682</v>
      </c>
      <c r="Y90" s="1">
        <v>321.42552537474745</v>
      </c>
      <c r="Z90" s="1">
        <v>335.94320303187885</v>
      </c>
      <c r="AA90" s="1">
        <v>347.15807389782009</v>
      </c>
      <c r="AE90" s="1" t="s">
        <v>32</v>
      </c>
      <c r="AF90" s="1">
        <v>184.39293042864006</v>
      </c>
      <c r="AG90" s="1">
        <v>208.64473093105227</v>
      </c>
      <c r="AH90" s="1">
        <v>233.54451307366486</v>
      </c>
      <c r="AI90" s="1">
        <v>260.39033849070529</v>
      </c>
      <c r="AJ90" s="1">
        <v>285.07128058674471</v>
      </c>
      <c r="AK90" s="1">
        <v>305.73061286186908</v>
      </c>
      <c r="AL90" s="1">
        <v>321.54516266707054</v>
      </c>
      <c r="AM90" s="1">
        <v>336.09236905923206</v>
      </c>
      <c r="AN90" s="1">
        <v>347.3391179979489</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527.49308980800004</v>
      </c>
      <c r="G92" s="2">
        <v>616.06520901999693</v>
      </c>
      <c r="H92" s="2">
        <v>697.06798901940749</v>
      </c>
      <c r="I92" s="2">
        <v>789.581584676994</v>
      </c>
      <c r="J92" s="2">
        <v>875.40121288451621</v>
      </c>
      <c r="K92" s="2">
        <v>950.70594226080857</v>
      </c>
      <c r="L92" s="2">
        <v>1011.9528677461769</v>
      </c>
      <c r="M92" s="2">
        <v>1070.1918933271802</v>
      </c>
      <c r="N92" s="2">
        <v>1105.889584042274</v>
      </c>
      <c r="R92" s="2" t="s">
        <v>6</v>
      </c>
      <c r="S92" s="2">
        <v>527.49308980800004</v>
      </c>
      <c r="T92" s="2">
        <v>564.90021471787691</v>
      </c>
      <c r="U92" s="2">
        <v>608.27264725358532</v>
      </c>
      <c r="V92" s="2">
        <v>662.54227987400441</v>
      </c>
      <c r="W92" s="2">
        <v>709.25042500536813</v>
      </c>
      <c r="X92" s="2">
        <v>746.36518624256121</v>
      </c>
      <c r="Y92" s="2">
        <v>772.08626669340242</v>
      </c>
      <c r="Z92" s="2">
        <v>802.64557894711606</v>
      </c>
      <c r="AA92" s="2">
        <v>816.85301309203419</v>
      </c>
      <c r="AE92" s="2" t="s">
        <v>6</v>
      </c>
      <c r="AF92" s="2">
        <v>527.49308980800004</v>
      </c>
      <c r="AG92" s="2">
        <v>518.74165724452678</v>
      </c>
      <c r="AH92" s="2">
        <v>533.87178171629057</v>
      </c>
      <c r="AI92" s="2">
        <v>578.48606987133485</v>
      </c>
      <c r="AJ92" s="2">
        <v>615.24153542512295</v>
      </c>
      <c r="AK92" s="2">
        <v>643.71803355398356</v>
      </c>
      <c r="AL92" s="2">
        <v>661.57261007200145</v>
      </c>
      <c r="AM92" s="2">
        <v>696.35644495749466</v>
      </c>
      <c r="AN92" s="2">
        <v>716.62215883758995</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0</v>
      </c>
      <c r="G95" s="1">
        <v>0</v>
      </c>
      <c r="H95" s="1">
        <v>0</v>
      </c>
      <c r="I95" s="1">
        <v>0</v>
      </c>
      <c r="J95" s="1">
        <v>0</v>
      </c>
      <c r="K95" s="1">
        <v>0</v>
      </c>
      <c r="L95" s="1">
        <v>0</v>
      </c>
      <c r="M95" s="1">
        <v>0</v>
      </c>
      <c r="N95" s="1">
        <v>0</v>
      </c>
      <c r="R95" s="1" t="s">
        <v>0</v>
      </c>
      <c r="S95" s="1">
        <v>0</v>
      </c>
      <c r="T95" s="1">
        <v>0</v>
      </c>
      <c r="U95" s="1">
        <v>0</v>
      </c>
      <c r="V95" s="1">
        <v>0</v>
      </c>
      <c r="W95" s="1">
        <v>0</v>
      </c>
      <c r="X95" s="1">
        <v>0</v>
      </c>
      <c r="Y95" s="1">
        <v>0</v>
      </c>
      <c r="Z95" s="1">
        <v>0</v>
      </c>
      <c r="AA95" s="1">
        <v>0</v>
      </c>
      <c r="AE95" s="1" t="s">
        <v>0</v>
      </c>
      <c r="AF95" s="1">
        <v>0</v>
      </c>
      <c r="AG95" s="1">
        <v>0</v>
      </c>
      <c r="AH95" s="1">
        <v>0</v>
      </c>
      <c r="AI95" s="1">
        <v>0</v>
      </c>
      <c r="AJ95" s="1">
        <v>0</v>
      </c>
      <c r="AK95" s="1">
        <v>0</v>
      </c>
      <c r="AL95" s="1">
        <v>0</v>
      </c>
      <c r="AM95" s="1">
        <v>0</v>
      </c>
      <c r="AN95" s="1">
        <v>0</v>
      </c>
    </row>
    <row r="96" spans="1:41" x14ac:dyDescent="0.25">
      <c r="A96" s="22" t="s">
        <v>37</v>
      </c>
      <c r="B96" s="22" t="s">
        <v>6</v>
      </c>
      <c r="C96" s="27" t="s">
        <v>34</v>
      </c>
      <c r="E96" s="9" t="s">
        <v>34</v>
      </c>
      <c r="F96" s="1">
        <v>1.9819838900365134</v>
      </c>
      <c r="G96" s="1">
        <v>1.5552503924639514</v>
      </c>
      <c r="H96" s="1">
        <v>1.4705660662726607</v>
      </c>
      <c r="I96" s="1">
        <v>1.3971863267101696</v>
      </c>
      <c r="J96" s="1">
        <v>1.2695668272171794</v>
      </c>
      <c r="K96" s="1">
        <v>1.0989332899020865</v>
      </c>
      <c r="L96" s="1">
        <v>0.88954716360797048</v>
      </c>
      <c r="M96" s="1">
        <v>0.75727818275146519</v>
      </c>
      <c r="N96" s="1">
        <v>0.59985775757846604</v>
      </c>
      <c r="R96" s="1" t="s">
        <v>34</v>
      </c>
      <c r="S96" s="1">
        <v>1.9819838900365134</v>
      </c>
      <c r="T96" s="1">
        <v>1.2701157699828349</v>
      </c>
      <c r="U96" s="1">
        <v>0.94521834983140129</v>
      </c>
      <c r="V96" s="1">
        <v>0.81875465408664905</v>
      </c>
      <c r="W96" s="1">
        <v>0.64666162096700208</v>
      </c>
      <c r="X96" s="1">
        <v>0.43532665673031079</v>
      </c>
      <c r="Y96" s="1">
        <v>0.18890147872996566</v>
      </c>
      <c r="Z96" s="1">
        <v>0.16678932971308896</v>
      </c>
      <c r="AA96" s="1">
        <v>0.13658257274778832</v>
      </c>
      <c r="AE96" s="1" t="s">
        <v>34</v>
      </c>
      <c r="AF96" s="1">
        <v>1.9819838900365134</v>
      </c>
      <c r="AG96" s="1">
        <v>0.96225499992893249</v>
      </c>
      <c r="AH96" s="1">
        <v>0.48724801807377982</v>
      </c>
      <c r="AI96" s="1">
        <v>0.39513578349073808</v>
      </c>
      <c r="AJ96" s="1">
        <v>0.26386516304947261</v>
      </c>
      <c r="AK96" s="1">
        <v>0.14425053417897737</v>
      </c>
      <c r="AL96" s="1">
        <v>0</v>
      </c>
      <c r="AM96" s="1">
        <v>0</v>
      </c>
      <c r="AN96" s="1">
        <v>0</v>
      </c>
    </row>
    <row r="97" spans="1:41" x14ac:dyDescent="0.25">
      <c r="A97" s="22" t="s">
        <v>37</v>
      </c>
      <c r="B97" s="22" t="s">
        <v>6</v>
      </c>
      <c r="C97" s="27" t="s">
        <v>2</v>
      </c>
      <c r="E97" s="9" t="s">
        <v>2</v>
      </c>
      <c r="F97" s="1">
        <v>0.48637626811390078</v>
      </c>
      <c r="G97" s="1">
        <v>0.75117090422161303</v>
      </c>
      <c r="H97" s="1">
        <v>0.91764755859105474</v>
      </c>
      <c r="I97" s="1">
        <v>1.0609807218224998</v>
      </c>
      <c r="J97" s="1">
        <v>1.191269412903748</v>
      </c>
      <c r="K97" s="1">
        <v>1.3131626389664666</v>
      </c>
      <c r="L97" s="1">
        <v>1.4232234585788663</v>
      </c>
      <c r="M97" s="1">
        <v>1.4380018064624884</v>
      </c>
      <c r="N97" s="1">
        <v>1.4463156394566157</v>
      </c>
      <c r="R97" s="1" t="s">
        <v>2</v>
      </c>
      <c r="S97" s="1">
        <v>0.48637626811390078</v>
      </c>
      <c r="T97" s="1">
        <v>0.60941058858978059</v>
      </c>
      <c r="U97" s="1">
        <v>0.70342661703557419</v>
      </c>
      <c r="V97" s="1">
        <v>0.75708325153537714</v>
      </c>
      <c r="W97" s="1">
        <v>0.79707596273699199</v>
      </c>
      <c r="X97" s="1">
        <v>0.82931493867127937</v>
      </c>
      <c r="Y97" s="1">
        <v>0.85273040014160328</v>
      </c>
      <c r="Z97" s="1">
        <v>0.76587770080178519</v>
      </c>
      <c r="AA97" s="1">
        <v>0.67232408873009741</v>
      </c>
      <c r="AE97" s="1" t="s">
        <v>2</v>
      </c>
      <c r="AF97" s="1">
        <v>0.48637626811390078</v>
      </c>
      <c r="AG97" s="1">
        <v>0.36802217311053781</v>
      </c>
      <c r="AH97" s="1">
        <v>0.24090883660982845</v>
      </c>
      <c r="AI97" s="1">
        <v>0.19087192642228798</v>
      </c>
      <c r="AJ97" s="1">
        <v>0.12831251197897786</v>
      </c>
      <c r="AK97" s="1">
        <v>6.5910724887922767E-2</v>
      </c>
      <c r="AL97" s="1">
        <v>0</v>
      </c>
      <c r="AM97" s="1">
        <v>0</v>
      </c>
      <c r="AN97" s="1">
        <v>0</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2.4683601581504142</v>
      </c>
      <c r="G101" s="2">
        <v>2.3064212966855644</v>
      </c>
      <c r="H101" s="2">
        <v>2.3882136248637154</v>
      </c>
      <c r="I101" s="2">
        <v>2.4581670485326694</v>
      </c>
      <c r="J101" s="2">
        <v>2.4608362401209272</v>
      </c>
      <c r="K101" s="2">
        <v>2.4120959288685531</v>
      </c>
      <c r="L101" s="2">
        <v>2.3127706221868367</v>
      </c>
      <c r="M101" s="2">
        <v>2.1952799892139536</v>
      </c>
      <c r="N101" s="2">
        <v>2.0461733970350817</v>
      </c>
      <c r="R101" s="2" t="s">
        <v>6</v>
      </c>
      <c r="S101" s="2">
        <v>2.4683601581504142</v>
      </c>
      <c r="T101" s="2">
        <v>1.8795263585726154</v>
      </c>
      <c r="U101" s="2">
        <v>1.6486449668669754</v>
      </c>
      <c r="V101" s="2">
        <v>1.5758379056220262</v>
      </c>
      <c r="W101" s="2">
        <v>1.4437375837039941</v>
      </c>
      <c r="X101" s="2">
        <v>1.2646415954015902</v>
      </c>
      <c r="Y101" s="2">
        <v>1.0416318788715691</v>
      </c>
      <c r="Z101" s="2">
        <v>0.9326670305148741</v>
      </c>
      <c r="AA101" s="2">
        <v>0.8089066614778857</v>
      </c>
      <c r="AE101" s="2" t="s">
        <v>6</v>
      </c>
      <c r="AF101" s="2">
        <v>2.4683601581504142</v>
      </c>
      <c r="AG101" s="2">
        <v>1.3302771730394702</v>
      </c>
      <c r="AH101" s="2">
        <v>0.72815685468360825</v>
      </c>
      <c r="AI101" s="2">
        <v>0.58600770991302609</v>
      </c>
      <c r="AJ101" s="2">
        <v>0.39217767502845047</v>
      </c>
      <c r="AK101" s="2">
        <v>0.21016125906690014</v>
      </c>
      <c r="AL101" s="2">
        <v>0</v>
      </c>
      <c r="AM101" s="2">
        <v>0</v>
      </c>
      <c r="AN101" s="2">
        <v>0</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1.4317435880875342</v>
      </c>
      <c r="G104" s="1">
        <v>1.3619376616773899</v>
      </c>
      <c r="H104" s="1">
        <v>1.3622833319387064</v>
      </c>
      <c r="I104" s="1">
        <v>1.3588509185820592</v>
      </c>
      <c r="J104" s="1">
        <v>1.3088490513962858</v>
      </c>
      <c r="K104" s="1">
        <v>1.2359016697598455</v>
      </c>
      <c r="L104" s="1">
        <v>1.1436338586683092</v>
      </c>
      <c r="M104" s="1">
        <v>1.0207351441795764</v>
      </c>
      <c r="N104" s="1">
        <v>0.89146850799178345</v>
      </c>
      <c r="R104" s="1" t="s">
        <v>28</v>
      </c>
      <c r="S104" s="1">
        <v>1.4317435880875342</v>
      </c>
      <c r="T104" s="1">
        <v>1.1058616381989737</v>
      </c>
      <c r="U104" s="1">
        <v>0.88049659387854495</v>
      </c>
      <c r="V104" s="1">
        <v>0.80723587957922049</v>
      </c>
      <c r="W104" s="1">
        <v>0.70669417826230152</v>
      </c>
      <c r="X104" s="1">
        <v>0.59732878213105611</v>
      </c>
      <c r="Y104" s="1">
        <v>0.4839111869306274</v>
      </c>
      <c r="Z104" s="1">
        <v>0.40443667911218206</v>
      </c>
      <c r="AA104" s="1">
        <v>0.32805261287482546</v>
      </c>
      <c r="AE104" s="1" t="s">
        <v>28</v>
      </c>
      <c r="AF104" s="1">
        <v>1.4317435880875342</v>
      </c>
      <c r="AG104" s="1">
        <v>0.73954788809482142</v>
      </c>
      <c r="AH104" s="1">
        <v>0.36315605857096545</v>
      </c>
      <c r="AI104" s="1">
        <v>0.28283344955079504</v>
      </c>
      <c r="AJ104" s="1">
        <v>0.18959404167638344</v>
      </c>
      <c r="AK104" s="1">
        <v>9.3705005026559277E-2</v>
      </c>
      <c r="AL104" s="1">
        <v>0</v>
      </c>
      <c r="AM104" s="1">
        <v>0</v>
      </c>
      <c r="AN104" s="1">
        <v>0</v>
      </c>
    </row>
    <row r="105" spans="1:41" x14ac:dyDescent="0.25">
      <c r="A105" s="22" t="s">
        <v>37</v>
      </c>
      <c r="B105" s="27" t="s">
        <v>29</v>
      </c>
      <c r="C105" s="27" t="s">
        <v>29</v>
      </c>
      <c r="E105" s="9" t="s">
        <v>29</v>
      </c>
      <c r="F105" s="1">
        <v>0.9703957487792696</v>
      </c>
      <c r="G105" s="1">
        <v>0.88825270525415678</v>
      </c>
      <c r="H105" s="1">
        <v>0.98207579815854895</v>
      </c>
      <c r="I105" s="1">
        <v>1.0625336576803737</v>
      </c>
      <c r="J105" s="1">
        <v>1.1251679839461826</v>
      </c>
      <c r="K105" s="1">
        <v>1.1618867894813749</v>
      </c>
      <c r="L105" s="1">
        <v>1.1691367635185275</v>
      </c>
      <c r="M105" s="1">
        <v>1.1745448450343772</v>
      </c>
      <c r="N105" s="1">
        <v>1.1547048890432983</v>
      </c>
      <c r="R105" s="1" t="s">
        <v>29</v>
      </c>
      <c r="S105" s="1">
        <v>0.9703957487792696</v>
      </c>
      <c r="T105" s="1">
        <v>0.74814345664132353</v>
      </c>
      <c r="U105" s="1">
        <v>0.76814837298843064</v>
      </c>
      <c r="V105" s="1">
        <v>0.76860202604280581</v>
      </c>
      <c r="W105" s="1">
        <v>0.73704340544169256</v>
      </c>
      <c r="X105" s="1">
        <v>0.66731281327053416</v>
      </c>
      <c r="Y105" s="1">
        <v>0.55772069194094154</v>
      </c>
      <c r="Z105" s="1">
        <v>0.52823035140269214</v>
      </c>
      <c r="AA105" s="1">
        <v>0.48085404860306025</v>
      </c>
      <c r="AE105" s="1" t="s">
        <v>29</v>
      </c>
      <c r="AF105" s="1">
        <v>0.9703957487792696</v>
      </c>
      <c r="AG105" s="1">
        <v>0.56520802121233038</v>
      </c>
      <c r="AH105" s="1">
        <v>0.36500079611264274</v>
      </c>
      <c r="AI105" s="1">
        <v>0.30317426036223105</v>
      </c>
      <c r="AJ105" s="1">
        <v>0.202583633352067</v>
      </c>
      <c r="AK105" s="1">
        <v>0.11645625404034089</v>
      </c>
      <c r="AL105" s="1">
        <v>0</v>
      </c>
      <c r="AM105" s="1">
        <v>0</v>
      </c>
      <c r="AN105" s="1">
        <v>0</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6.6220821283610232E-2</v>
      </c>
      <c r="G108" s="1">
        <v>5.623092975401757E-2</v>
      </c>
      <c r="H108" s="1">
        <v>4.3854494766460264E-2</v>
      </c>
      <c r="I108" s="1">
        <v>3.6782472270237149E-2</v>
      </c>
      <c r="J108" s="1">
        <v>2.6819204778458755E-2</v>
      </c>
      <c r="K108" s="1">
        <v>1.4307469627332425E-2</v>
      </c>
      <c r="L108" s="1">
        <v>0</v>
      </c>
      <c r="M108" s="1">
        <v>0</v>
      </c>
      <c r="N108" s="1">
        <v>0</v>
      </c>
      <c r="R108" s="1" t="s">
        <v>32</v>
      </c>
      <c r="S108" s="1">
        <v>6.6220821283610232E-2</v>
      </c>
      <c r="T108" s="1">
        <v>2.5521263732318479E-2</v>
      </c>
      <c r="U108" s="1">
        <v>0</v>
      </c>
      <c r="V108" s="1">
        <v>0</v>
      </c>
      <c r="W108" s="1">
        <v>0</v>
      </c>
      <c r="X108" s="1">
        <v>0</v>
      </c>
      <c r="Y108" s="1">
        <v>0</v>
      </c>
      <c r="Z108" s="1">
        <v>0</v>
      </c>
      <c r="AA108" s="1">
        <v>0</v>
      </c>
      <c r="AE108" s="1" t="s">
        <v>32</v>
      </c>
      <c r="AF108" s="1">
        <v>6.6220821283610232E-2</v>
      </c>
      <c r="AG108" s="1">
        <v>2.5521263732318479E-2</v>
      </c>
      <c r="AH108" s="1">
        <v>0</v>
      </c>
      <c r="AI108" s="1">
        <v>0</v>
      </c>
      <c r="AJ108" s="1">
        <v>0</v>
      </c>
      <c r="AK108" s="1">
        <v>0</v>
      </c>
      <c r="AL108" s="1">
        <v>0</v>
      </c>
      <c r="AM108" s="1">
        <v>0</v>
      </c>
      <c r="AN108" s="1">
        <v>0</v>
      </c>
    </row>
    <row r="109" spans="1:41" x14ac:dyDescent="0.25">
      <c r="A109" s="22"/>
      <c r="C109" s="23"/>
      <c r="E109" s="2" t="s">
        <v>6</v>
      </c>
      <c r="F109" s="2">
        <v>2.4683601581504142</v>
      </c>
      <c r="G109" s="2">
        <v>2.3064212966855644</v>
      </c>
      <c r="H109" s="2">
        <v>2.3882136248637158</v>
      </c>
      <c r="I109" s="2">
        <v>2.4581670485326703</v>
      </c>
      <c r="J109" s="2">
        <v>2.4608362401209272</v>
      </c>
      <c r="K109" s="2">
        <v>2.4120959288685526</v>
      </c>
      <c r="L109" s="2">
        <v>2.3127706221868367</v>
      </c>
      <c r="M109" s="2">
        <v>2.1952799892139536</v>
      </c>
      <c r="N109" s="2">
        <v>2.0461733970350817</v>
      </c>
      <c r="R109" s="2" t="s">
        <v>6</v>
      </c>
      <c r="S109" s="2">
        <v>2.4683601581504142</v>
      </c>
      <c r="T109" s="2">
        <v>1.8795263585726159</v>
      </c>
      <c r="U109" s="2">
        <v>1.6486449668669756</v>
      </c>
      <c r="V109" s="2">
        <v>1.5758379056220262</v>
      </c>
      <c r="W109" s="2">
        <v>1.4437375837039941</v>
      </c>
      <c r="X109" s="2">
        <v>1.2646415954015904</v>
      </c>
      <c r="Y109" s="2">
        <v>1.0416318788715691</v>
      </c>
      <c r="Z109" s="2">
        <v>0.93266703051487421</v>
      </c>
      <c r="AA109" s="2">
        <v>0.8089066614778857</v>
      </c>
      <c r="AE109" s="2" t="s">
        <v>6</v>
      </c>
      <c r="AF109" s="2">
        <v>2.4683601581504142</v>
      </c>
      <c r="AG109" s="2">
        <v>1.3302771730394705</v>
      </c>
      <c r="AH109" s="2">
        <v>0.72815685468360813</v>
      </c>
      <c r="AI109" s="2">
        <v>0.58600770991302609</v>
      </c>
      <c r="AJ109" s="2">
        <v>0.39217767502845047</v>
      </c>
      <c r="AK109" s="2">
        <v>0.21016125906690017</v>
      </c>
      <c r="AL109" s="2">
        <v>0</v>
      </c>
      <c r="AM109" s="2">
        <v>0</v>
      </c>
      <c r="AN109" s="2">
        <v>0</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8"/>
  </sheetPr>
  <dimension ref="A1:AO110"/>
  <sheetViews>
    <sheetView topLeftCell="P1"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114</v>
      </c>
      <c r="T1" s="3" t="s">
        <v>115</v>
      </c>
      <c r="AG1" s="3" t="s">
        <v>116</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9</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3570.644059186071</v>
      </c>
      <c r="G5" s="1">
        <v>2314.4573044303947</v>
      </c>
      <c r="H5" s="1">
        <v>1936.7674254186174</v>
      </c>
      <c r="I5" s="1">
        <v>1608.5747568698598</v>
      </c>
      <c r="J5" s="1">
        <v>1322.6821768456944</v>
      </c>
      <c r="K5" s="1">
        <v>1093.0157787255957</v>
      </c>
      <c r="L5" s="1">
        <v>847.09597687832252</v>
      </c>
      <c r="M5" s="1">
        <v>685.58682890793864</v>
      </c>
      <c r="N5" s="1">
        <v>513.99002904443523</v>
      </c>
      <c r="R5" s="1" t="s">
        <v>0</v>
      </c>
      <c r="S5" s="1">
        <v>3570.644059186071</v>
      </c>
      <c r="T5" s="1">
        <v>1824.6595300153024</v>
      </c>
      <c r="U5" s="1">
        <v>1182.9290586444567</v>
      </c>
      <c r="V5" s="1">
        <v>935.7315779968086</v>
      </c>
      <c r="W5" s="1">
        <v>712.85931135818828</v>
      </c>
      <c r="X5" s="1">
        <v>522.62853723101216</v>
      </c>
      <c r="Y5" s="1">
        <v>337.95826523960767</v>
      </c>
      <c r="Z5" s="1">
        <v>228.71924946259387</v>
      </c>
      <c r="AA5" s="1">
        <v>153.83435489357441</v>
      </c>
      <c r="AE5" s="1" t="s">
        <v>0</v>
      </c>
      <c r="AF5" s="1">
        <v>3570.644059186071</v>
      </c>
      <c r="AG5" s="1">
        <v>1678.5840384383939</v>
      </c>
      <c r="AH5" s="1">
        <v>784.73356975764409</v>
      </c>
      <c r="AI5" s="1">
        <v>445.07508536795626</v>
      </c>
      <c r="AJ5" s="1">
        <v>244.77744385570486</v>
      </c>
      <c r="AK5" s="1">
        <v>135.82857408570757</v>
      </c>
      <c r="AL5" s="1">
        <v>38.693859870859328</v>
      </c>
      <c r="AM5" s="1">
        <v>9.4698513172615382</v>
      </c>
      <c r="AN5" s="1">
        <v>0.15181786810668099</v>
      </c>
    </row>
    <row r="6" spans="1:41" x14ac:dyDescent="0.25">
      <c r="A6" s="22"/>
      <c r="B6" s="22" t="s">
        <v>6</v>
      </c>
      <c r="C6" s="27" t="s">
        <v>34</v>
      </c>
      <c r="E6" s="9" t="s">
        <v>34</v>
      </c>
      <c r="F6" s="1">
        <v>1932.9627832137787</v>
      </c>
      <c r="G6" s="1">
        <v>1863.8073611828283</v>
      </c>
      <c r="H6" s="1">
        <v>1375.9148229172899</v>
      </c>
      <c r="I6" s="1">
        <v>1094.6808363584651</v>
      </c>
      <c r="J6" s="1">
        <v>907.59448886727682</v>
      </c>
      <c r="K6" s="1">
        <v>751.75469383829204</v>
      </c>
      <c r="L6" s="1">
        <v>589.34021323840363</v>
      </c>
      <c r="M6" s="1">
        <v>508.19879579566305</v>
      </c>
      <c r="N6" s="1">
        <v>438.27810057020179</v>
      </c>
      <c r="R6" s="1" t="s">
        <v>34</v>
      </c>
      <c r="S6" s="1">
        <v>1932.9627832137787</v>
      </c>
      <c r="T6" s="1">
        <v>1698.6442726159103</v>
      </c>
      <c r="U6" s="1">
        <v>1168.3817566523417</v>
      </c>
      <c r="V6" s="1">
        <v>856.29210390356752</v>
      </c>
      <c r="W6" s="1">
        <v>643.26973487309635</v>
      </c>
      <c r="X6" s="1">
        <v>464.14938865967775</v>
      </c>
      <c r="Y6" s="1">
        <v>281.65445540374895</v>
      </c>
      <c r="Z6" s="1">
        <v>186.82608560466369</v>
      </c>
      <c r="AA6" s="1">
        <v>138.02566425136519</v>
      </c>
      <c r="AE6" s="1" t="s">
        <v>34</v>
      </c>
      <c r="AF6" s="1">
        <v>1932.9627832137787</v>
      </c>
      <c r="AG6" s="1">
        <v>1363.7476180819176</v>
      </c>
      <c r="AH6" s="1">
        <v>643.03587744977938</v>
      </c>
      <c r="AI6" s="1">
        <v>287.49833711737779</v>
      </c>
      <c r="AJ6" s="1">
        <v>133.98529052907546</v>
      </c>
      <c r="AK6" s="1">
        <v>71.635526243600253</v>
      </c>
      <c r="AL6" s="1">
        <v>27.39225344805126</v>
      </c>
      <c r="AM6" s="1">
        <v>12.757735160884286</v>
      </c>
      <c r="AN6" s="1">
        <v>4.0439033077764446</v>
      </c>
    </row>
    <row r="7" spans="1:41" x14ac:dyDescent="0.25">
      <c r="A7" s="22"/>
      <c r="B7" s="22" t="s">
        <v>6</v>
      </c>
      <c r="C7" s="27" t="s">
        <v>2</v>
      </c>
      <c r="E7" s="9" t="s">
        <v>2</v>
      </c>
      <c r="F7" s="1">
        <v>1613.4981879634597</v>
      </c>
      <c r="G7" s="1">
        <v>2651.0804243505318</v>
      </c>
      <c r="H7" s="1">
        <v>3243.5606341378489</v>
      </c>
      <c r="I7" s="1">
        <v>3610.9427389723269</v>
      </c>
      <c r="J7" s="1">
        <v>3848.9871779765786</v>
      </c>
      <c r="K7" s="1">
        <v>4029.7489379930767</v>
      </c>
      <c r="L7" s="1">
        <v>4163.3152059426093</v>
      </c>
      <c r="M7" s="1">
        <v>4098.0743308906422</v>
      </c>
      <c r="N7" s="1">
        <v>3956.8833224680111</v>
      </c>
      <c r="R7" s="1" t="s">
        <v>2</v>
      </c>
      <c r="S7" s="1">
        <v>1613.4981879634597</v>
      </c>
      <c r="T7" s="1">
        <v>2539.3470268112674</v>
      </c>
      <c r="U7" s="1">
        <v>2957.1790588584422</v>
      </c>
      <c r="V7" s="1">
        <v>3024.6498521207536</v>
      </c>
      <c r="W7" s="1">
        <v>2948.85358829396</v>
      </c>
      <c r="X7" s="1">
        <v>2845.9949158074064</v>
      </c>
      <c r="Y7" s="1">
        <v>2707.3901601946404</v>
      </c>
      <c r="Z7" s="1">
        <v>2438.5724939876045</v>
      </c>
      <c r="AA7" s="1">
        <v>2199.5212417539142</v>
      </c>
      <c r="AE7" s="1" t="s">
        <v>2</v>
      </c>
      <c r="AF7" s="1">
        <v>1613.4981879634597</v>
      </c>
      <c r="AG7" s="1">
        <v>1731.7537363145366</v>
      </c>
      <c r="AH7" s="1">
        <v>1328.9227744793036</v>
      </c>
      <c r="AI7" s="1">
        <v>828.11375568497999</v>
      </c>
      <c r="AJ7" s="1">
        <v>489.69027723929167</v>
      </c>
      <c r="AK7" s="1">
        <v>324.13625328666103</v>
      </c>
      <c r="AL7" s="1">
        <v>212.77152795962883</v>
      </c>
      <c r="AM7" s="1">
        <v>169.45383679228161</v>
      </c>
      <c r="AN7" s="1">
        <v>150.80628463903855</v>
      </c>
    </row>
    <row r="8" spans="1:41" x14ac:dyDescent="0.25">
      <c r="A8" s="22"/>
      <c r="B8" s="22" t="s">
        <v>6</v>
      </c>
      <c r="C8" s="27" t="s">
        <v>1</v>
      </c>
      <c r="E8" s="9" t="s">
        <v>1</v>
      </c>
      <c r="F8" s="1">
        <v>4908.4332490846527</v>
      </c>
      <c r="G8" s="1">
        <v>8154.4739999729645</v>
      </c>
      <c r="H8" s="1">
        <v>9353.3013442215615</v>
      </c>
      <c r="I8" s="1">
        <v>10254.68907528017</v>
      </c>
      <c r="J8" s="1">
        <v>10964.331413759326</v>
      </c>
      <c r="K8" s="1">
        <v>11547.453275874683</v>
      </c>
      <c r="L8" s="1">
        <v>11908.030188115241</v>
      </c>
      <c r="M8" s="1">
        <v>12201.610992824095</v>
      </c>
      <c r="N8" s="1">
        <v>12441.515500412701</v>
      </c>
      <c r="R8" s="1" t="s">
        <v>1</v>
      </c>
      <c r="S8" s="1">
        <v>4908.4332490846527</v>
      </c>
      <c r="T8" s="1">
        <v>7595.883923728974</v>
      </c>
      <c r="U8" s="1">
        <v>8384.5062181897702</v>
      </c>
      <c r="V8" s="1">
        <v>8907.5509702501186</v>
      </c>
      <c r="W8" s="1">
        <v>9347.2161485116485</v>
      </c>
      <c r="X8" s="1">
        <v>9689.1097042396614</v>
      </c>
      <c r="Y8" s="1">
        <v>9852.2221560591897</v>
      </c>
      <c r="Z8" s="1">
        <v>9998.2841078456513</v>
      </c>
      <c r="AA8" s="1">
        <v>10030.320395906178</v>
      </c>
      <c r="AE8" s="1" t="s">
        <v>1</v>
      </c>
      <c r="AF8" s="1">
        <v>4908.4332490846527</v>
      </c>
      <c r="AG8" s="1">
        <v>7700.6324992793006</v>
      </c>
      <c r="AH8" s="1">
        <v>8598.015410822758</v>
      </c>
      <c r="AI8" s="1">
        <v>9134.696171625812</v>
      </c>
      <c r="AJ8" s="1">
        <v>9452.1137672585428</v>
      </c>
      <c r="AK8" s="1">
        <v>9549.982046097748</v>
      </c>
      <c r="AL8" s="1">
        <v>9442.4708036624434</v>
      </c>
      <c r="AM8" s="1">
        <v>9375.5396092518495</v>
      </c>
      <c r="AN8" s="1">
        <v>9295.8889824917278</v>
      </c>
    </row>
    <row r="9" spans="1:41" x14ac:dyDescent="0.25">
      <c r="A9" s="22"/>
      <c r="B9" s="22" t="s">
        <v>6</v>
      </c>
      <c r="C9" s="27" t="s">
        <v>27</v>
      </c>
      <c r="E9" s="9" t="s">
        <v>27</v>
      </c>
      <c r="F9" s="1">
        <v>4499.5485000026674</v>
      </c>
      <c r="G9" s="1">
        <v>4426.3253456271241</v>
      </c>
      <c r="H9" s="1">
        <v>4483.9257962734</v>
      </c>
      <c r="I9" s="1">
        <v>4521.0728833218054</v>
      </c>
      <c r="J9" s="1">
        <v>4584.5973964047535</v>
      </c>
      <c r="K9" s="1">
        <v>4638.8372516358377</v>
      </c>
      <c r="L9" s="1">
        <v>4686.7120557457019</v>
      </c>
      <c r="M9" s="1">
        <v>4602.3479079591443</v>
      </c>
      <c r="N9" s="1">
        <v>4469.6600151801613</v>
      </c>
      <c r="R9" s="1" t="s">
        <v>27</v>
      </c>
      <c r="S9" s="1">
        <v>4499.5485000026674</v>
      </c>
      <c r="T9" s="1">
        <v>4547.979324270319</v>
      </c>
      <c r="U9" s="1">
        <v>4690.8490224351299</v>
      </c>
      <c r="V9" s="1">
        <v>4794.4950348946468</v>
      </c>
      <c r="W9" s="1">
        <v>4871.8298595216493</v>
      </c>
      <c r="X9" s="1">
        <v>4915.2597942450802</v>
      </c>
      <c r="Y9" s="1">
        <v>4960.7673117694612</v>
      </c>
      <c r="Z9" s="1">
        <v>4827.7594492549724</v>
      </c>
      <c r="AA9" s="1">
        <v>4661.3986521631932</v>
      </c>
      <c r="AE9" s="1" t="s">
        <v>27</v>
      </c>
      <c r="AF9" s="1">
        <v>4499.5485000026674</v>
      </c>
      <c r="AG9" s="1">
        <v>4627.3061341468774</v>
      </c>
      <c r="AH9" s="1">
        <v>4768.1639937757373</v>
      </c>
      <c r="AI9" s="1">
        <v>4864.7046267621372</v>
      </c>
      <c r="AJ9" s="1">
        <v>4930.5654960899283</v>
      </c>
      <c r="AK9" s="1">
        <v>4951.618155518845</v>
      </c>
      <c r="AL9" s="1">
        <v>4959.7335385007691</v>
      </c>
      <c r="AM9" s="1">
        <v>4880.5177065839716</v>
      </c>
      <c r="AN9" s="1">
        <v>4767.8611778613549</v>
      </c>
    </row>
    <row r="10" spans="1:41" x14ac:dyDescent="0.25">
      <c r="A10" s="22"/>
      <c r="B10" s="22" t="s">
        <v>6</v>
      </c>
      <c r="C10" s="27" t="s">
        <v>35</v>
      </c>
      <c r="E10" s="9" t="s">
        <v>35</v>
      </c>
      <c r="F10" s="1">
        <v>1159.9939017713471</v>
      </c>
      <c r="G10" s="1">
        <v>1430.9420341444134</v>
      </c>
      <c r="H10" s="1">
        <v>1399.4204721471785</v>
      </c>
      <c r="I10" s="1">
        <v>1446.2321049524687</v>
      </c>
      <c r="J10" s="1">
        <v>1444.2848224651382</v>
      </c>
      <c r="K10" s="1">
        <v>1430.1935980601729</v>
      </c>
      <c r="L10" s="1">
        <v>1382.7752885234599</v>
      </c>
      <c r="M10" s="1">
        <v>1314.0577925033424</v>
      </c>
      <c r="N10" s="1">
        <v>1231.9543965058092</v>
      </c>
      <c r="R10" s="1" t="s">
        <v>35</v>
      </c>
      <c r="S10" s="1">
        <v>1159.9939017713471</v>
      </c>
      <c r="T10" s="1">
        <v>1369.7138097216657</v>
      </c>
      <c r="U10" s="1">
        <v>1267.4563283308532</v>
      </c>
      <c r="V10" s="1">
        <v>1259.51007801789</v>
      </c>
      <c r="W10" s="1">
        <v>1228.1598349887192</v>
      </c>
      <c r="X10" s="1">
        <v>1180.7534225877141</v>
      </c>
      <c r="Y10" s="1">
        <v>1109.4617825315324</v>
      </c>
      <c r="Z10" s="1">
        <v>1021.539125736121</v>
      </c>
      <c r="AA10" s="1">
        <v>924.46592609173626</v>
      </c>
      <c r="AE10" s="1" t="s">
        <v>35</v>
      </c>
      <c r="AF10" s="1">
        <v>1159.9939017713471</v>
      </c>
      <c r="AG10" s="1">
        <v>1416.5884535989453</v>
      </c>
      <c r="AH10" s="1">
        <v>1421.7041084641405</v>
      </c>
      <c r="AI10" s="1">
        <v>1452.1739825669972</v>
      </c>
      <c r="AJ10" s="1">
        <v>1405.6128064673273</v>
      </c>
      <c r="AK10" s="1">
        <v>1326.3894844411873</v>
      </c>
      <c r="AL10" s="1">
        <v>1225.0790762877093</v>
      </c>
      <c r="AM10" s="1">
        <v>1112.9225150185775</v>
      </c>
      <c r="AN10" s="1">
        <v>1006.1712328455478</v>
      </c>
    </row>
    <row r="11" spans="1:41" x14ac:dyDescent="0.25">
      <c r="A11" s="22"/>
      <c r="C11" s="23"/>
      <c r="E11" s="2" t="s">
        <v>6</v>
      </c>
      <c r="F11" s="2">
        <v>17685.080681221978</v>
      </c>
      <c r="G11" s="2">
        <v>20841.086469708254</v>
      </c>
      <c r="H11" s="2">
        <v>21792.890495115898</v>
      </c>
      <c r="I11" s="2">
        <v>22536.192395755097</v>
      </c>
      <c r="J11" s="2">
        <v>23072.477476318767</v>
      </c>
      <c r="K11" s="2">
        <v>23491.003536127657</v>
      </c>
      <c r="L11" s="2">
        <v>23577.268928443737</v>
      </c>
      <c r="M11" s="2">
        <v>23409.876648880829</v>
      </c>
      <c r="N11" s="2">
        <v>23052.281364181319</v>
      </c>
      <c r="R11" s="2" t="s">
        <v>6</v>
      </c>
      <c r="S11" s="2">
        <v>17685.080681221978</v>
      </c>
      <c r="T11" s="2">
        <v>19576.227887163441</v>
      </c>
      <c r="U11" s="2">
        <v>19651.301443110991</v>
      </c>
      <c r="V11" s="2">
        <v>19778.229617183788</v>
      </c>
      <c r="W11" s="2">
        <v>19752.188477547264</v>
      </c>
      <c r="X11" s="2">
        <v>19617.895762770553</v>
      </c>
      <c r="Y11" s="2">
        <v>19249.454131198181</v>
      </c>
      <c r="Z11" s="2">
        <v>18701.700511891609</v>
      </c>
      <c r="AA11" s="2">
        <v>18107.56623505996</v>
      </c>
      <c r="AE11" s="2" t="s">
        <v>6</v>
      </c>
      <c r="AF11" s="2">
        <v>17685.080681221978</v>
      </c>
      <c r="AG11" s="2">
        <v>18518.612479859974</v>
      </c>
      <c r="AH11" s="2">
        <v>17544.575734749364</v>
      </c>
      <c r="AI11" s="2">
        <v>17012.261959125259</v>
      </c>
      <c r="AJ11" s="2">
        <v>16656.745081439869</v>
      </c>
      <c r="AK11" s="2">
        <v>16359.590039673751</v>
      </c>
      <c r="AL11" s="2">
        <v>15906.141059729462</v>
      </c>
      <c r="AM11" s="2">
        <v>15560.661254124825</v>
      </c>
      <c r="AN11" s="2">
        <v>15224.923399013551</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1"/>
      <c r="E14" s="9" t="s">
        <v>28</v>
      </c>
      <c r="F14" s="1">
        <v>6062.3048750481821</v>
      </c>
      <c r="G14" s="1">
        <v>7140.8667966070152</v>
      </c>
      <c r="H14" s="1">
        <v>7216.9956134573385</v>
      </c>
      <c r="I14" s="1">
        <v>7154.1537328279883</v>
      </c>
      <c r="J14" s="1">
        <v>6971.5902296994536</v>
      </c>
      <c r="K14" s="1">
        <v>6719.0885422700585</v>
      </c>
      <c r="L14" s="1">
        <v>6361.1943987832001</v>
      </c>
      <c r="M14" s="1">
        <v>5971.7394379612469</v>
      </c>
      <c r="N14" s="1">
        <v>5529.0975022284192</v>
      </c>
      <c r="R14" s="1" t="s">
        <v>28</v>
      </c>
      <c r="S14" s="1">
        <v>6062.3048750481821</v>
      </c>
      <c r="T14" s="1">
        <v>6505.8482286107492</v>
      </c>
      <c r="U14" s="1">
        <v>6108.5302355331378</v>
      </c>
      <c r="V14" s="1">
        <v>5848.538347669577</v>
      </c>
      <c r="W14" s="1">
        <v>5503.9112870143063</v>
      </c>
      <c r="X14" s="1">
        <v>5110.1014634875519</v>
      </c>
      <c r="Y14" s="1">
        <v>4688.8223035958281</v>
      </c>
      <c r="Z14" s="1">
        <v>4196.4040392242223</v>
      </c>
      <c r="AA14" s="1">
        <v>3725.8705071851609</v>
      </c>
      <c r="AE14" s="1" t="s">
        <v>28</v>
      </c>
      <c r="AF14" s="1">
        <v>6062.3048750481821</v>
      </c>
      <c r="AG14" s="1">
        <v>6161.0377307921199</v>
      </c>
      <c r="AH14" s="1">
        <v>5354.9670446690634</v>
      </c>
      <c r="AI14" s="1">
        <v>4840.2362452878733</v>
      </c>
      <c r="AJ14" s="1">
        <v>4384.3040175478109</v>
      </c>
      <c r="AK14" s="1">
        <v>3974.636362168184</v>
      </c>
      <c r="AL14" s="1">
        <v>3541.1851478061258</v>
      </c>
      <c r="AM14" s="1">
        <v>3185.6155027928498</v>
      </c>
      <c r="AN14" s="1">
        <v>2877.6851638248195</v>
      </c>
    </row>
    <row r="15" spans="1:41" x14ac:dyDescent="0.25">
      <c r="A15" s="22"/>
      <c r="B15" s="22" t="s">
        <v>29</v>
      </c>
      <c r="C15" s="1"/>
      <c r="E15" s="9" t="s">
        <v>29</v>
      </c>
      <c r="F15" s="1">
        <v>4026.6467255505499</v>
      </c>
      <c r="G15" s="1">
        <v>4551.6724958557043</v>
      </c>
      <c r="H15" s="1">
        <v>4727.4218830414002</v>
      </c>
      <c r="I15" s="1">
        <v>4891.8507418574791</v>
      </c>
      <c r="J15" s="1">
        <v>5020.5191746616947</v>
      </c>
      <c r="K15" s="1">
        <v>5126.7634547689977</v>
      </c>
      <c r="L15" s="1">
        <v>5197.7671195829835</v>
      </c>
      <c r="M15" s="1">
        <v>5233.0464657412649</v>
      </c>
      <c r="N15" s="1">
        <v>5234.2516767258294</v>
      </c>
      <c r="R15" s="1" t="s">
        <v>29</v>
      </c>
      <c r="S15" s="1">
        <v>4026.6467255505499</v>
      </c>
      <c r="T15" s="1">
        <v>4435.137297850385</v>
      </c>
      <c r="U15" s="1">
        <v>4584.3032112645033</v>
      </c>
      <c r="V15" s="1">
        <v>4711.2856867063447</v>
      </c>
      <c r="W15" s="1">
        <v>4790.4839703632515</v>
      </c>
      <c r="X15" s="1">
        <v>4843.2678390781575</v>
      </c>
      <c r="Y15" s="1">
        <v>4860.4442699996916</v>
      </c>
      <c r="Z15" s="1">
        <v>4832.7234891710523</v>
      </c>
      <c r="AA15" s="1">
        <v>4783.2334350516612</v>
      </c>
      <c r="AE15" s="1" t="s">
        <v>29</v>
      </c>
      <c r="AF15" s="1">
        <v>4026.6467255505499</v>
      </c>
      <c r="AG15" s="1">
        <v>4295.0003834377731</v>
      </c>
      <c r="AH15" s="1">
        <v>4170.327537282933</v>
      </c>
      <c r="AI15" s="1">
        <v>4076.8429714394765</v>
      </c>
      <c r="AJ15" s="1">
        <v>4043.2605725019303</v>
      </c>
      <c r="AK15" s="1">
        <v>4028.0565403409337</v>
      </c>
      <c r="AL15" s="1">
        <v>3975.8479627272209</v>
      </c>
      <c r="AM15" s="1">
        <v>3940.0274559470968</v>
      </c>
      <c r="AN15" s="1">
        <v>3906.1395931448214</v>
      </c>
    </row>
    <row r="16" spans="1:41" x14ac:dyDescent="0.25">
      <c r="A16" s="22"/>
      <c r="B16" s="22" t="s">
        <v>30</v>
      </c>
      <c r="C16" s="1"/>
      <c r="E16" s="9" t="s">
        <v>30</v>
      </c>
      <c r="F16" s="1">
        <v>851.16142640713883</v>
      </c>
      <c r="G16" s="1">
        <v>1710.092846255222</v>
      </c>
      <c r="H16" s="1">
        <v>1983.2525842834762</v>
      </c>
      <c r="I16" s="1">
        <v>2206.5390681157546</v>
      </c>
      <c r="J16" s="1">
        <v>2368.414256101401</v>
      </c>
      <c r="K16" s="1">
        <v>2566.4764021111337</v>
      </c>
      <c r="L16" s="1">
        <v>2721.3031375501291</v>
      </c>
      <c r="M16" s="1">
        <v>2826.0899493423958</v>
      </c>
      <c r="N16" s="1">
        <v>2855.3527720361149</v>
      </c>
      <c r="R16" s="1" t="s">
        <v>30</v>
      </c>
      <c r="S16" s="1">
        <v>851.16142640713883</v>
      </c>
      <c r="T16" s="1">
        <v>1547.306925597738</v>
      </c>
      <c r="U16" s="1">
        <v>1676.6101857508481</v>
      </c>
      <c r="V16" s="1">
        <v>1749.6189943686932</v>
      </c>
      <c r="W16" s="1">
        <v>1781.0649372031521</v>
      </c>
      <c r="X16" s="1">
        <v>1841.0318985231456</v>
      </c>
      <c r="Y16" s="1">
        <v>1867.9232643887713</v>
      </c>
      <c r="Z16" s="1">
        <v>1880.7579570899015</v>
      </c>
      <c r="AA16" s="1">
        <v>1847.0897516155856</v>
      </c>
      <c r="AE16" s="1" t="s">
        <v>30</v>
      </c>
      <c r="AF16" s="1">
        <v>851.16142640713883</v>
      </c>
      <c r="AG16" s="1">
        <v>1332.6196493214134</v>
      </c>
      <c r="AH16" s="1">
        <v>1399.9614226201845</v>
      </c>
      <c r="AI16" s="1">
        <v>1486.6664388482536</v>
      </c>
      <c r="AJ16" s="1">
        <v>1539.1078789288485</v>
      </c>
      <c r="AK16" s="1">
        <v>1568.8482200384369</v>
      </c>
      <c r="AL16" s="1">
        <v>1568.1106670722547</v>
      </c>
      <c r="AM16" s="1">
        <v>1606.6428442030892</v>
      </c>
      <c r="AN16" s="1">
        <v>1599.349154214754</v>
      </c>
    </row>
    <row r="17" spans="1:41" x14ac:dyDescent="0.25">
      <c r="A17" s="22"/>
      <c r="B17" s="22" t="s">
        <v>31</v>
      </c>
      <c r="C17" s="1"/>
      <c r="E17" s="9" t="s">
        <v>31</v>
      </c>
      <c r="F17" s="1">
        <v>1417.972138926131</v>
      </c>
      <c r="G17" s="1">
        <v>1528.2831931431811</v>
      </c>
      <c r="H17" s="1">
        <v>1612.1371657616764</v>
      </c>
      <c r="I17" s="1">
        <v>1701.4674245320361</v>
      </c>
      <c r="J17" s="1">
        <v>1783.2088839678047</v>
      </c>
      <c r="K17" s="1">
        <v>1863.326687950025</v>
      </c>
      <c r="L17" s="1">
        <v>1937.0222958017034</v>
      </c>
      <c r="M17" s="1">
        <v>1957.0977539761366</v>
      </c>
      <c r="N17" s="1">
        <v>1964.5532241602891</v>
      </c>
      <c r="R17" s="1" t="s">
        <v>31</v>
      </c>
      <c r="S17" s="1">
        <v>1417.972138926131</v>
      </c>
      <c r="T17" s="1">
        <v>1440.8305619325056</v>
      </c>
      <c r="U17" s="1">
        <v>1479.8285794142364</v>
      </c>
      <c r="V17" s="1">
        <v>1506.2460501848529</v>
      </c>
      <c r="W17" s="1">
        <v>1524.3489176188837</v>
      </c>
      <c r="X17" s="1">
        <v>1528.9860386591831</v>
      </c>
      <c r="Y17" s="1">
        <v>1515.4847270848536</v>
      </c>
      <c r="Z17" s="1">
        <v>1491.2116126212445</v>
      </c>
      <c r="AA17" s="1">
        <v>1454.9003817996927</v>
      </c>
      <c r="AE17" s="1" t="s">
        <v>31</v>
      </c>
      <c r="AF17" s="1">
        <v>1417.972138926131</v>
      </c>
      <c r="AG17" s="1">
        <v>1247.9273219950519</v>
      </c>
      <c r="AH17" s="1">
        <v>1179.829709936588</v>
      </c>
      <c r="AI17" s="1">
        <v>1191.269165108492</v>
      </c>
      <c r="AJ17" s="1">
        <v>1201.5039806327686</v>
      </c>
      <c r="AK17" s="1">
        <v>1199.6799975407405</v>
      </c>
      <c r="AL17" s="1">
        <v>1181.6453124138429</v>
      </c>
      <c r="AM17" s="1">
        <v>1172.1219381289707</v>
      </c>
      <c r="AN17" s="1">
        <v>1155.8312297157233</v>
      </c>
    </row>
    <row r="18" spans="1:41" x14ac:dyDescent="0.25">
      <c r="A18" s="22"/>
      <c r="B18" s="22" t="s">
        <v>32</v>
      </c>
      <c r="C18" s="1"/>
      <c r="E18" s="9" t="s">
        <v>32</v>
      </c>
      <c r="F18" s="1">
        <v>1586.0771767131635</v>
      </c>
      <c r="G18" s="1">
        <v>2827.7043330397901</v>
      </c>
      <c r="H18" s="1">
        <v>3460.2629534147909</v>
      </c>
      <c r="I18" s="1">
        <v>4063.9346649606023</v>
      </c>
      <c r="J18" s="1">
        <v>4618.2749347163963</v>
      </c>
      <c r="K18" s="1">
        <v>5079.8908993801224</v>
      </c>
      <c r="L18" s="1">
        <v>5395.0698034905408</v>
      </c>
      <c r="M18" s="1">
        <v>5619.5504030607899</v>
      </c>
      <c r="N18" s="1">
        <v>5807.1325483253249</v>
      </c>
      <c r="R18" s="1" t="s">
        <v>32</v>
      </c>
      <c r="S18" s="1">
        <v>1586.0771767131635</v>
      </c>
      <c r="T18" s="1">
        <v>2606.6956022967515</v>
      </c>
      <c r="U18" s="1">
        <v>3077.7165994673519</v>
      </c>
      <c r="V18" s="1">
        <v>3532.1494205828353</v>
      </c>
      <c r="W18" s="1">
        <v>3941.445145168469</v>
      </c>
      <c r="X18" s="1">
        <v>4272.8770587386771</v>
      </c>
      <c r="Y18" s="1">
        <v>4482.896223930924</v>
      </c>
      <c r="Z18" s="1">
        <v>4640.7611001118812</v>
      </c>
      <c r="AA18" s="1">
        <v>4780.8363007347425</v>
      </c>
      <c r="AE18" s="1" t="s">
        <v>32</v>
      </c>
      <c r="AF18" s="1">
        <v>1586.0771767131635</v>
      </c>
      <c r="AG18" s="1">
        <v>2521.3132399104661</v>
      </c>
      <c r="AH18" s="1">
        <v>2884.6151226409897</v>
      </c>
      <c r="AI18" s="1">
        <v>3241.4837949195862</v>
      </c>
      <c r="AJ18" s="1">
        <v>3569.3735268604892</v>
      </c>
      <c r="AK18" s="1">
        <v>3855.4884626496714</v>
      </c>
      <c r="AL18" s="1">
        <v>4066.1620511882711</v>
      </c>
      <c r="AM18" s="1">
        <v>4225.7236842042712</v>
      </c>
      <c r="AN18" s="1">
        <v>4369.147615286216</v>
      </c>
    </row>
    <row r="19" spans="1:41" x14ac:dyDescent="0.25">
      <c r="A19" s="22"/>
      <c r="B19" s="22" t="s">
        <v>33</v>
      </c>
      <c r="C19" s="1"/>
      <c r="E19" s="9" t="s">
        <v>33</v>
      </c>
      <c r="F19" s="1">
        <v>3740.918338576811</v>
      </c>
      <c r="G19" s="1">
        <v>3082.4668048073445</v>
      </c>
      <c r="H19" s="1">
        <v>2792.8202951572134</v>
      </c>
      <c r="I19" s="1">
        <v>2518.2467634612353</v>
      </c>
      <c r="J19" s="1">
        <v>2310.4699971720165</v>
      </c>
      <c r="K19" s="1">
        <v>2135.4575496473176</v>
      </c>
      <c r="L19" s="1">
        <v>1964.9121732351791</v>
      </c>
      <c r="M19" s="1">
        <v>1802.3526387989909</v>
      </c>
      <c r="N19" s="1">
        <v>1661.893640705342</v>
      </c>
      <c r="R19" s="1" t="s">
        <v>33</v>
      </c>
      <c r="S19" s="1">
        <v>3740.918338576811</v>
      </c>
      <c r="T19" s="1">
        <v>3040.4092708753096</v>
      </c>
      <c r="U19" s="1">
        <v>2724.3126316809153</v>
      </c>
      <c r="V19" s="1">
        <v>2430.3911176714805</v>
      </c>
      <c r="W19" s="1">
        <v>2210.9342201791987</v>
      </c>
      <c r="X19" s="1">
        <v>2021.6314642838379</v>
      </c>
      <c r="Y19" s="1">
        <v>1833.8833421981137</v>
      </c>
      <c r="Z19" s="1">
        <v>1659.8423136733036</v>
      </c>
      <c r="AA19" s="1">
        <v>1515.6358586731162</v>
      </c>
      <c r="AE19" s="1" t="s">
        <v>33</v>
      </c>
      <c r="AF19" s="1">
        <v>3740.918338576811</v>
      </c>
      <c r="AG19" s="1">
        <v>2960.7141544031474</v>
      </c>
      <c r="AH19" s="1">
        <v>2554.8748975996059</v>
      </c>
      <c r="AI19" s="1">
        <v>2175.7633435215789</v>
      </c>
      <c r="AJ19" s="1">
        <v>1919.1951049680222</v>
      </c>
      <c r="AK19" s="1">
        <v>1732.8804569357828</v>
      </c>
      <c r="AL19" s="1">
        <v>1573.1899185217467</v>
      </c>
      <c r="AM19" s="1">
        <v>1430.5298288485485</v>
      </c>
      <c r="AN19" s="1">
        <v>1316.7706428272181</v>
      </c>
    </row>
    <row r="20" spans="1:41" x14ac:dyDescent="0.25">
      <c r="A20" s="22"/>
      <c r="C20" s="23"/>
      <c r="E20" s="2" t="s">
        <v>6</v>
      </c>
      <c r="F20" s="2">
        <v>17685.080681221974</v>
      </c>
      <c r="G20" s="2">
        <v>20841.086469708258</v>
      </c>
      <c r="H20" s="2">
        <v>21792.890495115895</v>
      </c>
      <c r="I20" s="2">
        <v>22536.192395755097</v>
      </c>
      <c r="J20" s="2">
        <v>23072.477476318767</v>
      </c>
      <c r="K20" s="2">
        <v>23491.003536127653</v>
      </c>
      <c r="L20" s="2">
        <v>23577.268928443737</v>
      </c>
      <c r="M20" s="2">
        <v>23409.876648880825</v>
      </c>
      <c r="N20" s="2">
        <v>23052.281364181319</v>
      </c>
      <c r="R20" s="2" t="s">
        <v>6</v>
      </c>
      <c r="S20" s="2">
        <v>17685.080681221974</v>
      </c>
      <c r="T20" s="2">
        <v>19576.227887163437</v>
      </c>
      <c r="U20" s="2">
        <v>19651.301443110991</v>
      </c>
      <c r="V20" s="2">
        <v>19778.229617183781</v>
      </c>
      <c r="W20" s="2">
        <v>19752.188477547261</v>
      </c>
      <c r="X20" s="2">
        <v>19617.895762770549</v>
      </c>
      <c r="Y20" s="2">
        <v>19249.454131198185</v>
      </c>
      <c r="Z20" s="2">
        <v>18701.700511891606</v>
      </c>
      <c r="AA20" s="2">
        <v>18107.56623505996</v>
      </c>
      <c r="AE20" s="2" t="s">
        <v>6</v>
      </c>
      <c r="AF20" s="2">
        <v>17685.080681221974</v>
      </c>
      <c r="AG20" s="2">
        <v>18518.612479859974</v>
      </c>
      <c r="AH20" s="2">
        <v>17544.575734749364</v>
      </c>
      <c r="AI20" s="2">
        <v>17012.261959125259</v>
      </c>
      <c r="AJ20" s="2">
        <v>16656.745081439869</v>
      </c>
      <c r="AK20" s="2">
        <v>16359.590039673751</v>
      </c>
      <c r="AL20" s="2">
        <v>15906.141059729462</v>
      </c>
      <c r="AM20" s="2">
        <v>15560.661254124825</v>
      </c>
      <c r="AN20" s="2">
        <v>15224.923399013553</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337.8136355379113</v>
      </c>
      <c r="G23" s="1">
        <v>218.96756533193343</v>
      </c>
      <c r="H23" s="1">
        <v>183.2348546444598</v>
      </c>
      <c r="I23" s="1">
        <v>152.18500574279781</v>
      </c>
      <c r="J23" s="1">
        <v>125.13710899632356</v>
      </c>
      <c r="K23" s="1">
        <v>103.40869260313839</v>
      </c>
      <c r="L23" s="1">
        <v>80.142564438090474</v>
      </c>
      <c r="M23" s="1">
        <v>64.86241006141961</v>
      </c>
      <c r="N23" s="1">
        <v>48.627877061853354</v>
      </c>
      <c r="R23" s="1" t="s">
        <v>0</v>
      </c>
      <c r="S23" s="1">
        <v>337.8136355379113</v>
      </c>
      <c r="T23" s="1">
        <v>172.62848361140573</v>
      </c>
      <c r="U23" s="1">
        <v>111.91526213766994</v>
      </c>
      <c r="V23" s="1">
        <v>88.528254570068867</v>
      </c>
      <c r="W23" s="1">
        <v>67.442621444562292</v>
      </c>
      <c r="X23" s="1">
        <v>49.445154227473942</v>
      </c>
      <c r="Y23" s="1">
        <v>31.973758332747945</v>
      </c>
      <c r="Z23" s="1">
        <v>21.638807984706759</v>
      </c>
      <c r="AA23" s="1">
        <v>14.554052948384225</v>
      </c>
      <c r="AE23" s="1" t="s">
        <v>0</v>
      </c>
      <c r="AF23" s="1">
        <v>337.8136355379113</v>
      </c>
      <c r="AG23" s="1">
        <v>158.80848585900264</v>
      </c>
      <c r="AH23" s="1">
        <v>74.242544407773053</v>
      </c>
      <c r="AI23" s="1">
        <v>42.107930721542822</v>
      </c>
      <c r="AJ23" s="1">
        <v>23.158051274766837</v>
      </c>
      <c r="AK23" s="1">
        <v>12.850551234245074</v>
      </c>
      <c r="AL23" s="1">
        <v>3.6607719109781818</v>
      </c>
      <c r="AM23" s="1">
        <v>0.89592937533426997</v>
      </c>
      <c r="AN23" s="1">
        <v>1.4363275956557739E-2</v>
      </c>
    </row>
    <row r="24" spans="1:41" x14ac:dyDescent="0.25">
      <c r="A24" s="22"/>
      <c r="B24" s="22" t="s">
        <v>6</v>
      </c>
      <c r="C24" s="27" t="s">
        <v>34</v>
      </c>
      <c r="E24" s="9" t="s">
        <v>34</v>
      </c>
      <c r="F24" s="1">
        <v>130.09824858035611</v>
      </c>
      <c r="G24" s="1">
        <v>124.52384229344781</v>
      </c>
      <c r="H24" s="1">
        <v>91.517482010704015</v>
      </c>
      <c r="I24" s="1">
        <v>72.861981265434011</v>
      </c>
      <c r="J24" s="1">
        <v>60.281349991628304</v>
      </c>
      <c r="K24" s="1">
        <v>49.682160509800319</v>
      </c>
      <c r="L24" s="1">
        <v>38.585760105647751</v>
      </c>
      <c r="M24" s="1">
        <v>33.27636285185941</v>
      </c>
      <c r="N24" s="1">
        <v>28.690034976738655</v>
      </c>
      <c r="R24" s="1" t="s">
        <v>34</v>
      </c>
      <c r="S24" s="1">
        <v>130.09824858035611</v>
      </c>
      <c r="T24" s="1">
        <v>113.08322764289066</v>
      </c>
      <c r="U24" s="1">
        <v>77.388471736191804</v>
      </c>
      <c r="V24" s="1">
        <v>56.798561116089388</v>
      </c>
      <c r="W24" s="1">
        <v>42.597372370250064</v>
      </c>
      <c r="X24" s="1">
        <v>30.535595955519771</v>
      </c>
      <c r="Y24" s="1">
        <v>18.16490915940031</v>
      </c>
      <c r="Z24" s="1">
        <v>11.920751037091696</v>
      </c>
      <c r="AA24" s="1">
        <v>8.7688595146594359</v>
      </c>
      <c r="AE24" s="1" t="s">
        <v>34</v>
      </c>
      <c r="AF24" s="1">
        <v>130.09824858035611</v>
      </c>
      <c r="AG24" s="1">
        <v>90.508239598043701</v>
      </c>
      <c r="AH24" s="1">
        <v>42.230759942043662</v>
      </c>
      <c r="AI24" s="1">
        <v>18.967811657115227</v>
      </c>
      <c r="AJ24" s="1">
        <v>8.8799068839816595</v>
      </c>
      <c r="AK24" s="1">
        <v>4.7319139121377614</v>
      </c>
      <c r="AL24" s="1">
        <v>1.7276951663868769</v>
      </c>
      <c r="AM24" s="1">
        <v>0.80466097516135804</v>
      </c>
      <c r="AN24" s="1">
        <v>0.25505868698939904</v>
      </c>
    </row>
    <row r="25" spans="1:41" x14ac:dyDescent="0.25">
      <c r="A25" s="22"/>
      <c r="B25" s="22" t="s">
        <v>6</v>
      </c>
      <c r="C25" s="27" t="s">
        <v>2</v>
      </c>
      <c r="E25" s="9" t="s">
        <v>2</v>
      </c>
      <c r="F25" s="1">
        <v>90.525477185508706</v>
      </c>
      <c r="G25" s="1">
        <v>148.73913231622902</v>
      </c>
      <c r="H25" s="1">
        <v>181.98029373436742</v>
      </c>
      <c r="I25" s="1">
        <v>202.59230346431627</v>
      </c>
      <c r="J25" s="1">
        <v>215.94781051909371</v>
      </c>
      <c r="K25" s="1">
        <v>226.08946714099534</v>
      </c>
      <c r="L25" s="1">
        <v>233.58321596093069</v>
      </c>
      <c r="M25" s="1">
        <v>229.92287014205255</v>
      </c>
      <c r="N25" s="1">
        <v>222.00133449539999</v>
      </c>
      <c r="R25" s="1" t="s">
        <v>2</v>
      </c>
      <c r="S25" s="1">
        <v>90.525477185508706</v>
      </c>
      <c r="T25" s="1">
        <v>142.47031887394883</v>
      </c>
      <c r="U25" s="1">
        <v>165.91282681515878</v>
      </c>
      <c r="V25" s="1">
        <v>169.69828241822009</v>
      </c>
      <c r="W25" s="1">
        <v>165.44572545659145</v>
      </c>
      <c r="X25" s="1">
        <v>159.6748293508661</v>
      </c>
      <c r="Y25" s="1">
        <v>151.89839567673633</v>
      </c>
      <c r="Z25" s="1">
        <v>136.81635363242395</v>
      </c>
      <c r="AA25" s="1">
        <v>123.40435922072754</v>
      </c>
      <c r="AE25" s="1" t="s">
        <v>2</v>
      </c>
      <c r="AF25" s="1">
        <v>90.525477185508706</v>
      </c>
      <c r="AG25" s="1">
        <v>97.160216551300692</v>
      </c>
      <c r="AH25" s="1">
        <v>74.559345154438773</v>
      </c>
      <c r="AI25" s="1">
        <v>46.46140507408137</v>
      </c>
      <c r="AJ25" s="1">
        <v>27.474121973538182</v>
      </c>
      <c r="AK25" s="1">
        <v>18.185696904273449</v>
      </c>
      <c r="AL25" s="1">
        <v>11.937567853327772</v>
      </c>
      <c r="AM25" s="1">
        <v>9.5072244586146404</v>
      </c>
      <c r="AN25" s="1">
        <v>8.4610016803017221</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558.43736130377613</v>
      </c>
      <c r="G29" s="2">
        <v>492.23053994161029</v>
      </c>
      <c r="H29" s="2">
        <v>456.73263038953127</v>
      </c>
      <c r="I29" s="2">
        <v>427.63929047254811</v>
      </c>
      <c r="J29" s="2">
        <v>401.36626950704556</v>
      </c>
      <c r="K29" s="2">
        <v>379.18032025393404</v>
      </c>
      <c r="L29" s="2">
        <v>352.31154050466893</v>
      </c>
      <c r="M29" s="2">
        <v>328.06164305533156</v>
      </c>
      <c r="N29" s="2">
        <v>299.31924653399199</v>
      </c>
      <c r="R29" s="2" t="s">
        <v>6</v>
      </c>
      <c r="S29" s="2">
        <v>558.43736130377613</v>
      </c>
      <c r="T29" s="2">
        <v>428.18203012824523</v>
      </c>
      <c r="U29" s="2">
        <v>355.21656068902053</v>
      </c>
      <c r="V29" s="2">
        <v>315.02509810437834</v>
      </c>
      <c r="W29" s="2">
        <v>275.48571927140381</v>
      </c>
      <c r="X29" s="2">
        <v>239.65557953385982</v>
      </c>
      <c r="Y29" s="2">
        <v>202.03706316888457</v>
      </c>
      <c r="Z29" s="2">
        <v>170.37591265422242</v>
      </c>
      <c r="AA29" s="2">
        <v>146.72727168377119</v>
      </c>
      <c r="AE29" s="2" t="s">
        <v>6</v>
      </c>
      <c r="AF29" s="2">
        <v>558.43736130377613</v>
      </c>
      <c r="AG29" s="2">
        <v>346.47694200834701</v>
      </c>
      <c r="AH29" s="2">
        <v>191.03264950425549</v>
      </c>
      <c r="AI29" s="2">
        <v>107.53714745273942</v>
      </c>
      <c r="AJ29" s="2">
        <v>59.512080132286677</v>
      </c>
      <c r="AK29" s="2">
        <v>35.768162050656287</v>
      </c>
      <c r="AL29" s="2">
        <v>17.326034930692831</v>
      </c>
      <c r="AM29" s="2">
        <v>11.207814809110268</v>
      </c>
      <c r="AN29" s="2">
        <v>8.7304236432476792</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256.60572178413133</v>
      </c>
      <c r="G32" s="1">
        <v>262.29687890863391</v>
      </c>
      <c r="H32" s="1">
        <v>244.17365317862101</v>
      </c>
      <c r="I32" s="1">
        <v>225.41246723041016</v>
      </c>
      <c r="J32" s="1">
        <v>205.12759042529871</v>
      </c>
      <c r="K32" s="1">
        <v>186.56432670121654</v>
      </c>
      <c r="L32" s="1">
        <v>164.26943532844277</v>
      </c>
      <c r="M32" s="1">
        <v>148.66007612360346</v>
      </c>
      <c r="N32" s="1">
        <v>130.10714577957287</v>
      </c>
      <c r="R32" s="1" t="s">
        <v>28</v>
      </c>
      <c r="S32" s="1">
        <v>256.60572178413133</v>
      </c>
      <c r="T32" s="1">
        <v>211.23119272929722</v>
      </c>
      <c r="U32" s="1">
        <v>161.53474433607127</v>
      </c>
      <c r="V32" s="1">
        <v>139.83022816193127</v>
      </c>
      <c r="W32" s="1">
        <v>117.28653093401257</v>
      </c>
      <c r="X32" s="1">
        <v>97.68150006320748</v>
      </c>
      <c r="Y32" s="1">
        <v>77.765271279062574</v>
      </c>
      <c r="Z32" s="1">
        <v>63.309124936938893</v>
      </c>
      <c r="AA32" s="1">
        <v>51.83423302022598</v>
      </c>
      <c r="AE32" s="1" t="s">
        <v>28</v>
      </c>
      <c r="AF32" s="1">
        <v>256.60572178413133</v>
      </c>
      <c r="AG32" s="1">
        <v>182.07383985265409</v>
      </c>
      <c r="AH32" s="1">
        <v>94.633003467330326</v>
      </c>
      <c r="AI32" s="1">
        <v>59.414564843724222</v>
      </c>
      <c r="AJ32" s="1">
        <v>34.831655393176639</v>
      </c>
      <c r="AK32" s="1">
        <v>20.149751768417655</v>
      </c>
      <c r="AL32" s="1">
        <v>6.6697652802837348</v>
      </c>
      <c r="AM32" s="1">
        <v>1.8377117601540114</v>
      </c>
      <c r="AN32" s="1">
        <v>0.11029734796188607</v>
      </c>
    </row>
    <row r="33" spans="1:41" x14ac:dyDescent="0.25">
      <c r="A33" s="22"/>
      <c r="B33" s="27" t="s">
        <v>29</v>
      </c>
      <c r="C33" s="27" t="s">
        <v>29</v>
      </c>
      <c r="E33" s="9" t="s">
        <v>29</v>
      </c>
      <c r="F33" s="1">
        <v>136.49226588512553</v>
      </c>
      <c r="G33" s="1">
        <v>98.507169665904144</v>
      </c>
      <c r="H33" s="1">
        <v>91.471196789161411</v>
      </c>
      <c r="I33" s="1">
        <v>90.56624960813491</v>
      </c>
      <c r="J33" s="1">
        <v>91.122484470318568</v>
      </c>
      <c r="K33" s="1">
        <v>91.875229397431667</v>
      </c>
      <c r="L33" s="1">
        <v>91.617012439540503</v>
      </c>
      <c r="M33" s="1">
        <v>89.787555464675222</v>
      </c>
      <c r="N33" s="1">
        <v>85.66007942025621</v>
      </c>
      <c r="R33" s="1" t="s">
        <v>29</v>
      </c>
      <c r="S33" s="1">
        <v>136.49226588512553</v>
      </c>
      <c r="T33" s="1">
        <v>94.215068729699951</v>
      </c>
      <c r="U33" s="1">
        <v>85.841944907733222</v>
      </c>
      <c r="V33" s="1">
        <v>79.856564943843864</v>
      </c>
      <c r="W33" s="1">
        <v>72.416899477542287</v>
      </c>
      <c r="X33" s="1">
        <v>64.242803561354748</v>
      </c>
      <c r="Y33" s="1">
        <v>54.85262158323043</v>
      </c>
      <c r="Z33" s="1">
        <v>46.377632586912469</v>
      </c>
      <c r="AA33" s="1">
        <v>41.425881332827217</v>
      </c>
      <c r="AE33" s="1" t="s">
        <v>29</v>
      </c>
      <c r="AF33" s="1">
        <v>136.49226588512553</v>
      </c>
      <c r="AG33" s="1">
        <v>63.226145144657011</v>
      </c>
      <c r="AH33" s="1">
        <v>32.507287766712324</v>
      </c>
      <c r="AI33" s="1">
        <v>15.446865604665332</v>
      </c>
      <c r="AJ33" s="1">
        <v>9.6862851509839434</v>
      </c>
      <c r="AK33" s="1">
        <v>7.9547405955834627</v>
      </c>
      <c r="AL33" s="1">
        <v>5.5972030287035874</v>
      </c>
      <c r="AM33" s="1">
        <v>5.806860251826091</v>
      </c>
      <c r="AN33" s="1">
        <v>5.9837281618686813</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0.19955725421708159</v>
      </c>
      <c r="G35" s="1">
        <v>3.3559658633370244E-2</v>
      </c>
      <c r="H35" s="1">
        <v>4.6224725458101123E-3</v>
      </c>
      <c r="I35" s="1">
        <v>2.8695849279124604E-4</v>
      </c>
      <c r="J35" s="1">
        <v>6.8966356331799371E-6</v>
      </c>
      <c r="K35" s="1">
        <v>5.1274743312421441E-8</v>
      </c>
      <c r="L35" s="1">
        <v>8.1663922377616333E-11</v>
      </c>
      <c r="M35" s="1">
        <v>0</v>
      </c>
      <c r="N35" s="1">
        <v>0</v>
      </c>
      <c r="R35" s="1" t="s">
        <v>31</v>
      </c>
      <c r="S35" s="1">
        <v>0.19955725421708159</v>
      </c>
      <c r="T35" s="1">
        <v>3.3559658633370244E-2</v>
      </c>
      <c r="U35" s="1">
        <v>4.6224725458101123E-3</v>
      </c>
      <c r="V35" s="1">
        <v>2.8695819187253232E-4</v>
      </c>
      <c r="W35" s="1">
        <v>6.8966356331799371E-6</v>
      </c>
      <c r="X35" s="1">
        <v>5.1274743312421441E-8</v>
      </c>
      <c r="Y35" s="1">
        <v>8.1737346543773762E-11</v>
      </c>
      <c r="Z35" s="1">
        <v>0</v>
      </c>
      <c r="AA35" s="1">
        <v>0</v>
      </c>
      <c r="AE35" s="1" t="s">
        <v>31</v>
      </c>
      <c r="AF35" s="1">
        <v>0.19955725421708159</v>
      </c>
      <c r="AG35" s="1">
        <v>3.3559658633370244E-2</v>
      </c>
      <c r="AH35" s="1">
        <v>4.6224725458101123E-3</v>
      </c>
      <c r="AI35" s="1">
        <v>2.8695819187253232E-4</v>
      </c>
      <c r="AJ35" s="1">
        <v>6.8966356331799371E-6</v>
      </c>
      <c r="AK35" s="1">
        <v>5.1274743312421441E-8</v>
      </c>
      <c r="AL35" s="1">
        <v>8.1737346543773762E-11</v>
      </c>
      <c r="AM35" s="1">
        <v>0</v>
      </c>
      <c r="AN35" s="1">
        <v>0</v>
      </c>
    </row>
    <row r="36" spans="1:41" x14ac:dyDescent="0.25">
      <c r="A36" s="22"/>
      <c r="B36" s="27" t="s">
        <v>32</v>
      </c>
      <c r="C36" s="27" t="s">
        <v>32</v>
      </c>
      <c r="E36" s="9" t="s">
        <v>32</v>
      </c>
      <c r="F36" s="1">
        <v>2.040510901343592</v>
      </c>
      <c r="G36" s="1">
        <v>5.5561072087705767</v>
      </c>
      <c r="H36" s="1">
        <v>7.9942396059142879</v>
      </c>
      <c r="I36" s="1">
        <v>10.271444588079403</v>
      </c>
      <c r="J36" s="1">
        <v>12.615374737064975</v>
      </c>
      <c r="K36" s="1">
        <v>15.001518356655788</v>
      </c>
      <c r="L36" s="1">
        <v>17.375196163932092</v>
      </c>
      <c r="M36" s="1">
        <v>17.049696218224199</v>
      </c>
      <c r="N36" s="1">
        <v>16.449995928738197</v>
      </c>
      <c r="R36" s="1" t="s">
        <v>32</v>
      </c>
      <c r="S36" s="1">
        <v>2.040510901343592</v>
      </c>
      <c r="T36" s="1">
        <v>4.2612908470266939</v>
      </c>
      <c r="U36" s="1">
        <v>5.2885088534166567</v>
      </c>
      <c r="V36" s="1">
        <v>6.2154297333272943</v>
      </c>
      <c r="W36" s="1">
        <v>7.109435531921199</v>
      </c>
      <c r="X36" s="1">
        <v>7.9801051713365068</v>
      </c>
      <c r="Y36" s="1">
        <v>8.8159487925454716</v>
      </c>
      <c r="Z36" s="1">
        <v>8.4140506435444156</v>
      </c>
      <c r="AA36" s="1">
        <v>7.8797096848852233</v>
      </c>
      <c r="AE36" s="1" t="s">
        <v>32</v>
      </c>
      <c r="AF36" s="1">
        <v>2.040510901343592</v>
      </c>
      <c r="AG36" s="1">
        <v>2.6812613891474335</v>
      </c>
      <c r="AH36" s="1">
        <v>1.762836284472219</v>
      </c>
      <c r="AI36" s="1">
        <v>1.9549217457078518</v>
      </c>
      <c r="AJ36" s="1">
        <v>2.1133712262808326</v>
      </c>
      <c r="AK36" s="1">
        <v>2.2452855508004976</v>
      </c>
      <c r="AL36" s="1">
        <v>2.3509196780121258</v>
      </c>
      <c r="AM36" s="1">
        <v>2.3097393923455272</v>
      </c>
      <c r="AN36" s="1">
        <v>2.2390431891477158</v>
      </c>
    </row>
    <row r="37" spans="1:41" x14ac:dyDescent="0.25">
      <c r="A37" s="22"/>
      <c r="B37" s="27" t="s">
        <v>33</v>
      </c>
      <c r="C37" s="27" t="s">
        <v>33</v>
      </c>
      <c r="E37" s="9" t="s">
        <v>33</v>
      </c>
      <c r="F37" s="1">
        <v>163.09930547895857</v>
      </c>
      <c r="G37" s="1">
        <v>125.83682449966827</v>
      </c>
      <c r="H37" s="1">
        <v>113.08891834328873</v>
      </c>
      <c r="I37" s="1">
        <v>101.38884208743089</v>
      </c>
      <c r="J37" s="1">
        <v>92.500812977727719</v>
      </c>
      <c r="K37" s="1">
        <v>85.739245747355312</v>
      </c>
      <c r="L37" s="1">
        <v>79.049896572671898</v>
      </c>
      <c r="M37" s="1">
        <v>72.564315248828677</v>
      </c>
      <c r="N37" s="1">
        <v>67.102025405424712</v>
      </c>
      <c r="R37" s="1" t="s">
        <v>33</v>
      </c>
      <c r="S37" s="1">
        <v>163.09930547895857</v>
      </c>
      <c r="T37" s="1">
        <v>118.44091816358798</v>
      </c>
      <c r="U37" s="1">
        <v>102.54674011925357</v>
      </c>
      <c r="V37" s="1">
        <v>89.122588307084044</v>
      </c>
      <c r="W37" s="1">
        <v>78.672846431292101</v>
      </c>
      <c r="X37" s="1">
        <v>69.751170686686365</v>
      </c>
      <c r="Y37" s="1">
        <v>60.603221513964357</v>
      </c>
      <c r="Z37" s="1">
        <v>52.275104486826621</v>
      </c>
      <c r="AA37" s="1">
        <v>45.587447645832775</v>
      </c>
      <c r="AE37" s="1" t="s">
        <v>33</v>
      </c>
      <c r="AF37" s="1">
        <v>163.09930547895857</v>
      </c>
      <c r="AG37" s="1">
        <v>98.462135963255108</v>
      </c>
      <c r="AH37" s="1">
        <v>62.124899513194791</v>
      </c>
      <c r="AI37" s="1">
        <v>30.720508300450142</v>
      </c>
      <c r="AJ37" s="1">
        <v>12.880761465209631</v>
      </c>
      <c r="AK37" s="1">
        <v>5.4183840845799232</v>
      </c>
      <c r="AL37" s="1">
        <v>2.7081469436116459</v>
      </c>
      <c r="AM37" s="1">
        <v>1.2535034047846385</v>
      </c>
      <c r="AN37" s="1">
        <v>0.39735494426939622</v>
      </c>
    </row>
    <row r="38" spans="1:41" x14ac:dyDescent="0.25">
      <c r="A38" s="22"/>
      <c r="C38" s="23"/>
      <c r="E38" s="2" t="s">
        <v>6</v>
      </c>
      <c r="F38" s="2">
        <v>558.43736130377613</v>
      </c>
      <c r="G38" s="2">
        <v>492.23053994161023</v>
      </c>
      <c r="H38" s="2">
        <v>456.73263038953121</v>
      </c>
      <c r="I38" s="2">
        <v>427.63929047254817</v>
      </c>
      <c r="J38" s="2">
        <v>401.36626950704562</v>
      </c>
      <c r="K38" s="2">
        <v>379.18032025393404</v>
      </c>
      <c r="L38" s="2">
        <v>352.31154050466893</v>
      </c>
      <c r="M38" s="2">
        <v>328.06164305533156</v>
      </c>
      <c r="N38" s="2">
        <v>299.31924653399199</v>
      </c>
      <c r="R38" s="2" t="s">
        <v>6</v>
      </c>
      <c r="S38" s="2">
        <v>558.43736130377613</v>
      </c>
      <c r="T38" s="2">
        <v>428.18203012824523</v>
      </c>
      <c r="U38" s="2">
        <v>355.21656068902053</v>
      </c>
      <c r="V38" s="2">
        <v>315.02509810437834</v>
      </c>
      <c r="W38" s="2">
        <v>275.48571927140381</v>
      </c>
      <c r="X38" s="2">
        <v>239.65557953385985</v>
      </c>
      <c r="Y38" s="2">
        <v>202.03706316888457</v>
      </c>
      <c r="Z38" s="2">
        <v>170.37591265422239</v>
      </c>
      <c r="AA38" s="2">
        <v>146.72727168377119</v>
      </c>
      <c r="AE38" s="2" t="s">
        <v>6</v>
      </c>
      <c r="AF38" s="2">
        <v>558.43736130377613</v>
      </c>
      <c r="AG38" s="2">
        <v>346.47694200834701</v>
      </c>
      <c r="AH38" s="2">
        <v>191.03264950425546</v>
      </c>
      <c r="AI38" s="2">
        <v>107.53714745273942</v>
      </c>
      <c r="AJ38" s="2">
        <v>59.512080132286677</v>
      </c>
      <c r="AK38" s="2">
        <v>35.768162050656287</v>
      </c>
      <c r="AL38" s="2">
        <v>17.326034930692831</v>
      </c>
      <c r="AM38" s="2">
        <v>11.207814809110268</v>
      </c>
      <c r="AN38" s="2">
        <v>8.7304236432476809</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2525.8029983860706</v>
      </c>
      <c r="G41" s="1">
        <v>1684.3527377057785</v>
      </c>
      <c r="H41" s="1">
        <v>1382.1448090488379</v>
      </c>
      <c r="I41" s="1">
        <v>1142.4769333011859</v>
      </c>
      <c r="J41" s="1">
        <v>963.6768753632698</v>
      </c>
      <c r="K41" s="1">
        <v>851.18400287106113</v>
      </c>
      <c r="L41" s="1">
        <v>726.81843520652092</v>
      </c>
      <c r="M41" s="1">
        <v>593.19812513569536</v>
      </c>
      <c r="N41" s="1">
        <v>447.98316587162611</v>
      </c>
      <c r="R41" s="1" t="s">
        <v>0</v>
      </c>
      <c r="S41" s="1">
        <v>2525.8029983860706</v>
      </c>
      <c r="T41" s="1">
        <v>1400.0231922771134</v>
      </c>
      <c r="U41" s="1">
        <v>1014.1314941593484</v>
      </c>
      <c r="V41" s="1">
        <v>806.76100431316206</v>
      </c>
      <c r="W41" s="1">
        <v>627.09759031880549</v>
      </c>
      <c r="X41" s="1">
        <v>480.53208127986676</v>
      </c>
      <c r="Y41" s="1">
        <v>337.95826523960767</v>
      </c>
      <c r="Z41" s="1">
        <v>228.71924946259387</v>
      </c>
      <c r="AA41" s="1">
        <v>153.83435489357441</v>
      </c>
      <c r="AE41" s="1" t="s">
        <v>0</v>
      </c>
      <c r="AF41" s="1">
        <v>2525.8029983860706</v>
      </c>
      <c r="AG41" s="1">
        <v>1172.5552079670983</v>
      </c>
      <c r="AH41" s="1">
        <v>596.64485504566642</v>
      </c>
      <c r="AI41" s="1">
        <v>301.36501754903583</v>
      </c>
      <c r="AJ41" s="1">
        <v>149.21438326896396</v>
      </c>
      <c r="AK41" s="1">
        <v>88.921094597288388</v>
      </c>
      <c r="AL41" s="1">
        <v>38.693859870859328</v>
      </c>
      <c r="AM41" s="1">
        <v>9.4698513172615382</v>
      </c>
      <c r="AN41" s="1">
        <v>0.15181786810668099</v>
      </c>
    </row>
    <row r="42" spans="1:41" x14ac:dyDescent="0.25">
      <c r="A42" s="22" t="s">
        <v>36</v>
      </c>
      <c r="B42" s="22" t="s">
        <v>6</v>
      </c>
      <c r="C42" s="27" t="s">
        <v>34</v>
      </c>
      <c r="E42" s="9" t="s">
        <v>34</v>
      </c>
      <c r="F42" s="1">
        <v>1322.0081800137787</v>
      </c>
      <c r="G42" s="1">
        <v>1396.5812103028695</v>
      </c>
      <c r="H42" s="1">
        <v>1083.1471206948229</v>
      </c>
      <c r="I42" s="1">
        <v>865.57674207200023</v>
      </c>
      <c r="J42" s="1">
        <v>751.30886649224863</v>
      </c>
      <c r="K42" s="1">
        <v>672.79452825936255</v>
      </c>
      <c r="L42" s="1">
        <v>589.34021323840363</v>
      </c>
      <c r="M42" s="1">
        <v>508.19879579566305</v>
      </c>
      <c r="N42" s="1">
        <v>438.27810057020179</v>
      </c>
      <c r="R42" s="1" t="s">
        <v>34</v>
      </c>
      <c r="S42" s="1">
        <v>1322.0081800137787</v>
      </c>
      <c r="T42" s="1">
        <v>1328.2612599415304</v>
      </c>
      <c r="U42" s="1">
        <v>959.45694091823987</v>
      </c>
      <c r="V42" s="1">
        <v>692.5288217156658</v>
      </c>
      <c r="W42" s="1">
        <v>531.23305571614083</v>
      </c>
      <c r="X42" s="1">
        <v>407.33977484790978</v>
      </c>
      <c r="Y42" s="1">
        <v>281.65445540374895</v>
      </c>
      <c r="Z42" s="1">
        <v>186.82608560466369</v>
      </c>
      <c r="AA42" s="1">
        <v>138.02566425136519</v>
      </c>
      <c r="AE42" s="1" t="s">
        <v>34</v>
      </c>
      <c r="AF42" s="1">
        <v>1322.0081800137787</v>
      </c>
      <c r="AG42" s="1">
        <v>1093.8320068061294</v>
      </c>
      <c r="AH42" s="1">
        <v>552.5931362475136</v>
      </c>
      <c r="AI42" s="1">
        <v>218.01952196863053</v>
      </c>
      <c r="AJ42" s="1">
        <v>88.241746752274793</v>
      </c>
      <c r="AK42" s="1">
        <v>48.748274237335693</v>
      </c>
      <c r="AL42" s="1">
        <v>27.39225344805126</v>
      </c>
      <c r="AM42" s="1">
        <v>12.757735160884286</v>
      </c>
      <c r="AN42" s="1">
        <v>4.0439033077764446</v>
      </c>
    </row>
    <row r="43" spans="1:41" x14ac:dyDescent="0.25">
      <c r="A43" s="22" t="s">
        <v>36</v>
      </c>
      <c r="B43" s="22" t="s">
        <v>6</v>
      </c>
      <c r="C43" s="27" t="s">
        <v>2</v>
      </c>
      <c r="E43" s="9" t="s">
        <v>2</v>
      </c>
      <c r="F43" s="1">
        <v>1219.2423044434597</v>
      </c>
      <c r="G43" s="1">
        <v>1905.1658360789475</v>
      </c>
      <c r="H43" s="1">
        <v>2313.1079755253936</v>
      </c>
      <c r="I43" s="1">
        <v>2509.3473838665814</v>
      </c>
      <c r="J43" s="1">
        <v>2586.4411843931161</v>
      </c>
      <c r="K43" s="1">
        <v>2615.0149800485574</v>
      </c>
      <c r="L43" s="1">
        <v>2607.4134297734663</v>
      </c>
      <c r="M43" s="1">
        <v>2518.429964260331</v>
      </c>
      <c r="N43" s="1">
        <v>2365.2792778633807</v>
      </c>
      <c r="R43" s="1" t="s">
        <v>2</v>
      </c>
      <c r="S43" s="1">
        <v>1219.2423044434597</v>
      </c>
      <c r="T43" s="1">
        <v>1904.8889021333412</v>
      </c>
      <c r="U43" s="1">
        <v>2189.1836693366026</v>
      </c>
      <c r="V43" s="1">
        <v>2173.3382561177896</v>
      </c>
      <c r="W43" s="1">
        <v>2026.7095232590273</v>
      </c>
      <c r="X43" s="1">
        <v>1862.5725127397427</v>
      </c>
      <c r="Y43" s="1">
        <v>1672.713639054843</v>
      </c>
      <c r="Z43" s="1">
        <v>1482.4566777729651</v>
      </c>
      <c r="AA43" s="1">
        <v>1329.9601258070188</v>
      </c>
      <c r="AE43" s="1" t="s">
        <v>2</v>
      </c>
      <c r="AF43" s="1">
        <v>1219.2423044434597</v>
      </c>
      <c r="AG43" s="1">
        <v>1425.952033581729</v>
      </c>
      <c r="AH43" s="1">
        <v>1100.2446258743882</v>
      </c>
      <c r="AI43" s="1">
        <v>605.95041962239588</v>
      </c>
      <c r="AJ43" s="1">
        <v>291.54583896120675</v>
      </c>
      <c r="AK43" s="1">
        <v>148.7154844673866</v>
      </c>
      <c r="AL43" s="1">
        <v>71.106639977685788</v>
      </c>
      <c r="AM43" s="1">
        <v>24.786067834172329</v>
      </c>
      <c r="AN43" s="1">
        <v>4.2461439207010674</v>
      </c>
    </row>
    <row r="44" spans="1:41" x14ac:dyDescent="0.25">
      <c r="A44" s="22" t="s">
        <v>36</v>
      </c>
      <c r="B44" s="22" t="s">
        <v>6</v>
      </c>
      <c r="C44" s="27" t="s">
        <v>1</v>
      </c>
      <c r="E44" s="9" t="s">
        <v>1</v>
      </c>
      <c r="F44" s="1">
        <v>3354.5736046846523</v>
      </c>
      <c r="G44" s="1">
        <v>5625.891563864393</v>
      </c>
      <c r="H44" s="1">
        <v>6582.6967860927343</v>
      </c>
      <c r="I44" s="1">
        <v>7260.686339711363</v>
      </c>
      <c r="J44" s="1">
        <v>7799.4961378925636</v>
      </c>
      <c r="K44" s="1">
        <v>8250.4412415937586</v>
      </c>
      <c r="L44" s="1">
        <v>8514.7584799807319</v>
      </c>
      <c r="M44" s="1">
        <v>8645.6613426979839</v>
      </c>
      <c r="N44" s="1">
        <v>8800.6016154965455</v>
      </c>
      <c r="R44" s="1" t="s">
        <v>1</v>
      </c>
      <c r="S44" s="1">
        <v>3354.5736046846523</v>
      </c>
      <c r="T44" s="1">
        <v>5247.9292744693621</v>
      </c>
      <c r="U44" s="1">
        <v>5889.4608307603394</v>
      </c>
      <c r="V44" s="1">
        <v>6320.0866553802007</v>
      </c>
      <c r="W44" s="1">
        <v>6715.3149108694442</v>
      </c>
      <c r="X44" s="1">
        <v>7047.1779000364713</v>
      </c>
      <c r="Y44" s="1">
        <v>7232.1052567256229</v>
      </c>
      <c r="Z44" s="1">
        <v>7286.8333812785877</v>
      </c>
      <c r="AA44" s="1">
        <v>7288.0808399769685</v>
      </c>
      <c r="AE44" s="1" t="s">
        <v>1</v>
      </c>
      <c r="AF44" s="1">
        <v>3354.5736046846523</v>
      </c>
      <c r="AG44" s="1">
        <v>5359.3741878102355</v>
      </c>
      <c r="AH44" s="1">
        <v>6069.2756053366247</v>
      </c>
      <c r="AI44" s="1">
        <v>6516.3524949979465</v>
      </c>
      <c r="AJ44" s="1">
        <v>6800.4273683284482</v>
      </c>
      <c r="AK44" s="1">
        <v>6893.7647953283576</v>
      </c>
      <c r="AL44" s="1">
        <v>6816.9099501969531</v>
      </c>
      <c r="AM44" s="1">
        <v>6707.2417760313419</v>
      </c>
      <c r="AN44" s="1">
        <v>6641.8552257405518</v>
      </c>
    </row>
    <row r="45" spans="1:41" x14ac:dyDescent="0.25">
      <c r="A45" s="22" t="s">
        <v>36</v>
      </c>
      <c r="B45" s="22" t="s">
        <v>6</v>
      </c>
      <c r="C45" s="27" t="s">
        <v>27</v>
      </c>
      <c r="E45" s="9" t="s">
        <v>27</v>
      </c>
      <c r="F45" s="1">
        <v>4416.1026452426677</v>
      </c>
      <c r="G45" s="1">
        <v>4056.7841722750609</v>
      </c>
      <c r="H45" s="1">
        <v>3910.1639051173956</v>
      </c>
      <c r="I45" s="1">
        <v>3820.5771201048392</v>
      </c>
      <c r="J45" s="1">
        <v>3759.5928826955956</v>
      </c>
      <c r="K45" s="1">
        <v>3692.1796532644257</v>
      </c>
      <c r="L45" s="1">
        <v>3624.6106877166194</v>
      </c>
      <c r="M45" s="1">
        <v>3515.3185965226135</v>
      </c>
      <c r="N45" s="1">
        <v>3361.855489782447</v>
      </c>
      <c r="R45" s="1" t="s">
        <v>27</v>
      </c>
      <c r="S45" s="1">
        <v>4416.1026452426677</v>
      </c>
      <c r="T45" s="1">
        <v>4090.1374624331083</v>
      </c>
      <c r="U45" s="1">
        <v>4015.2506848608828</v>
      </c>
      <c r="V45" s="1">
        <v>3969.0343559895273</v>
      </c>
      <c r="W45" s="1">
        <v>3901.3795786391402</v>
      </c>
      <c r="X45" s="1">
        <v>3805.6954076940528</v>
      </c>
      <c r="Y45" s="1">
        <v>3722.5202480544372</v>
      </c>
      <c r="Z45" s="1">
        <v>3582.1907980774458</v>
      </c>
      <c r="AA45" s="1">
        <v>3406.2397904019472</v>
      </c>
      <c r="AE45" s="1" t="s">
        <v>27</v>
      </c>
      <c r="AF45" s="1">
        <v>4416.1026452426677</v>
      </c>
      <c r="AG45" s="1">
        <v>4215.6633348950209</v>
      </c>
      <c r="AH45" s="1">
        <v>4187.7620574698985</v>
      </c>
      <c r="AI45" s="1">
        <v>4152.8978875749463</v>
      </c>
      <c r="AJ45" s="1">
        <v>4087.631102632281</v>
      </c>
      <c r="AK45" s="1">
        <v>3993.8694520705021</v>
      </c>
      <c r="AL45" s="1">
        <v>3893.9051899228698</v>
      </c>
      <c r="AM45" s="1">
        <v>3748.9802612402232</v>
      </c>
      <c r="AN45" s="1">
        <v>3572.0197203133944</v>
      </c>
    </row>
    <row r="46" spans="1:41" x14ac:dyDescent="0.25">
      <c r="A46" s="22" t="s">
        <v>36</v>
      </c>
      <c r="B46" s="22" t="s">
        <v>6</v>
      </c>
      <c r="C46" s="27" t="s">
        <v>35</v>
      </c>
      <c r="E46" s="9" t="s">
        <v>35</v>
      </c>
      <c r="F46" s="1">
        <v>1077.290659727347</v>
      </c>
      <c r="G46" s="1">
        <v>1322.1572772403761</v>
      </c>
      <c r="H46" s="1">
        <v>1286.1724687426333</v>
      </c>
      <c r="I46" s="1">
        <v>1326.5660697750504</v>
      </c>
      <c r="J46" s="1">
        <v>1320.6871390577974</v>
      </c>
      <c r="K46" s="1">
        <v>1304.5884191406399</v>
      </c>
      <c r="L46" s="1">
        <v>1257.0701165821063</v>
      </c>
      <c r="M46" s="1">
        <v>1189.2791911156814</v>
      </c>
      <c r="N46" s="1">
        <v>1108.8465299593502</v>
      </c>
      <c r="R46" s="1" t="s">
        <v>35</v>
      </c>
      <c r="S46" s="1">
        <v>1077.290659727347</v>
      </c>
      <c r="T46" s="1">
        <v>1266.3682232288236</v>
      </c>
      <c r="U46" s="1">
        <v>1162.7790007068716</v>
      </c>
      <c r="V46" s="1">
        <v>1151.7336423735374</v>
      </c>
      <c r="W46" s="1">
        <v>1119.5213539224674</v>
      </c>
      <c r="X46" s="1">
        <v>1072.9412277869524</v>
      </c>
      <c r="Y46" s="1">
        <v>1004.1664567315377</v>
      </c>
      <c r="Z46" s="1">
        <v>919.55409924220987</v>
      </c>
      <c r="AA46" s="1">
        <v>826.30025720975368</v>
      </c>
      <c r="AE46" s="1" t="s">
        <v>35</v>
      </c>
      <c r="AF46" s="1">
        <v>1077.290659727347</v>
      </c>
      <c r="AG46" s="1">
        <v>1292.2998029288558</v>
      </c>
      <c r="AH46" s="1">
        <v>1273.1394140740308</v>
      </c>
      <c r="AI46" s="1">
        <v>1299.8809779181772</v>
      </c>
      <c r="AJ46" s="1">
        <v>1252.810370264714</v>
      </c>
      <c r="AK46" s="1">
        <v>1175.0352291738507</v>
      </c>
      <c r="AL46" s="1">
        <v>1077.5280480718197</v>
      </c>
      <c r="AM46" s="1">
        <v>971.0979587190443</v>
      </c>
      <c r="AN46" s="1">
        <v>870.82586852027634</v>
      </c>
    </row>
    <row r="47" spans="1:41" x14ac:dyDescent="0.25">
      <c r="A47" s="22" t="s">
        <v>36</v>
      </c>
      <c r="C47" s="23"/>
      <c r="E47" s="2" t="s">
        <v>6</v>
      </c>
      <c r="F47" s="2">
        <v>13915.020392497976</v>
      </c>
      <c r="G47" s="2">
        <v>15990.932797467425</v>
      </c>
      <c r="H47" s="2">
        <v>16557.433065221816</v>
      </c>
      <c r="I47" s="2">
        <v>16925.230588831022</v>
      </c>
      <c r="J47" s="2">
        <v>17181.203085894591</v>
      </c>
      <c r="K47" s="2">
        <v>17386.202825177807</v>
      </c>
      <c r="L47" s="2">
        <v>17320.011362497848</v>
      </c>
      <c r="M47" s="2">
        <v>16970.086015527966</v>
      </c>
      <c r="N47" s="2">
        <v>16522.844179543554</v>
      </c>
      <c r="R47" s="2" t="s">
        <v>6</v>
      </c>
      <c r="S47" s="2">
        <v>13915.020392497976</v>
      </c>
      <c r="T47" s="2">
        <v>15237.608314483277</v>
      </c>
      <c r="U47" s="2">
        <v>15230.262620742284</v>
      </c>
      <c r="V47" s="2">
        <v>15113.482735889882</v>
      </c>
      <c r="W47" s="2">
        <v>14921.256012725025</v>
      </c>
      <c r="X47" s="2">
        <v>14676.258904384995</v>
      </c>
      <c r="Y47" s="2">
        <v>14251.118321209799</v>
      </c>
      <c r="Z47" s="2">
        <v>13686.580291438466</v>
      </c>
      <c r="AA47" s="2">
        <v>13142.441032540628</v>
      </c>
      <c r="AE47" s="2" t="s">
        <v>6</v>
      </c>
      <c r="AF47" s="2">
        <v>13915.020392497976</v>
      </c>
      <c r="AG47" s="2">
        <v>14559.676573989067</v>
      </c>
      <c r="AH47" s="2">
        <v>13779.659694048121</v>
      </c>
      <c r="AI47" s="2">
        <v>13094.466319631132</v>
      </c>
      <c r="AJ47" s="2">
        <v>12669.870810207889</v>
      </c>
      <c r="AK47" s="2">
        <v>12349.054329874722</v>
      </c>
      <c r="AL47" s="2">
        <v>11925.535941488239</v>
      </c>
      <c r="AM47" s="2">
        <v>11474.333650302928</v>
      </c>
      <c r="AN47" s="2">
        <v>11093.142679670807</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3966.2362087281817</v>
      </c>
      <c r="G50" s="1">
        <v>4928.076575462198</v>
      </c>
      <c r="H50" s="1">
        <v>5006.0281675942033</v>
      </c>
      <c r="I50" s="1">
        <v>4963.6653152195559</v>
      </c>
      <c r="J50" s="1">
        <v>4858.347579907514</v>
      </c>
      <c r="K50" s="1">
        <v>4722.1292217821901</v>
      </c>
      <c r="L50" s="1">
        <v>4512.7838088146318</v>
      </c>
      <c r="M50" s="1">
        <v>4210.1628130970767</v>
      </c>
      <c r="N50" s="1">
        <v>3863.7174618840445</v>
      </c>
      <c r="R50" s="1" t="s">
        <v>28</v>
      </c>
      <c r="S50" s="1">
        <v>3966.2362087281817</v>
      </c>
      <c r="T50" s="1">
        <v>4607.2590886821072</v>
      </c>
      <c r="U50" s="1">
        <v>4414.5130008351898</v>
      </c>
      <c r="V50" s="1">
        <v>4169.8907330427846</v>
      </c>
      <c r="W50" s="1">
        <v>3875.8114833566206</v>
      </c>
      <c r="X50" s="1">
        <v>3556.5457518088947</v>
      </c>
      <c r="Y50" s="1">
        <v>3231.953706392178</v>
      </c>
      <c r="Z50" s="1">
        <v>2871.6585759176783</v>
      </c>
      <c r="AA50" s="1">
        <v>2534.758727473285</v>
      </c>
      <c r="AE50" s="1" t="s">
        <v>28</v>
      </c>
      <c r="AF50" s="1">
        <v>3966.2362087281817</v>
      </c>
      <c r="AG50" s="1">
        <v>4387.4347407784453</v>
      </c>
      <c r="AH50" s="1">
        <v>3877.4256968760833</v>
      </c>
      <c r="AI50" s="1">
        <v>3411.6523383520907</v>
      </c>
      <c r="AJ50" s="1">
        <v>3036.248054837733</v>
      </c>
      <c r="AK50" s="1">
        <v>2727.1346170362194</v>
      </c>
      <c r="AL50" s="1">
        <v>2410.7444993656645</v>
      </c>
      <c r="AM50" s="1">
        <v>2116.088877447185</v>
      </c>
      <c r="AN50" s="1">
        <v>1875.764799606317</v>
      </c>
    </row>
    <row r="51" spans="1:41" x14ac:dyDescent="0.25">
      <c r="A51" s="22" t="s">
        <v>36</v>
      </c>
      <c r="B51" s="22" t="s">
        <v>29</v>
      </c>
      <c r="C51" s="27"/>
      <c r="E51" s="37" t="s">
        <v>29</v>
      </c>
      <c r="F51" s="1">
        <v>3554.7506134905498</v>
      </c>
      <c r="G51" s="1">
        <v>3869.4052457532293</v>
      </c>
      <c r="H51" s="1">
        <v>3954.7977979903499</v>
      </c>
      <c r="I51" s="1">
        <v>4018.8633206602067</v>
      </c>
      <c r="J51" s="1">
        <v>4055.1090487853307</v>
      </c>
      <c r="K51" s="1">
        <v>4073.3380605038101</v>
      </c>
      <c r="L51" s="1">
        <v>4060.3799167696143</v>
      </c>
      <c r="M51" s="1">
        <v>4010.8780144734437</v>
      </c>
      <c r="N51" s="1">
        <v>3928.3075961160271</v>
      </c>
      <c r="R51" s="1" t="s">
        <v>29</v>
      </c>
      <c r="S51" s="1">
        <v>3554.7506134905498</v>
      </c>
      <c r="T51" s="1">
        <v>3806.4144612476171</v>
      </c>
      <c r="U51" s="1">
        <v>3859.8589020122254</v>
      </c>
      <c r="V51" s="1">
        <v>3895.2464912951104</v>
      </c>
      <c r="W51" s="1">
        <v>3890.6702150830997</v>
      </c>
      <c r="X51" s="1">
        <v>3864.1046669316247</v>
      </c>
      <c r="Y51" s="1">
        <v>3805.9507393861277</v>
      </c>
      <c r="Z51" s="1">
        <v>3716.5380758346428</v>
      </c>
      <c r="AA51" s="1">
        <v>3607.5586366047874</v>
      </c>
      <c r="AE51" s="1" t="s">
        <v>29</v>
      </c>
      <c r="AF51" s="1">
        <v>3554.7506134905498</v>
      </c>
      <c r="AG51" s="1">
        <v>3716.6585011296529</v>
      </c>
      <c r="AH51" s="1">
        <v>3547.3993313039427</v>
      </c>
      <c r="AI51" s="1">
        <v>3401.8893210421525</v>
      </c>
      <c r="AJ51" s="1">
        <v>3336.3905580259757</v>
      </c>
      <c r="AK51" s="1">
        <v>3289.5185776654357</v>
      </c>
      <c r="AL51" s="1">
        <v>3217.6918334434495</v>
      </c>
      <c r="AM51" s="1">
        <v>3129.645046652684</v>
      </c>
      <c r="AN51" s="1">
        <v>3044.7669836612367</v>
      </c>
    </row>
    <row r="52" spans="1:41" x14ac:dyDescent="0.25">
      <c r="A52" s="22" t="s">
        <v>36</v>
      </c>
      <c r="B52" s="22" t="s">
        <v>30</v>
      </c>
      <c r="C52" s="27"/>
      <c r="E52" s="37" t="s">
        <v>30</v>
      </c>
      <c r="F52" s="1">
        <v>441.23225708713886</v>
      </c>
      <c r="G52" s="1">
        <v>1054.3230526712075</v>
      </c>
      <c r="H52" s="1">
        <v>1249.8518305633083</v>
      </c>
      <c r="I52" s="1">
        <v>1400.3839915988206</v>
      </c>
      <c r="J52" s="1">
        <v>1502.9249631200219</v>
      </c>
      <c r="K52" s="1">
        <v>1652.6110097368676</v>
      </c>
      <c r="L52" s="1">
        <v>1770.1722324731647</v>
      </c>
      <c r="M52" s="1">
        <v>1804.750835519186</v>
      </c>
      <c r="N52" s="1">
        <v>1826.7850589874997</v>
      </c>
      <c r="R52" s="1" t="s">
        <v>30</v>
      </c>
      <c r="S52" s="1">
        <v>441.23225708713886</v>
      </c>
      <c r="T52" s="1">
        <v>951.95032512604416</v>
      </c>
      <c r="U52" s="1">
        <v>1049.8663394715049</v>
      </c>
      <c r="V52" s="1">
        <v>1106.4220671650401</v>
      </c>
      <c r="W52" s="1">
        <v>1129.1750060323029</v>
      </c>
      <c r="X52" s="1">
        <v>1185.8977249102252</v>
      </c>
      <c r="Y52" s="1">
        <v>1215.5009022278416</v>
      </c>
      <c r="Z52" s="1">
        <v>1191.9009566717618</v>
      </c>
      <c r="AA52" s="1">
        <v>1167.7537325253666</v>
      </c>
      <c r="AE52" s="1" t="s">
        <v>30</v>
      </c>
      <c r="AF52" s="1">
        <v>441.23225708713886</v>
      </c>
      <c r="AG52" s="1">
        <v>852.52558469635903</v>
      </c>
      <c r="AH52" s="1">
        <v>920.01461581586443</v>
      </c>
      <c r="AI52" s="1">
        <v>972.24659385095845</v>
      </c>
      <c r="AJ52" s="1">
        <v>999.38894115350695</v>
      </c>
      <c r="AK52" s="1">
        <v>1011.3493138323267</v>
      </c>
      <c r="AL52" s="1">
        <v>1000.7665046588655</v>
      </c>
      <c r="AM52" s="1">
        <v>987.70200691928756</v>
      </c>
      <c r="AN52" s="1">
        <v>971.49880142735901</v>
      </c>
    </row>
    <row r="53" spans="1:41" x14ac:dyDescent="0.25">
      <c r="A53" s="22" t="s">
        <v>36</v>
      </c>
      <c r="B53" s="22" t="s">
        <v>31</v>
      </c>
      <c r="C53" s="27"/>
      <c r="E53" s="37" t="s">
        <v>31</v>
      </c>
      <c r="F53" s="1">
        <v>961.36810452613111</v>
      </c>
      <c r="G53" s="1">
        <v>835.60670079866782</v>
      </c>
      <c r="H53" s="1">
        <v>813.90917928991155</v>
      </c>
      <c r="I53" s="1">
        <v>784.5935305506008</v>
      </c>
      <c r="J53" s="1">
        <v>753.76256349544383</v>
      </c>
      <c r="K53" s="1">
        <v>724.30515060630341</v>
      </c>
      <c r="L53" s="1">
        <v>691.5997432140324</v>
      </c>
      <c r="M53" s="1">
        <v>657.29890425487542</v>
      </c>
      <c r="N53" s="1">
        <v>621.80827044289629</v>
      </c>
      <c r="R53" s="1" t="s">
        <v>31</v>
      </c>
      <c r="S53" s="1">
        <v>961.36810452613111</v>
      </c>
      <c r="T53" s="1">
        <v>775.86169639069317</v>
      </c>
      <c r="U53" s="1">
        <v>738.61779853858127</v>
      </c>
      <c r="V53" s="1">
        <v>693.44678880154675</v>
      </c>
      <c r="W53" s="1">
        <v>656.77462906920744</v>
      </c>
      <c r="X53" s="1">
        <v>620.54538337432984</v>
      </c>
      <c r="Y53" s="1">
        <v>580.11989006647991</v>
      </c>
      <c r="Z53" s="1">
        <v>547.52676017780709</v>
      </c>
      <c r="AA53" s="1">
        <v>513.88159223691423</v>
      </c>
      <c r="AE53" s="1" t="s">
        <v>31</v>
      </c>
      <c r="AF53" s="1">
        <v>961.36810452613111</v>
      </c>
      <c r="AG53" s="1">
        <v>666.53448455748071</v>
      </c>
      <c r="AH53" s="1">
        <v>619.43067475775047</v>
      </c>
      <c r="AI53" s="1">
        <v>592.71397323849408</v>
      </c>
      <c r="AJ53" s="1">
        <v>577.76096821732722</v>
      </c>
      <c r="AK53" s="1">
        <v>560.63406948375848</v>
      </c>
      <c r="AL53" s="1">
        <v>536.45201143531801</v>
      </c>
      <c r="AM53" s="1">
        <v>507.37636252371914</v>
      </c>
      <c r="AN53" s="1">
        <v>475.45735176787662</v>
      </c>
    </row>
    <row r="54" spans="1:41" x14ac:dyDescent="0.25">
      <c r="A54" s="22" t="s">
        <v>36</v>
      </c>
      <c r="B54" s="22" t="s">
        <v>32</v>
      </c>
      <c r="C54" s="27"/>
      <c r="E54" s="37" t="s">
        <v>32</v>
      </c>
      <c r="F54" s="1">
        <v>1250.5148700891632</v>
      </c>
      <c r="G54" s="1">
        <v>2221.0544179747785</v>
      </c>
      <c r="H54" s="1">
        <v>2740.0257946268312</v>
      </c>
      <c r="I54" s="1">
        <v>3239.4776673406009</v>
      </c>
      <c r="J54" s="1">
        <v>3700.5889334142648</v>
      </c>
      <c r="K54" s="1">
        <v>4078.3618329013157</v>
      </c>
      <c r="L54" s="1">
        <v>4320.1634879912253</v>
      </c>
      <c r="M54" s="1">
        <v>4484.6428093843961</v>
      </c>
      <c r="N54" s="1">
        <v>4620.3321514077415</v>
      </c>
      <c r="R54" s="1" t="s">
        <v>32</v>
      </c>
      <c r="S54" s="1">
        <v>1250.5148700891632</v>
      </c>
      <c r="T54" s="1">
        <v>2055.7134721615071</v>
      </c>
      <c r="U54" s="1">
        <v>2443.0939482038675</v>
      </c>
      <c r="V54" s="1">
        <v>2818.0855379139193</v>
      </c>
      <c r="W54" s="1">
        <v>3157.8904590045959</v>
      </c>
      <c r="X54" s="1">
        <v>3427.5339130760844</v>
      </c>
      <c r="Y54" s="1">
        <v>3583.7097409390572</v>
      </c>
      <c r="Z54" s="1">
        <v>3699.113609163272</v>
      </c>
      <c r="AA54" s="1">
        <v>3802.8524850271583</v>
      </c>
      <c r="AE54" s="1" t="s">
        <v>32</v>
      </c>
      <c r="AF54" s="1">
        <v>1250.5148700891632</v>
      </c>
      <c r="AG54" s="1">
        <v>1975.8091084239834</v>
      </c>
      <c r="AH54" s="1">
        <v>2260.5144776948764</v>
      </c>
      <c r="AI54" s="1">
        <v>2540.2007496258575</v>
      </c>
      <c r="AJ54" s="1">
        <v>2800.8871830053231</v>
      </c>
      <c r="AK54" s="1">
        <v>3027.5372949211987</v>
      </c>
      <c r="AL54" s="1">
        <v>3186.6911740631949</v>
      </c>
      <c r="AM54" s="1">
        <v>3302.9915279115039</v>
      </c>
      <c r="AN54" s="1">
        <v>3408.8841003807988</v>
      </c>
    </row>
    <row r="55" spans="1:41" x14ac:dyDescent="0.25">
      <c r="A55" s="22" t="s">
        <v>36</v>
      </c>
      <c r="B55" s="22" t="s">
        <v>33</v>
      </c>
      <c r="C55" s="27"/>
      <c r="E55" s="37" t="s">
        <v>33</v>
      </c>
      <c r="F55" s="1">
        <v>3740.918338576811</v>
      </c>
      <c r="G55" s="1">
        <v>3082.4668048073445</v>
      </c>
      <c r="H55" s="1">
        <v>2792.8202951572134</v>
      </c>
      <c r="I55" s="1">
        <v>2518.2467634612353</v>
      </c>
      <c r="J55" s="1">
        <v>2310.4699971720165</v>
      </c>
      <c r="K55" s="1">
        <v>2135.4575496473176</v>
      </c>
      <c r="L55" s="1">
        <v>1964.9121732351791</v>
      </c>
      <c r="M55" s="1">
        <v>1802.3526387989909</v>
      </c>
      <c r="N55" s="1">
        <v>1661.893640705342</v>
      </c>
      <c r="R55" s="1" t="s">
        <v>33</v>
      </c>
      <c r="S55" s="1">
        <v>3740.918338576811</v>
      </c>
      <c r="T55" s="1">
        <v>3040.4092708753096</v>
      </c>
      <c r="U55" s="1">
        <v>2724.3126316809153</v>
      </c>
      <c r="V55" s="1">
        <v>2430.3911176714805</v>
      </c>
      <c r="W55" s="1">
        <v>2210.9342201791987</v>
      </c>
      <c r="X55" s="1">
        <v>2021.6314642838379</v>
      </c>
      <c r="Y55" s="1">
        <v>1833.8833421981137</v>
      </c>
      <c r="Z55" s="1">
        <v>1659.8423136733036</v>
      </c>
      <c r="AA55" s="1">
        <v>1515.6358586731162</v>
      </c>
      <c r="AE55" s="1" t="s">
        <v>33</v>
      </c>
      <c r="AF55" s="1">
        <v>3740.918338576811</v>
      </c>
      <c r="AG55" s="1">
        <v>2960.7141544031474</v>
      </c>
      <c r="AH55" s="1">
        <v>2554.8748975996059</v>
      </c>
      <c r="AI55" s="1">
        <v>2175.7633435215789</v>
      </c>
      <c r="AJ55" s="1">
        <v>1919.1951049680222</v>
      </c>
      <c r="AK55" s="1">
        <v>1732.8804569357828</v>
      </c>
      <c r="AL55" s="1">
        <v>1573.1899185217467</v>
      </c>
      <c r="AM55" s="1">
        <v>1430.5298288485485</v>
      </c>
      <c r="AN55" s="1">
        <v>1316.7706428272181</v>
      </c>
    </row>
    <row r="56" spans="1:41" x14ac:dyDescent="0.25">
      <c r="A56" s="22" t="s">
        <v>36</v>
      </c>
      <c r="C56" s="23"/>
      <c r="E56" s="2" t="s">
        <v>6</v>
      </c>
      <c r="F56" s="2">
        <v>13915.020392497976</v>
      </c>
      <c r="G56" s="2">
        <v>15990.932797467423</v>
      </c>
      <c r="H56" s="2">
        <v>16557.433065221816</v>
      </c>
      <c r="I56" s="2">
        <v>16925.230588831022</v>
      </c>
      <c r="J56" s="2">
        <v>17181.203085894595</v>
      </c>
      <c r="K56" s="2">
        <v>17386.202825177807</v>
      </c>
      <c r="L56" s="2">
        <v>17320.011362497848</v>
      </c>
      <c r="M56" s="2">
        <v>16970.08601552797</v>
      </c>
      <c r="N56" s="2">
        <v>16522.84417954355</v>
      </c>
      <c r="R56" s="2" t="s">
        <v>6</v>
      </c>
      <c r="S56" s="2">
        <v>13915.020392497976</v>
      </c>
      <c r="T56" s="2">
        <v>15237.608314483281</v>
      </c>
      <c r="U56" s="2">
        <v>15230.262620742285</v>
      </c>
      <c r="V56" s="2">
        <v>15113.482735889882</v>
      </c>
      <c r="W56" s="2">
        <v>14921.256012725025</v>
      </c>
      <c r="X56" s="2">
        <v>14676.258904384995</v>
      </c>
      <c r="Y56" s="2">
        <v>14251.118321209799</v>
      </c>
      <c r="Z56" s="2">
        <v>13686.580291438466</v>
      </c>
      <c r="AA56" s="2">
        <v>13142.441032540628</v>
      </c>
      <c r="AE56" s="2" t="s">
        <v>6</v>
      </c>
      <c r="AF56" s="2">
        <v>13915.020392497976</v>
      </c>
      <c r="AG56" s="2">
        <v>14559.676573989069</v>
      </c>
      <c r="AH56" s="2">
        <v>13779.659694048123</v>
      </c>
      <c r="AI56" s="2">
        <v>13094.466319631132</v>
      </c>
      <c r="AJ56" s="2">
        <v>12669.870810207887</v>
      </c>
      <c r="AK56" s="2">
        <v>12349.054329874723</v>
      </c>
      <c r="AL56" s="2">
        <v>11925.535941488239</v>
      </c>
      <c r="AM56" s="2">
        <v>11474.333650302928</v>
      </c>
      <c r="AN56" s="2">
        <v>11093.142679670806</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238.9626855531084</v>
      </c>
      <c r="G59" s="1">
        <v>159.35425442051093</v>
      </c>
      <c r="H59" s="1">
        <v>130.76278538137788</v>
      </c>
      <c r="I59" s="1">
        <v>108.08814319191858</v>
      </c>
      <c r="J59" s="1">
        <v>91.172120030493446</v>
      </c>
      <c r="K59" s="1">
        <v>80.529326854027076</v>
      </c>
      <c r="L59" s="1">
        <v>68.763274609079659</v>
      </c>
      <c r="M59" s="1">
        <v>56.121644141712949</v>
      </c>
      <c r="N59" s="1">
        <v>42.383060146682325</v>
      </c>
      <c r="R59" s="1" t="s">
        <v>0</v>
      </c>
      <c r="S59" s="1">
        <v>238.9626855531084</v>
      </c>
      <c r="T59" s="1">
        <v>132.4542341888685</v>
      </c>
      <c r="U59" s="1">
        <v>95.94556087832413</v>
      </c>
      <c r="V59" s="1">
        <v>76.326529152662232</v>
      </c>
      <c r="W59" s="1">
        <v>59.328825083435738</v>
      </c>
      <c r="X59" s="1">
        <v>45.462467464974402</v>
      </c>
      <c r="Y59" s="1">
        <v>31.973758332747945</v>
      </c>
      <c r="Z59" s="1">
        <v>21.638807984706759</v>
      </c>
      <c r="AA59" s="1">
        <v>14.554052948384225</v>
      </c>
      <c r="AE59" s="1" t="s">
        <v>0</v>
      </c>
      <c r="AF59" s="1">
        <v>238.9626855531084</v>
      </c>
      <c r="AG59" s="1">
        <v>110.93380664847602</v>
      </c>
      <c r="AH59" s="1">
        <v>56.447734433073435</v>
      </c>
      <c r="AI59" s="1">
        <v>28.51172239928971</v>
      </c>
      <c r="AJ59" s="1">
        <v>14.116963900940103</v>
      </c>
      <c r="AK59" s="1">
        <v>8.4127002703170177</v>
      </c>
      <c r="AL59" s="1">
        <v>3.6607719109781818</v>
      </c>
      <c r="AM59" s="1">
        <v>0.89592937533426997</v>
      </c>
      <c r="AN59" s="1">
        <v>1.4363275956557739E-2</v>
      </c>
    </row>
    <row r="60" spans="1:41" x14ac:dyDescent="0.25">
      <c r="A60" s="22" t="s">
        <v>36</v>
      </c>
      <c r="B60" s="22" t="s">
        <v>6</v>
      </c>
      <c r="C60" s="27" t="s">
        <v>34</v>
      </c>
      <c r="E60" s="9" t="s">
        <v>34</v>
      </c>
      <c r="F60" s="1">
        <v>85.85963075563572</v>
      </c>
      <c r="G60" s="1">
        <v>90.692459375251886</v>
      </c>
      <c r="H60" s="1">
        <v>70.318462603690151</v>
      </c>
      <c r="I60" s="1">
        <v>56.272780666678919</v>
      </c>
      <c r="J60" s="1">
        <v>48.96486283606113</v>
      </c>
      <c r="K60" s="1">
        <v>43.964733109913098</v>
      </c>
      <c r="L60" s="1">
        <v>38.585760105647751</v>
      </c>
      <c r="M60" s="1">
        <v>33.27636285185941</v>
      </c>
      <c r="N60" s="1">
        <v>28.690034976738655</v>
      </c>
      <c r="R60" s="1" t="s">
        <v>34</v>
      </c>
      <c r="S60" s="1">
        <v>85.85963075563572</v>
      </c>
      <c r="T60" s="1">
        <v>86.264160464004632</v>
      </c>
      <c r="U60" s="1">
        <v>62.260432715041404</v>
      </c>
      <c r="V60" s="1">
        <v>44.940624018165863</v>
      </c>
      <c r="W60" s="1">
        <v>34.484907375935457</v>
      </c>
      <c r="X60" s="1">
        <v>26.422068074683011</v>
      </c>
      <c r="Y60" s="1">
        <v>18.16490915940031</v>
      </c>
      <c r="Z60" s="1">
        <v>11.920751037091696</v>
      </c>
      <c r="AA60" s="1">
        <v>8.7688595146594359</v>
      </c>
      <c r="AE60" s="1" t="s">
        <v>34</v>
      </c>
      <c r="AF60" s="1">
        <v>85.85963075563572</v>
      </c>
      <c r="AG60" s="1">
        <v>70.963917467375481</v>
      </c>
      <c r="AH60" s="1">
        <v>35.681890611800874</v>
      </c>
      <c r="AI60" s="1">
        <v>13.9369194530448</v>
      </c>
      <c r="AJ60" s="1">
        <v>5.5676621762880467</v>
      </c>
      <c r="AK60" s="1">
        <v>3.0746706582854717</v>
      </c>
      <c r="AL60" s="1">
        <v>1.7276951663868769</v>
      </c>
      <c r="AM60" s="1">
        <v>0.80466097516135804</v>
      </c>
      <c r="AN60" s="1">
        <v>0.25505868698939904</v>
      </c>
    </row>
    <row r="61" spans="1:41" x14ac:dyDescent="0.25">
      <c r="A61" s="22" t="s">
        <v>36</v>
      </c>
      <c r="B61" s="22" t="s">
        <v>6</v>
      </c>
      <c r="C61" s="27" t="s">
        <v>2</v>
      </c>
      <c r="E61" s="9" t="s">
        <v>2</v>
      </c>
      <c r="F61" s="1">
        <v>68.405711415030751</v>
      </c>
      <c r="G61" s="1">
        <v>106.88951974979295</v>
      </c>
      <c r="H61" s="1">
        <v>129.77715427764974</v>
      </c>
      <c r="I61" s="1">
        <v>140.78718590657292</v>
      </c>
      <c r="J61" s="1">
        <v>145.11254129449421</v>
      </c>
      <c r="K61" s="1">
        <v>146.7156769571223</v>
      </c>
      <c r="L61" s="1">
        <v>146.28919121878329</v>
      </c>
      <c r="M61" s="1">
        <v>141.29676498782229</v>
      </c>
      <c r="N61" s="1">
        <v>132.70423041245274</v>
      </c>
      <c r="R61" s="1" t="s">
        <v>2</v>
      </c>
      <c r="S61" s="1">
        <v>68.405711415030751</v>
      </c>
      <c r="T61" s="1">
        <v>106.87398234308131</v>
      </c>
      <c r="U61" s="1">
        <v>122.82436868649702</v>
      </c>
      <c r="V61" s="1">
        <v>121.9353601933142</v>
      </c>
      <c r="W61" s="1">
        <v>113.70874047340004</v>
      </c>
      <c r="X61" s="1">
        <v>104.49981708451453</v>
      </c>
      <c r="Y61" s="1">
        <v>93.847765990535876</v>
      </c>
      <c r="Z61" s="1">
        <v>83.173380152119989</v>
      </c>
      <c r="AA61" s="1">
        <v>74.617545854415368</v>
      </c>
      <c r="AE61" s="1" t="s">
        <v>2</v>
      </c>
      <c r="AF61" s="1">
        <v>68.405711415030751</v>
      </c>
      <c r="AG61" s="1">
        <v>80.00318143930626</v>
      </c>
      <c r="AH61" s="1">
        <v>61.729334759145139</v>
      </c>
      <c r="AI61" s="1">
        <v>33.996908887956479</v>
      </c>
      <c r="AJ61" s="1">
        <v>16.357208449502401</v>
      </c>
      <c r="AK61" s="1">
        <v>8.343697127591172</v>
      </c>
      <c r="AL61" s="1">
        <v>3.9894451466120588</v>
      </c>
      <c r="AM61" s="1">
        <v>1.3906248144430218</v>
      </c>
      <c r="AN61" s="1">
        <v>0.23823032928532545</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393.22802772377486</v>
      </c>
      <c r="G65" s="2">
        <v>356.93623354555575</v>
      </c>
      <c r="H65" s="2">
        <v>330.85840226271779</v>
      </c>
      <c r="I65" s="2">
        <v>305.14810976517037</v>
      </c>
      <c r="J65" s="2">
        <v>285.24952416104878</v>
      </c>
      <c r="K65" s="2">
        <v>271.20973692106247</v>
      </c>
      <c r="L65" s="2">
        <v>253.63822593351068</v>
      </c>
      <c r="M65" s="2">
        <v>230.69477198139464</v>
      </c>
      <c r="N65" s="2">
        <v>203.77732553587373</v>
      </c>
      <c r="R65" s="2" t="s">
        <v>6</v>
      </c>
      <c r="S65" s="2">
        <v>393.22802772377486</v>
      </c>
      <c r="T65" s="2">
        <v>325.59237699595445</v>
      </c>
      <c r="U65" s="2">
        <v>281.03036227986252</v>
      </c>
      <c r="V65" s="2">
        <v>243.20251336414231</v>
      </c>
      <c r="W65" s="2">
        <v>207.52247293277122</v>
      </c>
      <c r="X65" s="2">
        <v>176.38435262417192</v>
      </c>
      <c r="Y65" s="2">
        <v>143.98643348268413</v>
      </c>
      <c r="Z65" s="2">
        <v>116.73293917391845</v>
      </c>
      <c r="AA65" s="2">
        <v>97.940458317459033</v>
      </c>
      <c r="AE65" s="2" t="s">
        <v>6</v>
      </c>
      <c r="AF65" s="2">
        <v>393.22802772377486</v>
      </c>
      <c r="AG65" s="2">
        <v>261.90090555515775</v>
      </c>
      <c r="AH65" s="2">
        <v>153.85895980401943</v>
      </c>
      <c r="AI65" s="2">
        <v>76.445550740290997</v>
      </c>
      <c r="AJ65" s="2">
        <v>36.041834526730554</v>
      </c>
      <c r="AK65" s="2">
        <v>19.831068056193661</v>
      </c>
      <c r="AL65" s="2">
        <v>9.377912223977118</v>
      </c>
      <c r="AM65" s="2">
        <v>3.0912151649386499</v>
      </c>
      <c r="AN65" s="2">
        <v>0.50765229223128228</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119.60424236509559</v>
      </c>
      <c r="G68" s="1">
        <v>166.05607126081998</v>
      </c>
      <c r="H68" s="1">
        <v>161.97512517738869</v>
      </c>
      <c r="I68" s="1">
        <v>152.44124366900496</v>
      </c>
      <c r="J68" s="1">
        <v>143.82989335495409</v>
      </c>
      <c r="K68" s="1">
        <v>138.31775155826531</v>
      </c>
      <c r="L68" s="1">
        <v>129.80425456725885</v>
      </c>
      <c r="M68" s="1">
        <v>117.41210542594959</v>
      </c>
      <c r="N68" s="1">
        <v>102.09719279836817</v>
      </c>
      <c r="R68" s="1" t="s">
        <v>28</v>
      </c>
      <c r="S68" s="1">
        <v>119.60424236509559</v>
      </c>
      <c r="T68" s="1">
        <v>142.64260719268091</v>
      </c>
      <c r="U68" s="1">
        <v>124.92861632259964</v>
      </c>
      <c r="V68" s="1">
        <v>108.66336260849832</v>
      </c>
      <c r="W68" s="1">
        <v>92.238029044341843</v>
      </c>
      <c r="X68" s="1">
        <v>78.953849839979526</v>
      </c>
      <c r="Y68" s="1">
        <v>65.287584912673012</v>
      </c>
      <c r="Z68" s="1">
        <v>53.48920508805908</v>
      </c>
      <c r="AA68" s="1">
        <v>44.46178000071253</v>
      </c>
      <c r="AE68" s="1" t="s">
        <v>28</v>
      </c>
      <c r="AF68" s="1">
        <v>119.60424236509559</v>
      </c>
      <c r="AG68" s="1">
        <v>115.15779816507656</v>
      </c>
      <c r="AH68" s="1">
        <v>71.541792211938201</v>
      </c>
      <c r="AI68" s="1">
        <v>41.793973873900725</v>
      </c>
      <c r="AJ68" s="1">
        <v>23.129173178381976</v>
      </c>
      <c r="AK68" s="1">
        <v>14.412683920338996</v>
      </c>
      <c r="AL68" s="1">
        <v>6.6697652802837348</v>
      </c>
      <c r="AM68" s="1">
        <v>1.8377117601540114</v>
      </c>
      <c r="AN68" s="1">
        <v>0.11029734796188607</v>
      </c>
    </row>
    <row r="69" spans="1:41" x14ac:dyDescent="0.25">
      <c r="A69" s="22" t="s">
        <v>36</v>
      </c>
      <c r="B69" s="27" t="s">
        <v>29</v>
      </c>
      <c r="C69" s="27" t="s">
        <v>29</v>
      </c>
      <c r="E69" s="9" t="s">
        <v>29</v>
      </c>
      <c r="F69" s="1">
        <v>110.32492262550363</v>
      </c>
      <c r="G69" s="1">
        <v>65.009778126434156</v>
      </c>
      <c r="H69" s="1">
        <v>55.789736269494568</v>
      </c>
      <c r="I69" s="1">
        <v>51.31773705024181</v>
      </c>
      <c r="J69" s="1">
        <v>48.91881093173135</v>
      </c>
      <c r="K69" s="1">
        <v>47.152739564167121</v>
      </c>
      <c r="L69" s="1">
        <v>44.784074793498299</v>
      </c>
      <c r="M69" s="1">
        <v>40.71835130661637</v>
      </c>
      <c r="N69" s="1">
        <v>34.57810733208084</v>
      </c>
      <c r="R69" s="1" t="s">
        <v>29</v>
      </c>
      <c r="S69" s="1">
        <v>110.32492262550363</v>
      </c>
      <c r="T69" s="1">
        <v>64.47529198105218</v>
      </c>
      <c r="U69" s="1">
        <v>53.550383365463532</v>
      </c>
      <c r="V69" s="1">
        <v>45.416275490368051</v>
      </c>
      <c r="W69" s="1">
        <v>36.611590560501654</v>
      </c>
      <c r="X69" s="1">
        <v>27.67933204623133</v>
      </c>
      <c r="Y69" s="1">
        <v>18.095627055965032</v>
      </c>
      <c r="Z69" s="1">
        <v>10.968629599032734</v>
      </c>
      <c r="AA69" s="1">
        <v>7.8912306709137106</v>
      </c>
      <c r="AE69" s="1" t="s">
        <v>29</v>
      </c>
      <c r="AF69" s="1">
        <v>110.32492262550363</v>
      </c>
      <c r="AG69" s="1">
        <v>48.247411768192705</v>
      </c>
      <c r="AH69" s="1">
        <v>20.187645606340634</v>
      </c>
      <c r="AI69" s="1">
        <v>3.9307816077482536</v>
      </c>
      <c r="AJ69" s="1">
        <v>3.1892986503311828E-2</v>
      </c>
      <c r="AK69" s="1">
        <v>0</v>
      </c>
      <c r="AL69" s="1">
        <v>0</v>
      </c>
      <c r="AM69" s="1">
        <v>0</v>
      </c>
      <c r="AN69" s="1">
        <v>0</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0.19955725421708159</v>
      </c>
      <c r="G71" s="1">
        <v>3.3559658633370244E-2</v>
      </c>
      <c r="H71" s="1">
        <v>4.6224725458101123E-3</v>
      </c>
      <c r="I71" s="1">
        <v>2.8695849279124604E-4</v>
      </c>
      <c r="J71" s="1">
        <v>6.8966356331799371E-6</v>
      </c>
      <c r="K71" s="1">
        <v>5.1274743312421441E-8</v>
      </c>
      <c r="L71" s="1">
        <v>8.1663922377616333E-11</v>
      </c>
      <c r="M71" s="1">
        <v>0</v>
      </c>
      <c r="N71" s="1">
        <v>0</v>
      </c>
      <c r="R71" s="1" t="s">
        <v>31</v>
      </c>
      <c r="S71" s="1">
        <v>0.19955725421708159</v>
      </c>
      <c r="T71" s="1">
        <v>3.3559658633370244E-2</v>
      </c>
      <c r="U71" s="1">
        <v>4.6224725458101123E-3</v>
      </c>
      <c r="V71" s="1">
        <v>2.8695819187253232E-4</v>
      </c>
      <c r="W71" s="1">
        <v>6.8966356331799371E-6</v>
      </c>
      <c r="X71" s="1">
        <v>5.1274743312421441E-8</v>
      </c>
      <c r="Y71" s="1">
        <v>8.1737346543773762E-11</v>
      </c>
      <c r="Z71" s="1">
        <v>0</v>
      </c>
      <c r="AA71" s="1">
        <v>0</v>
      </c>
      <c r="AE71" s="1" t="s">
        <v>31</v>
      </c>
      <c r="AF71" s="1">
        <v>0.19955725421708159</v>
      </c>
      <c r="AG71" s="1">
        <v>3.3559658633370244E-2</v>
      </c>
      <c r="AH71" s="1">
        <v>4.6224725458101123E-3</v>
      </c>
      <c r="AI71" s="1">
        <v>2.8695819187253232E-4</v>
      </c>
      <c r="AJ71" s="1">
        <v>6.8966356331799371E-6</v>
      </c>
      <c r="AK71" s="1">
        <v>5.1274743312421441E-8</v>
      </c>
      <c r="AL71" s="1">
        <v>8.1737346543773762E-11</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163.09930547895857</v>
      </c>
      <c r="G73" s="1">
        <v>125.83682449966827</v>
      </c>
      <c r="H73" s="1">
        <v>113.08891834328873</v>
      </c>
      <c r="I73" s="1">
        <v>101.38884208743089</v>
      </c>
      <c r="J73" s="1">
        <v>92.500812977727719</v>
      </c>
      <c r="K73" s="1">
        <v>85.739245747355312</v>
      </c>
      <c r="L73" s="1">
        <v>79.049896572671898</v>
      </c>
      <c r="M73" s="1">
        <v>72.564315248828677</v>
      </c>
      <c r="N73" s="1">
        <v>67.102025405424712</v>
      </c>
      <c r="R73" s="1" t="s">
        <v>33</v>
      </c>
      <c r="S73" s="1">
        <v>163.09930547895857</v>
      </c>
      <c r="T73" s="1">
        <v>118.44091816358798</v>
      </c>
      <c r="U73" s="1">
        <v>102.54674011925357</v>
      </c>
      <c r="V73" s="1">
        <v>89.122588307084044</v>
      </c>
      <c r="W73" s="1">
        <v>78.672846431292101</v>
      </c>
      <c r="X73" s="1">
        <v>69.751170686686365</v>
      </c>
      <c r="Y73" s="1">
        <v>60.603221513964357</v>
      </c>
      <c r="Z73" s="1">
        <v>52.275104486826621</v>
      </c>
      <c r="AA73" s="1">
        <v>45.587447645832775</v>
      </c>
      <c r="AE73" s="1" t="s">
        <v>33</v>
      </c>
      <c r="AF73" s="1">
        <v>163.09930547895857</v>
      </c>
      <c r="AG73" s="1">
        <v>98.462135963255108</v>
      </c>
      <c r="AH73" s="1">
        <v>62.124899513194791</v>
      </c>
      <c r="AI73" s="1">
        <v>30.720508300450142</v>
      </c>
      <c r="AJ73" s="1">
        <v>12.880761465209631</v>
      </c>
      <c r="AK73" s="1">
        <v>5.4183840845799232</v>
      </c>
      <c r="AL73" s="1">
        <v>2.7081469436116459</v>
      </c>
      <c r="AM73" s="1">
        <v>1.2535034047846385</v>
      </c>
      <c r="AN73" s="1">
        <v>0.39735494426939622</v>
      </c>
    </row>
    <row r="74" spans="1:41" x14ac:dyDescent="0.25">
      <c r="A74" s="22" t="s">
        <v>36</v>
      </c>
      <c r="C74" s="23"/>
      <c r="E74" s="2" t="s">
        <v>6</v>
      </c>
      <c r="F74" s="2">
        <v>393.22802772377486</v>
      </c>
      <c r="G74" s="2">
        <v>356.93623354555575</v>
      </c>
      <c r="H74" s="2">
        <v>330.85840226271779</v>
      </c>
      <c r="I74" s="2">
        <v>305.14810976517043</v>
      </c>
      <c r="J74" s="2">
        <v>285.24952416104878</v>
      </c>
      <c r="K74" s="2">
        <v>271.20973692106247</v>
      </c>
      <c r="L74" s="2">
        <v>253.63822593351068</v>
      </c>
      <c r="M74" s="2">
        <v>230.69477198139464</v>
      </c>
      <c r="N74" s="2">
        <v>203.77732553587373</v>
      </c>
      <c r="R74" s="2" t="s">
        <v>6</v>
      </c>
      <c r="S74" s="2">
        <v>393.22802772377486</v>
      </c>
      <c r="T74" s="2">
        <v>325.59237699595445</v>
      </c>
      <c r="U74" s="2">
        <v>281.03036227986252</v>
      </c>
      <c r="V74" s="2">
        <v>243.20251336414231</v>
      </c>
      <c r="W74" s="2">
        <v>207.52247293277122</v>
      </c>
      <c r="X74" s="2">
        <v>176.38435262417195</v>
      </c>
      <c r="Y74" s="2">
        <v>143.98643348268416</v>
      </c>
      <c r="Z74" s="2">
        <v>116.73293917391844</v>
      </c>
      <c r="AA74" s="2">
        <v>97.940458317459019</v>
      </c>
      <c r="AE74" s="2" t="s">
        <v>6</v>
      </c>
      <c r="AF74" s="2">
        <v>393.22802772377486</v>
      </c>
      <c r="AG74" s="2">
        <v>261.90090555515775</v>
      </c>
      <c r="AH74" s="2">
        <v>153.85895980401943</v>
      </c>
      <c r="AI74" s="2">
        <v>76.445550740290997</v>
      </c>
      <c r="AJ74" s="2">
        <v>36.041834526730554</v>
      </c>
      <c r="AK74" s="2">
        <v>19.831068056193661</v>
      </c>
      <c r="AL74" s="2">
        <v>9.377912223977118</v>
      </c>
      <c r="AM74" s="2">
        <v>3.0912151649386499</v>
      </c>
      <c r="AN74" s="2">
        <v>0.50765229223128228</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1044.8410608000002</v>
      </c>
      <c r="G77" s="1">
        <v>630.10456672461612</v>
      </c>
      <c r="H77" s="1">
        <v>554.62261636977951</v>
      </c>
      <c r="I77" s="1">
        <v>466.09782356867396</v>
      </c>
      <c r="J77" s="1">
        <v>359.00530148242461</v>
      </c>
      <c r="K77" s="1">
        <v>241.8317758545345</v>
      </c>
      <c r="L77" s="1">
        <v>120.27754167180166</v>
      </c>
      <c r="M77" s="1">
        <v>92.388703772243289</v>
      </c>
      <c r="N77" s="1">
        <v>66.006863172809147</v>
      </c>
      <c r="R77" s="1" t="s">
        <v>0</v>
      </c>
      <c r="S77" s="1">
        <v>1044.8410608000002</v>
      </c>
      <c r="T77" s="1">
        <v>424.63633773818896</v>
      </c>
      <c r="U77" s="1">
        <v>168.79756448510821</v>
      </c>
      <c r="V77" s="1">
        <v>128.97057368364653</v>
      </c>
      <c r="W77" s="1">
        <v>85.761721039382849</v>
      </c>
      <c r="X77" s="1">
        <v>42.096455951145437</v>
      </c>
      <c r="Y77" s="1">
        <v>0</v>
      </c>
      <c r="Z77" s="1">
        <v>0</v>
      </c>
      <c r="AA77" s="1">
        <v>0</v>
      </c>
      <c r="AE77" s="1" t="s">
        <v>0</v>
      </c>
      <c r="AF77" s="1">
        <v>1044.8410608000002</v>
      </c>
      <c r="AG77" s="1">
        <v>506.02883047129563</v>
      </c>
      <c r="AH77" s="1">
        <v>188.0887147119777</v>
      </c>
      <c r="AI77" s="1">
        <v>143.71006781892041</v>
      </c>
      <c r="AJ77" s="1">
        <v>95.563060586740889</v>
      </c>
      <c r="AK77" s="1">
        <v>46.907479488419192</v>
      </c>
      <c r="AL77" s="1">
        <v>0</v>
      </c>
      <c r="AM77" s="1">
        <v>0</v>
      </c>
      <c r="AN77" s="1">
        <v>0</v>
      </c>
    </row>
    <row r="78" spans="1:41" x14ac:dyDescent="0.25">
      <c r="A78" s="22" t="s">
        <v>37</v>
      </c>
      <c r="B78" s="22" t="s">
        <v>6</v>
      </c>
      <c r="C78" s="27" t="s">
        <v>34</v>
      </c>
      <c r="E78" s="9" t="s">
        <v>34</v>
      </c>
      <c r="F78" s="1">
        <v>610.95460320000007</v>
      </c>
      <c r="G78" s="1">
        <v>467.22615087995888</v>
      </c>
      <c r="H78" s="1">
        <v>292.76770222246705</v>
      </c>
      <c r="I78" s="1">
        <v>229.10409428646471</v>
      </c>
      <c r="J78" s="1">
        <v>156.2856223750282</v>
      </c>
      <c r="K78" s="1">
        <v>78.960165578929548</v>
      </c>
      <c r="L78" s="1">
        <v>0</v>
      </c>
      <c r="M78" s="1">
        <v>0</v>
      </c>
      <c r="N78" s="1">
        <v>0</v>
      </c>
      <c r="R78" s="1" t="s">
        <v>34</v>
      </c>
      <c r="S78" s="1">
        <v>610.95460320000007</v>
      </c>
      <c r="T78" s="1">
        <v>370.38301267437993</v>
      </c>
      <c r="U78" s="1">
        <v>208.92481573410186</v>
      </c>
      <c r="V78" s="1">
        <v>163.76328218790172</v>
      </c>
      <c r="W78" s="1">
        <v>112.03667915695549</v>
      </c>
      <c r="X78" s="1">
        <v>56.80961381176796</v>
      </c>
      <c r="Y78" s="1">
        <v>0</v>
      </c>
      <c r="Z78" s="1">
        <v>0</v>
      </c>
      <c r="AA78" s="1">
        <v>0</v>
      </c>
      <c r="AE78" s="1" t="s">
        <v>34</v>
      </c>
      <c r="AF78" s="1">
        <v>610.95460320000007</v>
      </c>
      <c r="AG78" s="1">
        <v>269.91561127578825</v>
      </c>
      <c r="AH78" s="1">
        <v>90.442741202265822</v>
      </c>
      <c r="AI78" s="1">
        <v>69.478815148747245</v>
      </c>
      <c r="AJ78" s="1">
        <v>45.743543776800664</v>
      </c>
      <c r="AK78" s="1">
        <v>22.887252006264557</v>
      </c>
      <c r="AL78" s="1">
        <v>0</v>
      </c>
      <c r="AM78" s="1">
        <v>0</v>
      </c>
      <c r="AN78" s="1">
        <v>0</v>
      </c>
    </row>
    <row r="79" spans="1:41" x14ac:dyDescent="0.25">
      <c r="A79" s="22" t="s">
        <v>37</v>
      </c>
      <c r="B79" s="22" t="s">
        <v>6</v>
      </c>
      <c r="C79" s="27" t="s">
        <v>2</v>
      </c>
      <c r="E79" s="9" t="s">
        <v>2</v>
      </c>
      <c r="F79" s="1">
        <v>394.25588352</v>
      </c>
      <c r="G79" s="1">
        <v>745.91458827158431</v>
      </c>
      <c r="H79" s="1">
        <v>930.45265861245548</v>
      </c>
      <c r="I79" s="1">
        <v>1101.5953551057455</v>
      </c>
      <c r="J79" s="1">
        <v>1262.5459935834624</v>
      </c>
      <c r="K79" s="1">
        <v>1414.733957944519</v>
      </c>
      <c r="L79" s="1">
        <v>1555.9017761691432</v>
      </c>
      <c r="M79" s="1">
        <v>1579.6443666303112</v>
      </c>
      <c r="N79" s="1">
        <v>1591.6040446046304</v>
      </c>
      <c r="R79" s="1" t="s">
        <v>2</v>
      </c>
      <c r="S79" s="1">
        <v>394.25588352</v>
      </c>
      <c r="T79" s="1">
        <v>634.45812467792632</v>
      </c>
      <c r="U79" s="1">
        <v>767.99538952183968</v>
      </c>
      <c r="V79" s="1">
        <v>851.31159600296405</v>
      </c>
      <c r="W79" s="1">
        <v>922.14406503493285</v>
      </c>
      <c r="X79" s="1">
        <v>983.42240306766359</v>
      </c>
      <c r="Y79" s="1">
        <v>1034.6765211397974</v>
      </c>
      <c r="Z79" s="1">
        <v>956.11581621463938</v>
      </c>
      <c r="AA79" s="1">
        <v>869.5611159468956</v>
      </c>
      <c r="AE79" s="1" t="s">
        <v>2</v>
      </c>
      <c r="AF79" s="1">
        <v>394.25588352</v>
      </c>
      <c r="AG79" s="1">
        <v>305.80170273280748</v>
      </c>
      <c r="AH79" s="1">
        <v>228.67814860491529</v>
      </c>
      <c r="AI79" s="1">
        <v>222.16333606258411</v>
      </c>
      <c r="AJ79" s="1">
        <v>198.14443827808492</v>
      </c>
      <c r="AK79" s="1">
        <v>175.42076881927446</v>
      </c>
      <c r="AL79" s="1">
        <v>141.66488798194305</v>
      </c>
      <c r="AM79" s="1">
        <v>144.66776895810929</v>
      </c>
      <c r="AN79" s="1">
        <v>146.56014071833749</v>
      </c>
    </row>
    <row r="80" spans="1:41" x14ac:dyDescent="0.25">
      <c r="A80" s="22" t="s">
        <v>37</v>
      </c>
      <c r="B80" s="22" t="s">
        <v>6</v>
      </c>
      <c r="C80" s="27" t="s">
        <v>1</v>
      </c>
      <c r="E80" s="9" t="s">
        <v>1</v>
      </c>
      <c r="F80" s="1">
        <v>1553.8596444000002</v>
      </c>
      <c r="G80" s="1">
        <v>2528.582436108572</v>
      </c>
      <c r="H80" s="1">
        <v>2770.6045581288272</v>
      </c>
      <c r="I80" s="1">
        <v>2994.0027355688071</v>
      </c>
      <c r="J80" s="1">
        <v>3164.8352758667615</v>
      </c>
      <c r="K80" s="1">
        <v>3297.0120342809232</v>
      </c>
      <c r="L80" s="1">
        <v>3393.2717081345086</v>
      </c>
      <c r="M80" s="1">
        <v>3555.949650126111</v>
      </c>
      <c r="N80" s="1">
        <v>3640.9138849161554</v>
      </c>
      <c r="R80" s="1" t="s">
        <v>1</v>
      </c>
      <c r="S80" s="1">
        <v>1553.8596444000002</v>
      </c>
      <c r="T80" s="1">
        <v>2347.9546492596123</v>
      </c>
      <c r="U80" s="1">
        <v>2495.0453874294299</v>
      </c>
      <c r="V80" s="1">
        <v>2587.4643148699174</v>
      </c>
      <c r="W80" s="1">
        <v>2631.9012376422033</v>
      </c>
      <c r="X80" s="1">
        <v>2641.93180420319</v>
      </c>
      <c r="Y80" s="1">
        <v>2620.1168993335677</v>
      </c>
      <c r="Z80" s="1">
        <v>2711.4507265670632</v>
      </c>
      <c r="AA80" s="1">
        <v>2742.2395559292086</v>
      </c>
      <c r="AE80" s="1" t="s">
        <v>1</v>
      </c>
      <c r="AF80" s="1">
        <v>1553.8596444000002</v>
      </c>
      <c r="AG80" s="1">
        <v>2341.2583114690651</v>
      </c>
      <c r="AH80" s="1">
        <v>2528.7398054861342</v>
      </c>
      <c r="AI80" s="1">
        <v>2618.3436766278664</v>
      </c>
      <c r="AJ80" s="1">
        <v>2651.6863989300941</v>
      </c>
      <c r="AK80" s="1">
        <v>2656.2172507693899</v>
      </c>
      <c r="AL80" s="1">
        <v>2625.5608534654912</v>
      </c>
      <c r="AM80" s="1">
        <v>2668.2978332205075</v>
      </c>
      <c r="AN80" s="1">
        <v>2654.033756751176</v>
      </c>
    </row>
    <row r="81" spans="1:41" x14ac:dyDescent="0.25">
      <c r="A81" s="22" t="s">
        <v>37</v>
      </c>
      <c r="B81" s="22" t="s">
        <v>6</v>
      </c>
      <c r="C81" s="27" t="s">
        <v>27</v>
      </c>
      <c r="E81" s="9" t="s">
        <v>27</v>
      </c>
      <c r="F81" s="1">
        <v>83.445854760000003</v>
      </c>
      <c r="G81" s="1">
        <v>369.54117335206325</v>
      </c>
      <c r="H81" s="1">
        <v>573.76189115600425</v>
      </c>
      <c r="I81" s="1">
        <v>700.49576321696577</v>
      </c>
      <c r="J81" s="1">
        <v>825.00451370915789</v>
      </c>
      <c r="K81" s="1">
        <v>946.65759837141161</v>
      </c>
      <c r="L81" s="1">
        <v>1062.1013680290821</v>
      </c>
      <c r="M81" s="1">
        <v>1087.0293114365309</v>
      </c>
      <c r="N81" s="1">
        <v>1107.8045253977148</v>
      </c>
      <c r="R81" s="1" t="s">
        <v>27</v>
      </c>
      <c r="S81" s="1">
        <v>83.445854760000003</v>
      </c>
      <c r="T81" s="1">
        <v>457.84186183721044</v>
      </c>
      <c r="U81" s="1">
        <v>675.59833757424701</v>
      </c>
      <c r="V81" s="1">
        <v>825.46067890511983</v>
      </c>
      <c r="W81" s="1">
        <v>970.45028088250922</v>
      </c>
      <c r="X81" s="1">
        <v>1109.5643865510274</v>
      </c>
      <c r="Y81" s="1">
        <v>1238.2470637150245</v>
      </c>
      <c r="Z81" s="1">
        <v>1245.5686511775268</v>
      </c>
      <c r="AA81" s="1">
        <v>1255.1588617612458</v>
      </c>
      <c r="AE81" s="1" t="s">
        <v>27</v>
      </c>
      <c r="AF81" s="1">
        <v>83.445854760000003</v>
      </c>
      <c r="AG81" s="1">
        <v>411.64279925185622</v>
      </c>
      <c r="AH81" s="1">
        <v>580.40193630583906</v>
      </c>
      <c r="AI81" s="1">
        <v>711.8067391871906</v>
      </c>
      <c r="AJ81" s="1">
        <v>842.93439345764762</v>
      </c>
      <c r="AK81" s="1">
        <v>957.74870344834301</v>
      </c>
      <c r="AL81" s="1">
        <v>1065.8283485778991</v>
      </c>
      <c r="AM81" s="1">
        <v>1131.5374453437485</v>
      </c>
      <c r="AN81" s="1">
        <v>1195.8414575479605</v>
      </c>
    </row>
    <row r="82" spans="1:41" x14ac:dyDescent="0.25">
      <c r="A82" s="22" t="s">
        <v>37</v>
      </c>
      <c r="B82" s="22" t="s">
        <v>6</v>
      </c>
      <c r="C82" s="27" t="s">
        <v>35</v>
      </c>
      <c r="E82" s="9" t="s">
        <v>35</v>
      </c>
      <c r="F82" s="1">
        <v>82.703242044000007</v>
      </c>
      <c r="G82" s="1">
        <v>108.78475690403718</v>
      </c>
      <c r="H82" s="1">
        <v>113.24800340454527</v>
      </c>
      <c r="I82" s="1">
        <v>119.66603517741822</v>
      </c>
      <c r="J82" s="1">
        <v>123.59768340734087</v>
      </c>
      <c r="K82" s="1">
        <v>125.60517891953293</v>
      </c>
      <c r="L82" s="1">
        <v>125.70517194135368</v>
      </c>
      <c r="M82" s="1">
        <v>124.7786013876609</v>
      </c>
      <c r="N82" s="1">
        <v>123.10786654645904</v>
      </c>
      <c r="R82" s="1" t="s">
        <v>35</v>
      </c>
      <c r="S82" s="1">
        <v>82.703242044000007</v>
      </c>
      <c r="T82" s="1">
        <v>103.34558649284202</v>
      </c>
      <c r="U82" s="1">
        <v>104.67732762398171</v>
      </c>
      <c r="V82" s="1">
        <v>107.77643564435255</v>
      </c>
      <c r="W82" s="1">
        <v>108.63848106625184</v>
      </c>
      <c r="X82" s="1">
        <v>107.81219480076169</v>
      </c>
      <c r="Y82" s="1">
        <v>105.29532579999471</v>
      </c>
      <c r="Z82" s="1">
        <v>101.98502649391115</v>
      </c>
      <c r="AA82" s="1">
        <v>98.165668881982555</v>
      </c>
      <c r="AE82" s="1" t="s">
        <v>35</v>
      </c>
      <c r="AF82" s="1">
        <v>82.703242044000007</v>
      </c>
      <c r="AG82" s="1">
        <v>124.28865067008954</v>
      </c>
      <c r="AH82" s="1">
        <v>148.56469439010982</v>
      </c>
      <c r="AI82" s="1">
        <v>152.29300464881993</v>
      </c>
      <c r="AJ82" s="1">
        <v>152.80243620261328</v>
      </c>
      <c r="AK82" s="1">
        <v>151.3542552673367</v>
      </c>
      <c r="AL82" s="1">
        <v>147.55102821588949</v>
      </c>
      <c r="AM82" s="1">
        <v>141.82455629953319</v>
      </c>
      <c r="AN82" s="1">
        <v>135.34536432527153</v>
      </c>
    </row>
    <row r="83" spans="1:41" x14ac:dyDescent="0.25">
      <c r="A83" s="22" t="s">
        <v>37</v>
      </c>
      <c r="C83" s="23"/>
      <c r="E83" s="2" t="s">
        <v>6</v>
      </c>
      <c r="F83" s="2">
        <v>3770.0602887240007</v>
      </c>
      <c r="G83" s="2">
        <v>4850.1536722408309</v>
      </c>
      <c r="H83" s="2">
        <v>5235.4574298940788</v>
      </c>
      <c r="I83" s="2">
        <v>5610.961806924076</v>
      </c>
      <c r="J83" s="2">
        <v>5891.2743904241761</v>
      </c>
      <c r="K83" s="2">
        <v>6104.8007109498512</v>
      </c>
      <c r="L83" s="2">
        <v>6257.2575659458889</v>
      </c>
      <c r="M83" s="2">
        <v>6439.7906333528572</v>
      </c>
      <c r="N83" s="2">
        <v>6529.437184637769</v>
      </c>
      <c r="R83" s="2" t="s">
        <v>6</v>
      </c>
      <c r="S83" s="2">
        <v>3770.0602887240007</v>
      </c>
      <c r="T83" s="2">
        <v>4338.6195726801598</v>
      </c>
      <c r="U83" s="2">
        <v>4421.0388223687087</v>
      </c>
      <c r="V83" s="2">
        <v>4664.7468812939014</v>
      </c>
      <c r="W83" s="2">
        <v>4830.9324648222355</v>
      </c>
      <c r="X83" s="2">
        <v>4941.6368583855565</v>
      </c>
      <c r="Y83" s="2">
        <v>4998.3358099883844</v>
      </c>
      <c r="Z83" s="2">
        <v>5015.120220453141</v>
      </c>
      <c r="AA83" s="2">
        <v>4965.1252025193326</v>
      </c>
      <c r="AE83" s="2" t="s">
        <v>6</v>
      </c>
      <c r="AF83" s="2">
        <v>3770.0602887240007</v>
      </c>
      <c r="AG83" s="2">
        <v>3958.9359058709024</v>
      </c>
      <c r="AH83" s="2">
        <v>3764.9160407012419</v>
      </c>
      <c r="AI83" s="2">
        <v>3917.7956394941289</v>
      </c>
      <c r="AJ83" s="2">
        <v>3986.8742712319813</v>
      </c>
      <c r="AK83" s="2">
        <v>4010.5357097990277</v>
      </c>
      <c r="AL83" s="2">
        <v>3980.605118241223</v>
      </c>
      <c r="AM83" s="2">
        <v>4086.3276038218983</v>
      </c>
      <c r="AN83" s="2">
        <v>4131.7807193427461</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2096.0686663200004</v>
      </c>
      <c r="G86" s="1">
        <v>2212.7902211448172</v>
      </c>
      <c r="H86" s="1">
        <v>2210.9674458631357</v>
      </c>
      <c r="I86" s="1">
        <v>2190.4884176084324</v>
      </c>
      <c r="J86" s="1">
        <v>2113.24264979194</v>
      </c>
      <c r="K86" s="1">
        <v>1996.9593204878684</v>
      </c>
      <c r="L86" s="1">
        <v>1848.4105899685687</v>
      </c>
      <c r="M86" s="1">
        <v>1761.5766248641705</v>
      </c>
      <c r="N86" s="1">
        <v>1665.3800403443749</v>
      </c>
      <c r="R86" s="1" t="s">
        <v>28</v>
      </c>
      <c r="S86" s="1">
        <v>2096.0686663200004</v>
      </c>
      <c r="T86" s="1">
        <v>1898.5891399286418</v>
      </c>
      <c r="U86" s="1">
        <v>1694.0172346979477</v>
      </c>
      <c r="V86" s="1">
        <v>1678.6476146267926</v>
      </c>
      <c r="W86" s="1">
        <v>1628.0998036576857</v>
      </c>
      <c r="X86" s="1">
        <v>1553.5557116786572</v>
      </c>
      <c r="Y86" s="1">
        <v>1456.8685972036503</v>
      </c>
      <c r="Z86" s="1">
        <v>1324.745463306544</v>
      </c>
      <c r="AA86" s="1">
        <v>1191.1117797118761</v>
      </c>
      <c r="AE86" s="1" t="s">
        <v>28</v>
      </c>
      <c r="AF86" s="1">
        <v>2096.0686663200004</v>
      </c>
      <c r="AG86" s="1">
        <v>1773.6029900136743</v>
      </c>
      <c r="AH86" s="1">
        <v>1477.5413477929806</v>
      </c>
      <c r="AI86" s="1">
        <v>1428.583906935783</v>
      </c>
      <c r="AJ86" s="1">
        <v>1348.0559627100781</v>
      </c>
      <c r="AK86" s="1">
        <v>1247.5017451319645</v>
      </c>
      <c r="AL86" s="1">
        <v>1130.4406484404612</v>
      </c>
      <c r="AM86" s="1">
        <v>1069.526625345665</v>
      </c>
      <c r="AN86" s="1">
        <v>1001.9203642185025</v>
      </c>
    </row>
    <row r="87" spans="1:41" x14ac:dyDescent="0.25">
      <c r="A87" s="22" t="s">
        <v>37</v>
      </c>
      <c r="B87" s="22" t="s">
        <v>29</v>
      </c>
      <c r="C87" s="27"/>
      <c r="E87" s="37" t="s">
        <v>29</v>
      </c>
      <c r="F87" s="1">
        <v>471.89611206000006</v>
      </c>
      <c r="G87" s="1">
        <v>682.2672501024748</v>
      </c>
      <c r="H87" s="1">
        <v>772.62408505105032</v>
      </c>
      <c r="I87" s="1">
        <v>872.9874211972724</v>
      </c>
      <c r="J87" s="1">
        <v>965.41012587636419</v>
      </c>
      <c r="K87" s="1">
        <v>1053.4253942651881</v>
      </c>
      <c r="L87" s="1">
        <v>1137.3872028133692</v>
      </c>
      <c r="M87" s="1">
        <v>1222.1684512678214</v>
      </c>
      <c r="N87" s="1">
        <v>1305.9440806098023</v>
      </c>
      <c r="R87" s="1" t="s">
        <v>29</v>
      </c>
      <c r="S87" s="1">
        <v>471.89611206000006</v>
      </c>
      <c r="T87" s="1">
        <v>628.72283660276776</v>
      </c>
      <c r="U87" s="1">
        <v>724.44430925227789</v>
      </c>
      <c r="V87" s="1">
        <v>816.039195411234</v>
      </c>
      <c r="W87" s="1">
        <v>899.81375528015144</v>
      </c>
      <c r="X87" s="1">
        <v>979.16317214653304</v>
      </c>
      <c r="Y87" s="1">
        <v>1054.4935306135642</v>
      </c>
      <c r="Z87" s="1">
        <v>1116.1854133364097</v>
      </c>
      <c r="AA87" s="1">
        <v>1175.6747984468743</v>
      </c>
      <c r="AE87" s="1" t="s">
        <v>29</v>
      </c>
      <c r="AF87" s="1">
        <v>471.89611206000006</v>
      </c>
      <c r="AG87" s="1">
        <v>578.34188230811981</v>
      </c>
      <c r="AH87" s="1">
        <v>622.92820597898992</v>
      </c>
      <c r="AI87" s="1">
        <v>674.95365039732394</v>
      </c>
      <c r="AJ87" s="1">
        <v>706.87001447595458</v>
      </c>
      <c r="AK87" s="1">
        <v>738.53796267549819</v>
      </c>
      <c r="AL87" s="1">
        <v>758.15612928377129</v>
      </c>
      <c r="AM87" s="1">
        <v>810.38240929441281</v>
      </c>
      <c r="AN87" s="1">
        <v>861.37260948358448</v>
      </c>
    </row>
    <row r="88" spans="1:41" x14ac:dyDescent="0.25">
      <c r="A88" s="22" t="s">
        <v>37</v>
      </c>
      <c r="B88" s="22" t="s">
        <v>30</v>
      </c>
      <c r="C88" s="27"/>
      <c r="E88" s="37" t="s">
        <v>30</v>
      </c>
      <c r="F88" s="1">
        <v>409.92916932000003</v>
      </c>
      <c r="G88" s="1">
        <v>655.76979358401456</v>
      </c>
      <c r="H88" s="1">
        <v>733.40075372016793</v>
      </c>
      <c r="I88" s="1">
        <v>806.15507651693406</v>
      </c>
      <c r="J88" s="1">
        <v>865.48929298137898</v>
      </c>
      <c r="K88" s="1">
        <v>913.86539237426621</v>
      </c>
      <c r="L88" s="1">
        <v>951.13090507696438</v>
      </c>
      <c r="M88" s="1">
        <v>1021.3391138232098</v>
      </c>
      <c r="N88" s="1">
        <v>1028.5677130486151</v>
      </c>
      <c r="R88" s="1" t="s">
        <v>30</v>
      </c>
      <c r="S88" s="1">
        <v>409.92916932000003</v>
      </c>
      <c r="T88" s="1">
        <v>595.3566004716937</v>
      </c>
      <c r="U88" s="1">
        <v>626.74384627934319</v>
      </c>
      <c r="V88" s="1">
        <v>643.1969272036531</v>
      </c>
      <c r="W88" s="1">
        <v>651.88993117084908</v>
      </c>
      <c r="X88" s="1">
        <v>655.13417361292034</v>
      </c>
      <c r="Y88" s="1">
        <v>652.42236216092965</v>
      </c>
      <c r="Z88" s="1">
        <v>688.85700041813982</v>
      </c>
      <c r="AA88" s="1">
        <v>679.33601909021888</v>
      </c>
      <c r="AE88" s="1" t="s">
        <v>30</v>
      </c>
      <c r="AF88" s="1">
        <v>409.92916932000003</v>
      </c>
      <c r="AG88" s="1">
        <v>480.09406462505427</v>
      </c>
      <c r="AH88" s="1">
        <v>479.94680680432015</v>
      </c>
      <c r="AI88" s="1">
        <v>514.41984499729529</v>
      </c>
      <c r="AJ88" s="1">
        <v>539.71893777534149</v>
      </c>
      <c r="AK88" s="1">
        <v>557.49890620611006</v>
      </c>
      <c r="AL88" s="1">
        <v>567.3441624133892</v>
      </c>
      <c r="AM88" s="1">
        <v>618.94083728380156</v>
      </c>
      <c r="AN88" s="1">
        <v>627.85035278739485</v>
      </c>
    </row>
    <row r="89" spans="1:41" x14ac:dyDescent="0.25">
      <c r="A89" s="22" t="s">
        <v>37</v>
      </c>
      <c r="B89" s="22" t="s">
        <v>31</v>
      </c>
      <c r="C89" s="27"/>
      <c r="E89" s="37" t="s">
        <v>31</v>
      </c>
      <c r="F89" s="1">
        <v>456.60403439999999</v>
      </c>
      <c r="G89" s="1">
        <v>692.67649234451324</v>
      </c>
      <c r="H89" s="1">
        <v>798.22798647176478</v>
      </c>
      <c r="I89" s="1">
        <v>916.87389398143546</v>
      </c>
      <c r="J89" s="1">
        <v>1029.4463204723609</v>
      </c>
      <c r="K89" s="1">
        <v>1139.0215373437215</v>
      </c>
      <c r="L89" s="1">
        <v>1245.4225525876709</v>
      </c>
      <c r="M89" s="1">
        <v>1299.7988497212611</v>
      </c>
      <c r="N89" s="1">
        <v>1342.7449537173927</v>
      </c>
      <c r="R89" s="1" t="s">
        <v>31</v>
      </c>
      <c r="S89" s="1">
        <v>456.60403439999999</v>
      </c>
      <c r="T89" s="1">
        <v>664.96886554181242</v>
      </c>
      <c r="U89" s="1">
        <v>741.21078087565513</v>
      </c>
      <c r="V89" s="1">
        <v>812.7992613833062</v>
      </c>
      <c r="W89" s="1">
        <v>867.57428854967623</v>
      </c>
      <c r="X89" s="1">
        <v>908.44065528485316</v>
      </c>
      <c r="Y89" s="1">
        <v>935.36483701837369</v>
      </c>
      <c r="Z89" s="1">
        <v>943.68485244343753</v>
      </c>
      <c r="AA89" s="1">
        <v>941.01878956277835</v>
      </c>
      <c r="AE89" s="1" t="s">
        <v>31</v>
      </c>
      <c r="AF89" s="1">
        <v>456.60403439999999</v>
      </c>
      <c r="AG89" s="1">
        <v>581.39283743757119</v>
      </c>
      <c r="AH89" s="1">
        <v>560.39903517883749</v>
      </c>
      <c r="AI89" s="1">
        <v>598.55519186999788</v>
      </c>
      <c r="AJ89" s="1">
        <v>623.74301241544129</v>
      </c>
      <c r="AK89" s="1">
        <v>639.04592805698201</v>
      </c>
      <c r="AL89" s="1">
        <v>645.19330097852503</v>
      </c>
      <c r="AM89" s="1">
        <v>664.74557560525147</v>
      </c>
      <c r="AN89" s="1">
        <v>680.37387794784672</v>
      </c>
    </row>
    <row r="90" spans="1:41" x14ac:dyDescent="0.25">
      <c r="A90" s="22" t="s">
        <v>37</v>
      </c>
      <c r="B90" s="22" t="s">
        <v>32</v>
      </c>
      <c r="C90" s="27"/>
      <c r="E90" s="37" t="s">
        <v>32</v>
      </c>
      <c r="F90" s="1">
        <v>335.56230662400026</v>
      </c>
      <c r="G90" s="1">
        <v>606.64991506501167</v>
      </c>
      <c r="H90" s="1">
        <v>720.23715878795997</v>
      </c>
      <c r="I90" s="1">
        <v>824.45699762000118</v>
      </c>
      <c r="J90" s="1">
        <v>917.68600130213144</v>
      </c>
      <c r="K90" s="1">
        <v>1001.5290664788068</v>
      </c>
      <c r="L90" s="1">
        <v>1074.9063154993155</v>
      </c>
      <c r="M90" s="1">
        <v>1134.9075936763943</v>
      </c>
      <c r="N90" s="1">
        <v>1186.8003969175834</v>
      </c>
      <c r="R90" s="1" t="s">
        <v>32</v>
      </c>
      <c r="S90" s="1">
        <v>335.56230662400026</v>
      </c>
      <c r="T90" s="1">
        <v>550.98213013524423</v>
      </c>
      <c r="U90" s="1">
        <v>634.62265126348427</v>
      </c>
      <c r="V90" s="1">
        <v>714.06388266891611</v>
      </c>
      <c r="W90" s="1">
        <v>783.55468616387304</v>
      </c>
      <c r="X90" s="1">
        <v>845.34314566259241</v>
      </c>
      <c r="Y90" s="1">
        <v>899.18648299186634</v>
      </c>
      <c r="Z90" s="1">
        <v>941.6474909486094</v>
      </c>
      <c r="AA90" s="1">
        <v>977.98381570758454</v>
      </c>
      <c r="AE90" s="1" t="s">
        <v>32</v>
      </c>
      <c r="AF90" s="1">
        <v>335.56230662400026</v>
      </c>
      <c r="AG90" s="1">
        <v>545.50413148648283</v>
      </c>
      <c r="AH90" s="1">
        <v>624.10064494611345</v>
      </c>
      <c r="AI90" s="1">
        <v>701.28304529372895</v>
      </c>
      <c r="AJ90" s="1">
        <v>768.48634385516618</v>
      </c>
      <c r="AK90" s="1">
        <v>827.95116772847291</v>
      </c>
      <c r="AL90" s="1">
        <v>879.47087712507607</v>
      </c>
      <c r="AM90" s="1">
        <v>922.7321562927674</v>
      </c>
      <c r="AN90" s="1">
        <v>960.26351490541697</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3770.0602887240002</v>
      </c>
      <c r="G92" s="2">
        <v>4850.1536722408318</v>
      </c>
      <c r="H92" s="2">
        <v>5235.4574298940779</v>
      </c>
      <c r="I92" s="2">
        <v>5610.9618069240751</v>
      </c>
      <c r="J92" s="2">
        <v>5891.2743904241761</v>
      </c>
      <c r="K92" s="2">
        <v>6104.8007109498512</v>
      </c>
      <c r="L92" s="2">
        <v>6257.2575659458889</v>
      </c>
      <c r="M92" s="2">
        <v>6439.7906333528572</v>
      </c>
      <c r="N92" s="2">
        <v>6529.437184637769</v>
      </c>
      <c r="R92" s="2" t="s">
        <v>6</v>
      </c>
      <c r="S92" s="2">
        <v>3770.0602887240002</v>
      </c>
      <c r="T92" s="2">
        <v>4338.6195726801598</v>
      </c>
      <c r="U92" s="2">
        <v>4421.0388223687087</v>
      </c>
      <c r="V92" s="2">
        <v>4664.7468812939023</v>
      </c>
      <c r="W92" s="2">
        <v>4830.9324648222355</v>
      </c>
      <c r="X92" s="2">
        <v>4941.6368583855556</v>
      </c>
      <c r="Y92" s="2">
        <v>4998.3358099883844</v>
      </c>
      <c r="Z92" s="2">
        <v>5015.120220453141</v>
      </c>
      <c r="AA92" s="2">
        <v>4965.1252025193326</v>
      </c>
      <c r="AE92" s="2" t="s">
        <v>6</v>
      </c>
      <c r="AF92" s="2">
        <v>3770.0602887240002</v>
      </c>
      <c r="AG92" s="2">
        <v>3958.9359058709024</v>
      </c>
      <c r="AH92" s="2">
        <v>3764.9160407012414</v>
      </c>
      <c r="AI92" s="2">
        <v>3917.7956394941293</v>
      </c>
      <c r="AJ92" s="2">
        <v>3986.8742712319813</v>
      </c>
      <c r="AK92" s="2">
        <v>4010.5357097990282</v>
      </c>
      <c r="AL92" s="2">
        <v>3980.605118241223</v>
      </c>
      <c r="AM92" s="2">
        <v>4086.3276038218983</v>
      </c>
      <c r="AN92" s="2">
        <v>4131.7807193427452</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98.850949984802895</v>
      </c>
      <c r="G95" s="1">
        <v>59.613310911422516</v>
      </c>
      <c r="H95" s="1">
        <v>52.47206926308192</v>
      </c>
      <c r="I95" s="1">
        <v>44.096862550879244</v>
      </c>
      <c r="J95" s="1">
        <v>33.964988965830116</v>
      </c>
      <c r="K95" s="1">
        <v>22.879365749111312</v>
      </c>
      <c r="L95" s="1">
        <v>11.379289829010814</v>
      </c>
      <c r="M95" s="1">
        <v>8.7407659197066572</v>
      </c>
      <c r="N95" s="1">
        <v>6.2448169151710315</v>
      </c>
      <c r="R95" s="1" t="s">
        <v>0</v>
      </c>
      <c r="S95" s="1">
        <v>98.850949984802895</v>
      </c>
      <c r="T95" s="1">
        <v>40.174249422537223</v>
      </c>
      <c r="U95" s="1">
        <v>15.969701259345809</v>
      </c>
      <c r="V95" s="1">
        <v>12.201725417406642</v>
      </c>
      <c r="W95" s="1">
        <v>8.1137963611265569</v>
      </c>
      <c r="X95" s="1">
        <v>3.9826867624995383</v>
      </c>
      <c r="Y95" s="1">
        <v>0</v>
      </c>
      <c r="Z95" s="1">
        <v>0</v>
      </c>
      <c r="AA95" s="1">
        <v>0</v>
      </c>
      <c r="AE95" s="1" t="s">
        <v>0</v>
      </c>
      <c r="AF95" s="1">
        <v>98.850949984802895</v>
      </c>
      <c r="AG95" s="1">
        <v>47.874679210526622</v>
      </c>
      <c r="AH95" s="1">
        <v>17.794809974699614</v>
      </c>
      <c r="AI95" s="1">
        <v>13.596208322253114</v>
      </c>
      <c r="AJ95" s="1">
        <v>9.0410873738267341</v>
      </c>
      <c r="AK95" s="1">
        <v>4.4378509639280557</v>
      </c>
      <c r="AL95" s="1">
        <v>0</v>
      </c>
      <c r="AM95" s="1">
        <v>0</v>
      </c>
      <c r="AN95" s="1">
        <v>0</v>
      </c>
    </row>
    <row r="96" spans="1:41" x14ac:dyDescent="0.25">
      <c r="A96" s="22" t="s">
        <v>37</v>
      </c>
      <c r="B96" s="22" t="s">
        <v>6</v>
      </c>
      <c r="C96" s="27" t="s">
        <v>34</v>
      </c>
      <c r="E96" s="9" t="s">
        <v>34</v>
      </c>
      <c r="F96" s="1">
        <v>44.238617824720393</v>
      </c>
      <c r="G96" s="1">
        <v>33.831382918195921</v>
      </c>
      <c r="H96" s="1">
        <v>21.199019407013871</v>
      </c>
      <c r="I96" s="1">
        <v>16.589200598755088</v>
      </c>
      <c r="J96" s="1">
        <v>11.316487155567177</v>
      </c>
      <c r="K96" s="1">
        <v>5.7174273998872236</v>
      </c>
      <c r="L96" s="1">
        <v>0</v>
      </c>
      <c r="M96" s="1">
        <v>0</v>
      </c>
      <c r="N96" s="1">
        <v>0</v>
      </c>
      <c r="R96" s="1" t="s">
        <v>34</v>
      </c>
      <c r="S96" s="1">
        <v>44.238617824720393</v>
      </c>
      <c r="T96" s="1">
        <v>26.81906717888603</v>
      </c>
      <c r="U96" s="1">
        <v>15.128039021150405</v>
      </c>
      <c r="V96" s="1">
        <v>11.857937097923521</v>
      </c>
      <c r="W96" s="1">
        <v>8.1124649943146068</v>
      </c>
      <c r="X96" s="1">
        <v>4.1135278808367604</v>
      </c>
      <c r="Y96" s="1">
        <v>0</v>
      </c>
      <c r="Z96" s="1">
        <v>0</v>
      </c>
      <c r="AA96" s="1">
        <v>0</v>
      </c>
      <c r="AE96" s="1" t="s">
        <v>34</v>
      </c>
      <c r="AF96" s="1">
        <v>44.238617824720393</v>
      </c>
      <c r="AG96" s="1">
        <v>19.544322130668224</v>
      </c>
      <c r="AH96" s="1">
        <v>6.5488693302427841</v>
      </c>
      <c r="AI96" s="1">
        <v>5.0308922040704296</v>
      </c>
      <c r="AJ96" s="1">
        <v>3.3122447076936128</v>
      </c>
      <c r="AK96" s="1">
        <v>1.6572432538522899</v>
      </c>
      <c r="AL96" s="1">
        <v>0</v>
      </c>
      <c r="AM96" s="1">
        <v>0</v>
      </c>
      <c r="AN96" s="1">
        <v>0</v>
      </c>
    </row>
    <row r="97" spans="1:41" x14ac:dyDescent="0.25">
      <c r="A97" s="22" t="s">
        <v>37</v>
      </c>
      <c r="B97" s="22" t="s">
        <v>6</v>
      </c>
      <c r="C97" s="27" t="s">
        <v>2</v>
      </c>
      <c r="E97" s="9" t="s">
        <v>2</v>
      </c>
      <c r="F97" s="1">
        <v>22.119765770477951</v>
      </c>
      <c r="G97" s="1">
        <v>41.849612566436065</v>
      </c>
      <c r="H97" s="1">
        <v>52.203139456717672</v>
      </c>
      <c r="I97" s="1">
        <v>61.805117557743358</v>
      </c>
      <c r="J97" s="1">
        <v>70.835269224599514</v>
      </c>
      <c r="K97" s="1">
        <v>79.373790183873027</v>
      </c>
      <c r="L97" s="1">
        <v>87.2940247421474</v>
      </c>
      <c r="M97" s="1">
        <v>88.626105154230274</v>
      </c>
      <c r="N97" s="1">
        <v>89.297104082947243</v>
      </c>
      <c r="R97" s="1" t="s">
        <v>2</v>
      </c>
      <c r="S97" s="1">
        <v>22.119765770477951</v>
      </c>
      <c r="T97" s="1">
        <v>35.596336530867525</v>
      </c>
      <c r="U97" s="1">
        <v>43.088458128661763</v>
      </c>
      <c r="V97" s="1">
        <v>47.7629222249059</v>
      </c>
      <c r="W97" s="1">
        <v>51.736984983191412</v>
      </c>
      <c r="X97" s="1">
        <v>55.175012266351573</v>
      </c>
      <c r="Y97" s="1">
        <v>58.050629686200445</v>
      </c>
      <c r="Z97" s="1">
        <v>53.642973480303965</v>
      </c>
      <c r="AA97" s="1">
        <v>48.786813366312174</v>
      </c>
      <c r="AE97" s="1" t="s">
        <v>2</v>
      </c>
      <c r="AF97" s="1">
        <v>22.119765770477951</v>
      </c>
      <c r="AG97" s="1">
        <v>17.157035111994436</v>
      </c>
      <c r="AH97" s="1">
        <v>12.830010395293632</v>
      </c>
      <c r="AI97" s="1">
        <v>12.464496186124887</v>
      </c>
      <c r="AJ97" s="1">
        <v>11.116913524035782</v>
      </c>
      <c r="AK97" s="1">
        <v>9.8419997766822753</v>
      </c>
      <c r="AL97" s="1">
        <v>7.9481227067157132</v>
      </c>
      <c r="AM97" s="1">
        <v>8.1165996441716182</v>
      </c>
      <c r="AN97" s="1">
        <v>8.2227713510163962</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165.20933358000124</v>
      </c>
      <c r="G101" s="2">
        <v>135.29430639605451</v>
      </c>
      <c r="H101" s="2">
        <v>125.87422812681348</v>
      </c>
      <c r="I101" s="2">
        <v>122.49118070737769</v>
      </c>
      <c r="J101" s="2">
        <v>116.1167453459968</v>
      </c>
      <c r="K101" s="2">
        <v>107.97058333287157</v>
      </c>
      <c r="L101" s="2">
        <v>98.673314571158215</v>
      </c>
      <c r="M101" s="2">
        <v>97.366871073936935</v>
      </c>
      <c r="N101" s="2">
        <v>95.541920998118272</v>
      </c>
      <c r="R101" s="2" t="s">
        <v>6</v>
      </c>
      <c r="S101" s="2">
        <v>165.20933358000124</v>
      </c>
      <c r="T101" s="2">
        <v>102.58965313229078</v>
      </c>
      <c r="U101" s="2">
        <v>74.186198409157981</v>
      </c>
      <c r="V101" s="2">
        <v>71.822584740236067</v>
      </c>
      <c r="W101" s="2">
        <v>67.963246338632572</v>
      </c>
      <c r="X101" s="2">
        <v>63.271226909687869</v>
      </c>
      <c r="Y101" s="2">
        <v>58.050629686200445</v>
      </c>
      <c r="Z101" s="2">
        <v>53.642973480303965</v>
      </c>
      <c r="AA101" s="2">
        <v>48.786813366312174</v>
      </c>
      <c r="AE101" s="2" t="s">
        <v>6</v>
      </c>
      <c r="AF101" s="2">
        <v>165.20933358000124</v>
      </c>
      <c r="AG101" s="2">
        <v>84.576036453189275</v>
      </c>
      <c r="AH101" s="2">
        <v>37.173689700236032</v>
      </c>
      <c r="AI101" s="2">
        <v>31.091596712448432</v>
      </c>
      <c r="AJ101" s="2">
        <v>23.47024560555613</v>
      </c>
      <c r="AK101" s="2">
        <v>15.937093994462622</v>
      </c>
      <c r="AL101" s="2">
        <v>7.9481227067157132</v>
      </c>
      <c r="AM101" s="2">
        <v>8.1165996441716182</v>
      </c>
      <c r="AN101" s="2">
        <v>8.2227713510163962</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137.00147941903575</v>
      </c>
      <c r="G104" s="1">
        <v>96.240807647813924</v>
      </c>
      <c r="H104" s="1">
        <v>82.198528001232333</v>
      </c>
      <c r="I104" s="1">
        <v>72.971223561405196</v>
      </c>
      <c r="J104" s="1">
        <v>61.297697070344611</v>
      </c>
      <c r="K104" s="1">
        <v>48.246575142951215</v>
      </c>
      <c r="L104" s="1">
        <v>34.465180761183923</v>
      </c>
      <c r="M104" s="1">
        <v>31.24797069765388</v>
      </c>
      <c r="N104" s="1">
        <v>28.009952981204709</v>
      </c>
      <c r="R104" s="1" t="s">
        <v>28</v>
      </c>
      <c r="S104" s="1">
        <v>137.00147941903575</v>
      </c>
      <c r="T104" s="1">
        <v>68.588585536616307</v>
      </c>
      <c r="U104" s="1">
        <v>36.606128013471633</v>
      </c>
      <c r="V104" s="1">
        <v>31.166865553432945</v>
      </c>
      <c r="W104" s="1">
        <v>25.048501889670739</v>
      </c>
      <c r="X104" s="1">
        <v>18.72765022322795</v>
      </c>
      <c r="Y104" s="1">
        <v>12.47768636638957</v>
      </c>
      <c r="Z104" s="1">
        <v>9.8199198488798132</v>
      </c>
      <c r="AA104" s="1">
        <v>7.3724530195134479</v>
      </c>
      <c r="AE104" s="1" t="s">
        <v>28</v>
      </c>
      <c r="AF104" s="1">
        <v>137.00147941903575</v>
      </c>
      <c r="AG104" s="1">
        <v>66.916041687577547</v>
      </c>
      <c r="AH104" s="1">
        <v>23.091211255392121</v>
      </c>
      <c r="AI104" s="1">
        <v>17.6205909698235</v>
      </c>
      <c r="AJ104" s="1">
        <v>11.702482214794664</v>
      </c>
      <c r="AK104" s="1">
        <v>5.7370678480786603</v>
      </c>
      <c r="AL104" s="1">
        <v>0</v>
      </c>
      <c r="AM104" s="1">
        <v>0</v>
      </c>
      <c r="AN104" s="1">
        <v>0</v>
      </c>
    </row>
    <row r="105" spans="1:41" x14ac:dyDescent="0.25">
      <c r="A105" s="22" t="s">
        <v>37</v>
      </c>
      <c r="B105" s="27" t="s">
        <v>29</v>
      </c>
      <c r="C105" s="27" t="s">
        <v>29</v>
      </c>
      <c r="E105" s="9" t="s">
        <v>29</v>
      </c>
      <c r="F105" s="1">
        <v>26.167343259621902</v>
      </c>
      <c r="G105" s="1">
        <v>33.497391539469994</v>
      </c>
      <c r="H105" s="1">
        <v>35.681460519666835</v>
      </c>
      <c r="I105" s="1">
        <v>39.248512557893093</v>
      </c>
      <c r="J105" s="1">
        <v>42.203673538587225</v>
      </c>
      <c r="K105" s="1">
        <v>44.722489833264554</v>
      </c>
      <c r="L105" s="1">
        <v>46.832937646042197</v>
      </c>
      <c r="M105" s="1">
        <v>49.069204158058852</v>
      </c>
      <c r="N105" s="1">
        <v>51.081972088175377</v>
      </c>
      <c r="R105" s="1" t="s">
        <v>29</v>
      </c>
      <c r="S105" s="1">
        <v>26.167343259621902</v>
      </c>
      <c r="T105" s="1">
        <v>29.73977674864777</v>
      </c>
      <c r="U105" s="1">
        <v>32.29156154226969</v>
      </c>
      <c r="V105" s="1">
        <v>34.440289453475813</v>
      </c>
      <c r="W105" s="1">
        <v>35.805308917040634</v>
      </c>
      <c r="X105" s="1">
        <v>36.563471515123418</v>
      </c>
      <c r="Y105" s="1">
        <v>36.756994527265398</v>
      </c>
      <c r="Z105" s="1">
        <v>35.409002987879731</v>
      </c>
      <c r="AA105" s="1">
        <v>33.534650661913503</v>
      </c>
      <c r="AE105" s="1" t="s">
        <v>29</v>
      </c>
      <c r="AF105" s="1">
        <v>26.167343259621902</v>
      </c>
      <c r="AG105" s="1">
        <v>14.978733376464309</v>
      </c>
      <c r="AH105" s="1">
        <v>12.319642160371693</v>
      </c>
      <c r="AI105" s="1">
        <v>11.516083996917079</v>
      </c>
      <c r="AJ105" s="1">
        <v>9.6543921644806314</v>
      </c>
      <c r="AK105" s="1">
        <v>7.9547405955834627</v>
      </c>
      <c r="AL105" s="1">
        <v>5.5972030287035874</v>
      </c>
      <c r="AM105" s="1">
        <v>5.806860251826091</v>
      </c>
      <c r="AN105" s="1">
        <v>5.9837281618686813</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2.040510901343592</v>
      </c>
      <c r="G108" s="1">
        <v>5.5561072087705767</v>
      </c>
      <c r="H108" s="1">
        <v>7.9942396059142879</v>
      </c>
      <c r="I108" s="1">
        <v>10.271444588079403</v>
      </c>
      <c r="J108" s="1">
        <v>12.615374737064975</v>
      </c>
      <c r="K108" s="1">
        <v>15.001518356655788</v>
      </c>
      <c r="L108" s="1">
        <v>17.375196163932092</v>
      </c>
      <c r="M108" s="1">
        <v>17.049696218224199</v>
      </c>
      <c r="N108" s="1">
        <v>16.449995928738197</v>
      </c>
      <c r="R108" s="1" t="s">
        <v>32</v>
      </c>
      <c r="S108" s="1">
        <v>2.040510901343592</v>
      </c>
      <c r="T108" s="1">
        <v>4.2612908470266939</v>
      </c>
      <c r="U108" s="1">
        <v>5.2885088534166567</v>
      </c>
      <c r="V108" s="1">
        <v>6.2154297333272943</v>
      </c>
      <c r="W108" s="1">
        <v>7.109435531921199</v>
      </c>
      <c r="X108" s="1">
        <v>7.9801051713365068</v>
      </c>
      <c r="Y108" s="1">
        <v>8.8159487925454716</v>
      </c>
      <c r="Z108" s="1">
        <v>8.4140506435444156</v>
      </c>
      <c r="AA108" s="1">
        <v>7.8797096848852233</v>
      </c>
      <c r="AE108" s="1" t="s">
        <v>32</v>
      </c>
      <c r="AF108" s="1">
        <v>2.040510901343592</v>
      </c>
      <c r="AG108" s="1">
        <v>2.6812613891474335</v>
      </c>
      <c r="AH108" s="1">
        <v>1.762836284472219</v>
      </c>
      <c r="AI108" s="1">
        <v>1.9549217457078518</v>
      </c>
      <c r="AJ108" s="1">
        <v>2.1133712262808326</v>
      </c>
      <c r="AK108" s="1">
        <v>2.2452855508004976</v>
      </c>
      <c r="AL108" s="1">
        <v>2.3509196780121258</v>
      </c>
      <c r="AM108" s="1">
        <v>2.3097393923455272</v>
      </c>
      <c r="AN108" s="1">
        <v>2.2390431891477158</v>
      </c>
    </row>
    <row r="109" spans="1:41" x14ac:dyDescent="0.25">
      <c r="A109" s="22"/>
      <c r="C109" s="23"/>
      <c r="E109" s="2" t="s">
        <v>6</v>
      </c>
      <c r="F109" s="2">
        <v>165.20933358000124</v>
      </c>
      <c r="G109" s="2">
        <v>135.29430639605451</v>
      </c>
      <c r="H109" s="2">
        <v>125.87422812681345</v>
      </c>
      <c r="I109" s="2">
        <v>122.49118070737769</v>
      </c>
      <c r="J109" s="2">
        <v>116.1167453459968</v>
      </c>
      <c r="K109" s="2">
        <v>107.97058333287157</v>
      </c>
      <c r="L109" s="2">
        <v>98.673314571158215</v>
      </c>
      <c r="M109" s="2">
        <v>97.366871073936935</v>
      </c>
      <c r="N109" s="2">
        <v>95.541920998118286</v>
      </c>
      <c r="R109" s="2" t="s">
        <v>6</v>
      </c>
      <c r="S109" s="2">
        <v>165.20933358000124</v>
      </c>
      <c r="T109" s="2">
        <v>102.58965313229078</v>
      </c>
      <c r="U109" s="2">
        <v>74.186198409157981</v>
      </c>
      <c r="V109" s="2">
        <v>71.822584740236053</v>
      </c>
      <c r="W109" s="2">
        <v>67.963246338632572</v>
      </c>
      <c r="X109" s="2">
        <v>63.271226909687869</v>
      </c>
      <c r="Y109" s="2">
        <v>58.050629686200438</v>
      </c>
      <c r="Z109" s="2">
        <v>53.642973480303958</v>
      </c>
      <c r="AA109" s="2">
        <v>48.786813366312174</v>
      </c>
      <c r="AE109" s="2" t="s">
        <v>6</v>
      </c>
      <c r="AF109" s="2">
        <v>165.20933358000124</v>
      </c>
      <c r="AG109" s="2">
        <v>84.576036453189289</v>
      </c>
      <c r="AH109" s="2">
        <v>37.173689700236032</v>
      </c>
      <c r="AI109" s="2">
        <v>31.091596712448432</v>
      </c>
      <c r="AJ109" s="2">
        <v>23.47024560555613</v>
      </c>
      <c r="AK109" s="2">
        <v>15.93709399446262</v>
      </c>
      <c r="AL109" s="2">
        <v>7.9481227067157132</v>
      </c>
      <c r="AM109" s="2">
        <v>8.1165996441716182</v>
      </c>
      <c r="AN109" s="2">
        <v>8.222771351016398</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8"/>
  </sheetPr>
  <dimension ref="A1:AO110"/>
  <sheetViews>
    <sheetView topLeftCell="Q1" zoomScale="85" zoomScaleNormal="85" workbookViewId="0">
      <selection activeCell="F5" sqref="F5"/>
    </sheetView>
  </sheetViews>
  <sheetFormatPr defaultRowHeight="15" x14ac:dyDescent="0.25"/>
  <cols>
    <col min="1" max="1" width="11" style="1" bestFit="1" customWidth="1"/>
    <col min="2" max="2" width="24.140625" style="22" bestFit="1" customWidth="1"/>
    <col min="3" max="3" width="27" style="22" customWidth="1"/>
    <col min="4" max="4" width="4" style="1" customWidth="1"/>
    <col min="5" max="5" width="35.42578125" style="1" customWidth="1"/>
    <col min="6" max="6" width="9.7109375" style="1" bestFit="1" customWidth="1"/>
    <col min="7" max="9" width="10.7109375" style="1" bestFit="1" customWidth="1"/>
    <col min="10" max="12" width="9.7109375" style="1" bestFit="1" customWidth="1"/>
    <col min="13" max="14" width="9.7109375" style="1" customWidth="1"/>
    <col min="15" max="15" width="4" style="1" customWidth="1"/>
    <col min="16" max="16" width="12.28515625" style="1" customWidth="1"/>
    <col min="17" max="17" width="4" style="1" customWidth="1"/>
    <col min="18" max="18" width="27" style="1" customWidth="1"/>
    <col min="19" max="19" width="8.85546875" style="1" bestFit="1" customWidth="1"/>
    <col min="20" max="20" width="13.140625" style="1" bestFit="1" customWidth="1"/>
    <col min="21" max="22" width="10.7109375" style="1" bestFit="1" customWidth="1"/>
    <col min="23" max="25" width="9.7109375" style="1" bestFit="1" customWidth="1"/>
    <col min="26" max="27" width="9.7109375" style="1" customWidth="1"/>
    <col min="28" max="28" width="4" style="1" customWidth="1"/>
    <col min="29" max="29" width="12.28515625" style="1" customWidth="1"/>
    <col min="30" max="30" width="4" style="1" customWidth="1"/>
    <col min="31" max="31" width="27" style="1" customWidth="1"/>
    <col min="32" max="32" width="8.85546875" style="1" bestFit="1" customWidth="1"/>
    <col min="33" max="38" width="9.7109375" style="1" bestFit="1" customWidth="1"/>
    <col min="39" max="40" width="9.7109375" style="1" customWidth="1"/>
    <col min="41" max="41" width="4" style="1" customWidth="1"/>
    <col min="42" max="16384" width="9.140625" style="1"/>
  </cols>
  <sheetData>
    <row r="1" spans="1:41" s="3" customFormat="1" ht="45.75" customHeight="1" x14ac:dyDescent="0.25">
      <c r="B1" s="24"/>
      <c r="C1" s="24"/>
      <c r="G1" s="3" t="s">
        <v>111</v>
      </c>
      <c r="T1" s="3" t="s">
        <v>112</v>
      </c>
      <c r="AG1" s="3" t="s">
        <v>113</v>
      </c>
    </row>
    <row r="2" spans="1:41" s="7" customFormat="1" ht="29.25" customHeight="1" x14ac:dyDescent="0.25">
      <c r="B2" s="25"/>
      <c r="C2" s="25"/>
      <c r="F2" s="8">
        <v>2014</v>
      </c>
      <c r="G2" s="8">
        <v>2025</v>
      </c>
      <c r="H2" s="8">
        <v>2030</v>
      </c>
      <c r="I2" s="8">
        <v>2035</v>
      </c>
      <c r="J2" s="8">
        <v>2040</v>
      </c>
      <c r="K2" s="8">
        <v>2045</v>
      </c>
      <c r="L2" s="8">
        <v>2050</v>
      </c>
      <c r="M2" s="8">
        <v>2055</v>
      </c>
      <c r="N2" s="8">
        <v>2060</v>
      </c>
      <c r="S2" s="8">
        <v>2014</v>
      </c>
      <c r="T2" s="8">
        <v>2025</v>
      </c>
      <c r="U2" s="8">
        <v>2030</v>
      </c>
      <c r="V2" s="8">
        <v>2035</v>
      </c>
      <c r="W2" s="8">
        <v>2040</v>
      </c>
      <c r="X2" s="8">
        <v>2045</v>
      </c>
      <c r="Y2" s="8">
        <v>2050</v>
      </c>
      <c r="Z2" s="8">
        <v>2055</v>
      </c>
      <c r="AA2" s="8">
        <v>2060</v>
      </c>
      <c r="AF2" s="8">
        <v>2014</v>
      </c>
      <c r="AG2" s="8">
        <v>2025</v>
      </c>
      <c r="AH2" s="8">
        <v>2030</v>
      </c>
      <c r="AI2" s="8">
        <v>2035</v>
      </c>
      <c r="AJ2" s="8">
        <v>2040</v>
      </c>
      <c r="AK2" s="8">
        <v>2045</v>
      </c>
      <c r="AL2" s="8">
        <v>2050</v>
      </c>
      <c r="AM2" s="8">
        <v>2055</v>
      </c>
      <c r="AN2" s="8">
        <v>2060</v>
      </c>
    </row>
    <row r="3" spans="1:41" s="21" customFormat="1" x14ac:dyDescent="0.25">
      <c r="B3" s="21" t="s">
        <v>58</v>
      </c>
      <c r="F3" s="20" t="s">
        <v>21</v>
      </c>
      <c r="G3" s="20" t="s">
        <v>21</v>
      </c>
      <c r="H3" s="20" t="s">
        <v>21</v>
      </c>
      <c r="I3" s="20" t="s">
        <v>21</v>
      </c>
      <c r="J3" s="20" t="s">
        <v>21</v>
      </c>
      <c r="K3" s="20" t="s">
        <v>21</v>
      </c>
      <c r="L3" s="20" t="s">
        <v>21</v>
      </c>
      <c r="M3" s="20" t="s">
        <v>21</v>
      </c>
      <c r="N3" s="20" t="s">
        <v>21</v>
      </c>
      <c r="S3" s="20" t="s">
        <v>22</v>
      </c>
      <c r="T3" s="20" t="s">
        <v>22</v>
      </c>
      <c r="U3" s="20" t="s">
        <v>22</v>
      </c>
      <c r="V3" s="20" t="s">
        <v>22</v>
      </c>
      <c r="W3" s="20" t="s">
        <v>22</v>
      </c>
      <c r="X3" s="20" t="s">
        <v>22</v>
      </c>
      <c r="Y3" s="20" t="s">
        <v>22</v>
      </c>
      <c r="Z3" s="20" t="s">
        <v>22</v>
      </c>
      <c r="AA3" s="20" t="s">
        <v>22</v>
      </c>
      <c r="AF3" s="20" t="s">
        <v>57</v>
      </c>
      <c r="AG3" s="20" t="s">
        <v>57</v>
      </c>
      <c r="AH3" s="20" t="s">
        <v>57</v>
      </c>
      <c r="AI3" s="20" t="s">
        <v>57</v>
      </c>
      <c r="AJ3" s="20" t="s">
        <v>57</v>
      </c>
      <c r="AK3" s="20" t="s">
        <v>57</v>
      </c>
      <c r="AL3" s="20" t="s">
        <v>57</v>
      </c>
      <c r="AM3" s="20" t="s">
        <v>57</v>
      </c>
      <c r="AN3" s="20" t="s">
        <v>57</v>
      </c>
    </row>
    <row r="4" spans="1:41" s="21" customFormat="1" ht="18.75" x14ac:dyDescent="0.25">
      <c r="A4" s="21" t="s">
        <v>44</v>
      </c>
      <c r="B4" s="28" t="s">
        <v>6</v>
      </c>
      <c r="C4" s="28"/>
      <c r="D4" s="30" t="s">
        <v>67</v>
      </c>
      <c r="E4" s="28"/>
      <c r="F4" s="29"/>
      <c r="G4" s="29"/>
      <c r="H4" s="29"/>
      <c r="I4" s="29"/>
      <c r="J4" s="29"/>
      <c r="K4" s="29"/>
      <c r="L4" s="29"/>
      <c r="M4" s="29"/>
      <c r="N4" s="29"/>
      <c r="O4" s="28"/>
      <c r="P4" s="1"/>
      <c r="Q4" s="30" t="s">
        <v>67</v>
      </c>
      <c r="R4" s="28"/>
      <c r="S4" s="29"/>
      <c r="T4" s="29"/>
      <c r="U4" s="29"/>
      <c r="V4" s="29"/>
      <c r="W4" s="29"/>
      <c r="X4" s="29"/>
      <c r="Y4" s="29"/>
      <c r="Z4" s="29"/>
      <c r="AA4" s="29"/>
      <c r="AB4" s="28"/>
      <c r="AC4" s="1"/>
      <c r="AD4" s="30" t="s">
        <v>67</v>
      </c>
      <c r="AE4" s="28"/>
      <c r="AF4" s="29"/>
      <c r="AG4" s="29"/>
      <c r="AH4" s="29"/>
      <c r="AI4" s="29"/>
      <c r="AJ4" s="29"/>
      <c r="AK4" s="29"/>
      <c r="AL4" s="29"/>
      <c r="AM4" s="29"/>
      <c r="AN4" s="29"/>
      <c r="AO4" s="28"/>
    </row>
    <row r="5" spans="1:41" x14ac:dyDescent="0.25">
      <c r="A5" s="22"/>
      <c r="B5" s="22" t="s">
        <v>6</v>
      </c>
      <c r="C5" s="27" t="s">
        <v>0</v>
      </c>
      <c r="E5" s="9" t="s">
        <v>0</v>
      </c>
      <c r="F5" s="1">
        <v>445.70990411342353</v>
      </c>
      <c r="G5" s="1">
        <v>218.33469508186528</v>
      </c>
      <c r="H5" s="1">
        <v>98.72043059651277</v>
      </c>
      <c r="I5" s="1">
        <v>49.396322759714053</v>
      </c>
      <c r="J5" s="1">
        <v>34.391446975952469</v>
      </c>
      <c r="K5" s="1">
        <v>30.106910070062309</v>
      </c>
      <c r="L5" s="1">
        <v>26.567600035215936</v>
      </c>
      <c r="M5" s="1">
        <v>22.367073588933859</v>
      </c>
      <c r="N5" s="1">
        <v>17.909134410894563</v>
      </c>
      <c r="R5" s="1" t="s">
        <v>0</v>
      </c>
      <c r="S5" s="1">
        <v>445.70990411342353</v>
      </c>
      <c r="T5" s="1">
        <v>172.20260986690474</v>
      </c>
      <c r="U5" s="1">
        <v>65.205648050923244</v>
      </c>
      <c r="V5" s="1">
        <v>35.321860163850282</v>
      </c>
      <c r="W5" s="1">
        <v>22.402520474740555</v>
      </c>
      <c r="X5" s="1">
        <v>13.674045105497227</v>
      </c>
      <c r="Y5" s="1">
        <v>6.0416955208379104</v>
      </c>
      <c r="Z5" s="1">
        <v>1.4410774009225511</v>
      </c>
      <c r="AA5" s="1">
        <v>2.9407141970843577E-2</v>
      </c>
      <c r="AE5" s="1" t="s">
        <v>0</v>
      </c>
      <c r="AF5" s="1">
        <v>445.70990411342353</v>
      </c>
      <c r="AG5" s="1">
        <v>135.0407580886999</v>
      </c>
      <c r="AH5" s="1">
        <v>26.333652906590821</v>
      </c>
      <c r="AI5" s="1">
        <v>5.8267860701778664</v>
      </c>
      <c r="AJ5" s="1">
        <v>0.51255665433883613</v>
      </c>
      <c r="AK5" s="1">
        <v>0.19911331400261109</v>
      </c>
      <c r="AL5" s="1">
        <v>1.2577901926829688E-4</v>
      </c>
      <c r="AM5" s="1">
        <v>0</v>
      </c>
      <c r="AN5" s="1">
        <v>0</v>
      </c>
    </row>
    <row r="6" spans="1:41" x14ac:dyDescent="0.25">
      <c r="A6" s="22"/>
      <c r="B6" s="22" t="s">
        <v>6</v>
      </c>
      <c r="C6" s="27" t="s">
        <v>34</v>
      </c>
      <c r="E6" s="9" t="s">
        <v>34</v>
      </c>
      <c r="F6" s="1">
        <v>2131.1117138075742</v>
      </c>
      <c r="G6" s="1">
        <v>1273.3877947051697</v>
      </c>
      <c r="H6" s="1">
        <v>837.64967371295984</v>
      </c>
      <c r="I6" s="1">
        <v>560.57304261633203</v>
      </c>
      <c r="J6" s="1">
        <v>388.82610951117493</v>
      </c>
      <c r="K6" s="1">
        <v>256.2067559946662</v>
      </c>
      <c r="L6" s="1">
        <v>132.58055996481846</v>
      </c>
      <c r="M6" s="1">
        <v>87.419770692201979</v>
      </c>
      <c r="N6" s="1">
        <v>62.095527812976648</v>
      </c>
      <c r="R6" s="1" t="s">
        <v>34</v>
      </c>
      <c r="S6" s="1">
        <v>2131.1117138075742</v>
      </c>
      <c r="T6" s="1">
        <v>1083.8229636440783</v>
      </c>
      <c r="U6" s="1">
        <v>580.50483684524352</v>
      </c>
      <c r="V6" s="1">
        <v>338.4905287469025</v>
      </c>
      <c r="W6" s="1">
        <v>210.44851071826753</v>
      </c>
      <c r="X6" s="1">
        <v>126.92057932934837</v>
      </c>
      <c r="Y6" s="1">
        <v>53.293021459744836</v>
      </c>
      <c r="Z6" s="1">
        <v>28.144041309965825</v>
      </c>
      <c r="AA6" s="1">
        <v>16.254080363324132</v>
      </c>
      <c r="AE6" s="1" t="s">
        <v>34</v>
      </c>
      <c r="AF6" s="1">
        <v>2131.1117138075742</v>
      </c>
      <c r="AG6" s="1">
        <v>883.95102699167842</v>
      </c>
      <c r="AH6" s="1">
        <v>262.61225017138418</v>
      </c>
      <c r="AI6" s="1">
        <v>104.34415580747137</v>
      </c>
      <c r="AJ6" s="1">
        <v>44.012722718594851</v>
      </c>
      <c r="AK6" s="1">
        <v>20.827208405129976</v>
      </c>
      <c r="AL6" s="1">
        <v>1.2809153412281162</v>
      </c>
      <c r="AM6" s="1">
        <v>0.60626444412001057</v>
      </c>
      <c r="AN6" s="1">
        <v>0.19905476823668083</v>
      </c>
    </row>
    <row r="7" spans="1:41" x14ac:dyDescent="0.25">
      <c r="A7" s="22"/>
      <c r="B7" s="22" t="s">
        <v>6</v>
      </c>
      <c r="C7" s="27" t="s">
        <v>2</v>
      </c>
      <c r="E7" s="9" t="s">
        <v>2</v>
      </c>
      <c r="F7" s="1">
        <v>5932.2567761153432</v>
      </c>
      <c r="G7" s="1">
        <v>6665.6300704309106</v>
      </c>
      <c r="H7" s="1">
        <v>6665.8285678366719</v>
      </c>
      <c r="I7" s="1">
        <v>6348.7778021475851</v>
      </c>
      <c r="J7" s="1">
        <v>6149.1224013595756</v>
      </c>
      <c r="K7" s="1">
        <v>5968.0732584413108</v>
      </c>
      <c r="L7" s="1">
        <v>5726.277225706257</v>
      </c>
      <c r="M7" s="1">
        <v>5472.1032318192565</v>
      </c>
      <c r="N7" s="1">
        <v>5163.3178120420989</v>
      </c>
      <c r="R7" s="1" t="s">
        <v>2</v>
      </c>
      <c r="S7" s="1">
        <v>5932.2567761153432</v>
      </c>
      <c r="T7" s="1">
        <v>5780.5996061999876</v>
      </c>
      <c r="U7" s="1">
        <v>5352.8535676763031</v>
      </c>
      <c r="V7" s="1">
        <v>4845.5689957098266</v>
      </c>
      <c r="W7" s="1">
        <v>4488.3297373720652</v>
      </c>
      <c r="X7" s="1">
        <v>4149.3406302301864</v>
      </c>
      <c r="Y7" s="1">
        <v>3797.3364131972112</v>
      </c>
      <c r="Z7" s="1">
        <v>3462.2141676808651</v>
      </c>
      <c r="AA7" s="1">
        <v>3094.3656414440056</v>
      </c>
      <c r="AE7" s="1" t="s">
        <v>2</v>
      </c>
      <c r="AF7" s="1">
        <v>5932.2567761153432</v>
      </c>
      <c r="AG7" s="1">
        <v>5401.1605640148573</v>
      </c>
      <c r="AH7" s="1">
        <v>4749.0479791232501</v>
      </c>
      <c r="AI7" s="1">
        <v>4004.7423029000743</v>
      </c>
      <c r="AJ7" s="1">
        <v>3380.5436143759043</v>
      </c>
      <c r="AK7" s="1">
        <v>2759.22984593614</v>
      </c>
      <c r="AL7" s="1">
        <v>2161.0590382940482</v>
      </c>
      <c r="AM7" s="1">
        <v>1732.1037001798347</v>
      </c>
      <c r="AN7" s="1">
        <v>1435.9735379166007</v>
      </c>
    </row>
    <row r="8" spans="1:41" x14ac:dyDescent="0.25">
      <c r="A8" s="22"/>
      <c r="B8" s="22" t="s">
        <v>6</v>
      </c>
      <c r="C8" s="27" t="s">
        <v>1</v>
      </c>
      <c r="E8" s="9" t="s">
        <v>1</v>
      </c>
      <c r="F8" s="1">
        <v>5767.9138378596399</v>
      </c>
      <c r="G8" s="1">
        <v>6082.120986012902</v>
      </c>
      <c r="H8" s="1">
        <v>6240.9086058988687</v>
      </c>
      <c r="I8" s="1">
        <v>6490.5843570004163</v>
      </c>
      <c r="J8" s="1">
        <v>6696.7087549692642</v>
      </c>
      <c r="K8" s="1">
        <v>6894.4368971558961</v>
      </c>
      <c r="L8" s="1">
        <v>7072.3661873687579</v>
      </c>
      <c r="M8" s="1">
        <v>7222.6869522270172</v>
      </c>
      <c r="N8" s="1">
        <v>7346.2267517093987</v>
      </c>
      <c r="R8" s="1" t="s">
        <v>1</v>
      </c>
      <c r="S8" s="1">
        <v>5767.9138378596399</v>
      </c>
      <c r="T8" s="1">
        <v>5869.0531593140913</v>
      </c>
      <c r="U8" s="1">
        <v>5949.4574039280451</v>
      </c>
      <c r="V8" s="1">
        <v>6081.3305421278683</v>
      </c>
      <c r="W8" s="1">
        <v>6091.0649761835393</v>
      </c>
      <c r="X8" s="1">
        <v>6070.0144075250519</v>
      </c>
      <c r="Y8" s="1">
        <v>6036.2792870652065</v>
      </c>
      <c r="Z8" s="1">
        <v>6050.4410133920337</v>
      </c>
      <c r="AA8" s="1">
        <v>6087.5314247098495</v>
      </c>
      <c r="AE8" s="1" t="s">
        <v>1</v>
      </c>
      <c r="AF8" s="1">
        <v>5767.9138378596399</v>
      </c>
      <c r="AG8" s="1">
        <v>5661.4348457585256</v>
      </c>
      <c r="AH8" s="1">
        <v>5505.4959898980123</v>
      </c>
      <c r="AI8" s="1">
        <v>5407.0833977177299</v>
      </c>
      <c r="AJ8" s="1">
        <v>5302.8782333352538</v>
      </c>
      <c r="AK8" s="1">
        <v>5209.9174790531761</v>
      </c>
      <c r="AL8" s="1">
        <v>5106.3165634555726</v>
      </c>
      <c r="AM8" s="1">
        <v>5102.443027921021</v>
      </c>
      <c r="AN8" s="1">
        <v>5123.0627580162836</v>
      </c>
    </row>
    <row r="9" spans="1:41" x14ac:dyDescent="0.25">
      <c r="A9" s="22"/>
      <c r="B9" s="22" t="s">
        <v>6</v>
      </c>
      <c r="C9" s="27" t="s">
        <v>27</v>
      </c>
      <c r="E9" s="9" t="s">
        <v>27</v>
      </c>
      <c r="F9" s="1">
        <v>1927.3521205989207</v>
      </c>
      <c r="G9" s="1">
        <v>2193.5585409715673</v>
      </c>
      <c r="H9" s="1">
        <v>2322.3665216107097</v>
      </c>
      <c r="I9" s="1">
        <v>2495.9669308917069</v>
      </c>
      <c r="J9" s="1">
        <v>2592.136288535502</v>
      </c>
      <c r="K9" s="1">
        <v>2604.3304896442869</v>
      </c>
      <c r="L9" s="1">
        <v>2643.4394197934566</v>
      </c>
      <c r="M9" s="1">
        <v>2619.4384771596406</v>
      </c>
      <c r="N9" s="1">
        <v>2605.5409109402103</v>
      </c>
      <c r="R9" s="1" t="s">
        <v>27</v>
      </c>
      <c r="S9" s="1">
        <v>1927.3521205989207</v>
      </c>
      <c r="T9" s="1">
        <v>2106.0732676431571</v>
      </c>
      <c r="U9" s="1">
        <v>2143.6133488272294</v>
      </c>
      <c r="V9" s="1">
        <v>2269.0622652512347</v>
      </c>
      <c r="W9" s="1">
        <v>2361.0993641055138</v>
      </c>
      <c r="X9" s="1">
        <v>2403.9463155440249</v>
      </c>
      <c r="Y9" s="1">
        <v>2461.0301474381786</v>
      </c>
      <c r="Z9" s="1">
        <v>2436.0508580172313</v>
      </c>
      <c r="AA9" s="1">
        <v>2408.1930028793295</v>
      </c>
      <c r="AE9" s="1" t="s">
        <v>27</v>
      </c>
      <c r="AF9" s="1">
        <v>1927.3521205989207</v>
      </c>
      <c r="AG9" s="1">
        <v>2137.0620044778848</v>
      </c>
      <c r="AH9" s="1">
        <v>2227.1389334150604</v>
      </c>
      <c r="AI9" s="1">
        <v>2381.5953575324434</v>
      </c>
      <c r="AJ9" s="1">
        <v>2516.9643619502776</v>
      </c>
      <c r="AK9" s="1">
        <v>2614.5494593670705</v>
      </c>
      <c r="AL9" s="1">
        <v>2711.6209230416871</v>
      </c>
      <c r="AM9" s="1">
        <v>2731.9274183843509</v>
      </c>
      <c r="AN9" s="1">
        <v>2715.9740539717513</v>
      </c>
    </row>
    <row r="10" spans="1:41" x14ac:dyDescent="0.25">
      <c r="A10" s="22"/>
      <c r="B10" s="22" t="s">
        <v>6</v>
      </c>
      <c r="C10" s="27" t="s">
        <v>35</v>
      </c>
      <c r="E10" s="9" t="s">
        <v>35</v>
      </c>
      <c r="F10" s="1">
        <v>1280.8220422685858</v>
      </c>
      <c r="G10" s="1">
        <v>1244.4794343934345</v>
      </c>
      <c r="H10" s="1">
        <v>1232.2259320892604</v>
      </c>
      <c r="I10" s="1">
        <v>1260.9782158033172</v>
      </c>
      <c r="J10" s="1">
        <v>1281.5598105800159</v>
      </c>
      <c r="K10" s="1">
        <v>1286.5092642191844</v>
      </c>
      <c r="L10" s="1">
        <v>1294.2102535860279</v>
      </c>
      <c r="M10" s="1">
        <v>1271.0643799159539</v>
      </c>
      <c r="N10" s="1">
        <v>1246.9334148273797</v>
      </c>
      <c r="R10" s="1" t="s">
        <v>35</v>
      </c>
      <c r="S10" s="1">
        <v>1280.8220422685858</v>
      </c>
      <c r="T10" s="1">
        <v>1245.2973548414066</v>
      </c>
      <c r="U10" s="1">
        <v>1218.8668573254304</v>
      </c>
      <c r="V10" s="1">
        <v>1232.1794361312122</v>
      </c>
      <c r="W10" s="1">
        <v>1229.009075030142</v>
      </c>
      <c r="X10" s="1">
        <v>1203.2369484850824</v>
      </c>
      <c r="Y10" s="1">
        <v>1180.6298807677599</v>
      </c>
      <c r="Z10" s="1">
        <v>1135.9033440773337</v>
      </c>
      <c r="AA10" s="1">
        <v>1092.7842927819115</v>
      </c>
      <c r="AE10" s="1" t="s">
        <v>35</v>
      </c>
      <c r="AF10" s="1">
        <v>1280.8220422685858</v>
      </c>
      <c r="AG10" s="1">
        <v>1345.9768874289832</v>
      </c>
      <c r="AH10" s="1">
        <v>1482.6609950167181</v>
      </c>
      <c r="AI10" s="1">
        <v>1650.9274527513426</v>
      </c>
      <c r="AJ10" s="1">
        <v>1748.9605888287983</v>
      </c>
      <c r="AK10" s="1">
        <v>1812.8338271166344</v>
      </c>
      <c r="AL10" s="1">
        <v>1868.1470480822813</v>
      </c>
      <c r="AM10" s="1">
        <v>1867.6399445621728</v>
      </c>
      <c r="AN10" s="1">
        <v>1819.5156333079226</v>
      </c>
    </row>
    <row r="11" spans="1:41" x14ac:dyDescent="0.25">
      <c r="A11" s="22"/>
      <c r="C11" s="23"/>
      <c r="E11" s="2" t="s">
        <v>6</v>
      </c>
      <c r="F11" s="2">
        <v>17485.166394763484</v>
      </c>
      <c r="G11" s="2">
        <v>17677.511521595847</v>
      </c>
      <c r="H11" s="2">
        <v>17397.699731744982</v>
      </c>
      <c r="I11" s="2">
        <v>17206.276671219071</v>
      </c>
      <c r="J11" s="2">
        <v>17142.744811931487</v>
      </c>
      <c r="K11" s="2">
        <v>17039.663575525406</v>
      </c>
      <c r="L11" s="2">
        <v>16895.441246454535</v>
      </c>
      <c r="M11" s="2">
        <v>16695.079885403007</v>
      </c>
      <c r="N11" s="2">
        <v>16442.023551742961</v>
      </c>
      <c r="R11" s="2" t="s">
        <v>6</v>
      </c>
      <c r="S11" s="2">
        <v>17485.166394763484</v>
      </c>
      <c r="T11" s="2">
        <v>16257.048961509625</v>
      </c>
      <c r="U11" s="2">
        <v>15310.501662653176</v>
      </c>
      <c r="V11" s="2">
        <v>14801.953628130897</v>
      </c>
      <c r="W11" s="2">
        <v>14402.354183884268</v>
      </c>
      <c r="X11" s="2">
        <v>13967.13292621919</v>
      </c>
      <c r="Y11" s="2">
        <v>13534.61044544894</v>
      </c>
      <c r="Z11" s="2">
        <v>13114.194501878352</v>
      </c>
      <c r="AA11" s="2">
        <v>12699.157849320389</v>
      </c>
      <c r="AE11" s="2" t="s">
        <v>6</v>
      </c>
      <c r="AF11" s="2">
        <v>17485.166394763484</v>
      </c>
      <c r="AG11" s="2">
        <v>15564.626086760629</v>
      </c>
      <c r="AH11" s="2">
        <v>14253.289800531018</v>
      </c>
      <c r="AI11" s="2">
        <v>13554.519452779241</v>
      </c>
      <c r="AJ11" s="2">
        <v>12993.872077863169</v>
      </c>
      <c r="AK11" s="2">
        <v>12417.556933192152</v>
      </c>
      <c r="AL11" s="2">
        <v>11848.424613993835</v>
      </c>
      <c r="AM11" s="2">
        <v>11434.7203554915</v>
      </c>
      <c r="AN11" s="2">
        <v>11094.725037980796</v>
      </c>
    </row>
    <row r="12" spans="1:41" x14ac:dyDescent="0.25">
      <c r="A12" s="22"/>
      <c r="C12" s="23"/>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s="21" customFormat="1" ht="18.75" x14ac:dyDescent="0.25">
      <c r="A13" s="21" t="s">
        <v>44</v>
      </c>
      <c r="B13" s="39" t="s">
        <v>45</v>
      </c>
      <c r="C13" s="28"/>
      <c r="D13" s="30" t="s">
        <v>68</v>
      </c>
      <c r="E13" s="28"/>
      <c r="F13" s="29"/>
      <c r="G13" s="29"/>
      <c r="H13" s="29"/>
      <c r="I13" s="29"/>
      <c r="J13" s="29"/>
      <c r="K13" s="29"/>
      <c r="L13" s="29"/>
      <c r="M13" s="29"/>
      <c r="N13" s="29"/>
      <c r="O13" s="28"/>
      <c r="P13" s="1"/>
      <c r="Q13" s="30" t="s">
        <v>68</v>
      </c>
      <c r="R13" s="28"/>
      <c r="S13" s="29"/>
      <c r="T13" s="29"/>
      <c r="U13" s="29"/>
      <c r="V13" s="29"/>
      <c r="W13" s="29"/>
      <c r="X13" s="29"/>
      <c r="Y13" s="29"/>
      <c r="Z13" s="29"/>
      <c r="AA13" s="29"/>
      <c r="AB13" s="28"/>
      <c r="AC13" s="1"/>
      <c r="AD13" s="30" t="s">
        <v>68</v>
      </c>
      <c r="AE13" s="28"/>
      <c r="AF13" s="29"/>
      <c r="AG13" s="29"/>
      <c r="AH13" s="29"/>
      <c r="AI13" s="29"/>
      <c r="AJ13" s="29"/>
      <c r="AK13" s="29"/>
      <c r="AL13" s="29"/>
      <c r="AM13" s="29"/>
      <c r="AN13" s="29"/>
      <c r="AO13" s="28"/>
    </row>
    <row r="14" spans="1:41" x14ac:dyDescent="0.25">
      <c r="A14" s="22"/>
      <c r="B14" s="22" t="s">
        <v>28</v>
      </c>
      <c r="C14" s="1"/>
      <c r="E14" s="9" t="s">
        <v>28</v>
      </c>
      <c r="F14" s="1">
        <v>10473.115642518933</v>
      </c>
      <c r="G14" s="1">
        <v>9995.5276950677053</v>
      </c>
      <c r="H14" s="1">
        <v>9541.9444491486629</v>
      </c>
      <c r="I14" s="1">
        <v>9147.6637126490768</v>
      </c>
      <c r="J14" s="1">
        <v>8891.7031824750775</v>
      </c>
      <c r="K14" s="1">
        <v>8600.8272250788723</v>
      </c>
      <c r="L14" s="1">
        <v>8291.2087705206068</v>
      </c>
      <c r="M14" s="1">
        <v>7954.0504132929454</v>
      </c>
      <c r="N14" s="1">
        <v>7598.6583727905327</v>
      </c>
      <c r="R14" s="1" t="s">
        <v>28</v>
      </c>
      <c r="S14" s="1">
        <v>10473.115642518933</v>
      </c>
      <c r="T14" s="1">
        <v>8989.4613251840274</v>
      </c>
      <c r="U14" s="1">
        <v>8022.6563769772247</v>
      </c>
      <c r="V14" s="1">
        <v>7451.1807074727967</v>
      </c>
      <c r="W14" s="1">
        <v>7006.8539203955079</v>
      </c>
      <c r="X14" s="1">
        <v>6537.2674734836746</v>
      </c>
      <c r="Y14" s="1">
        <v>6089.0429072346114</v>
      </c>
      <c r="Z14" s="1">
        <v>5647.0565349514882</v>
      </c>
      <c r="AA14" s="1">
        <v>5226.4877050114674</v>
      </c>
      <c r="AE14" s="1" t="s">
        <v>28</v>
      </c>
      <c r="AF14" s="1">
        <v>10473.115642518933</v>
      </c>
      <c r="AG14" s="1">
        <v>8693.8260464891482</v>
      </c>
      <c r="AH14" s="1">
        <v>7603.7863297439126</v>
      </c>
      <c r="AI14" s="1">
        <v>6927.7408789489591</v>
      </c>
      <c r="AJ14" s="1">
        <v>6381.3480218660043</v>
      </c>
      <c r="AK14" s="1">
        <v>5809.8356072217466</v>
      </c>
      <c r="AL14" s="1">
        <v>5262.3234494860308</v>
      </c>
      <c r="AM14" s="1">
        <v>4807.4289631638449</v>
      </c>
      <c r="AN14" s="1">
        <v>4415.3237494934319</v>
      </c>
    </row>
    <row r="15" spans="1:41" x14ac:dyDescent="0.25">
      <c r="A15" s="22"/>
      <c r="B15" s="22" t="s">
        <v>29</v>
      </c>
      <c r="C15" s="1"/>
      <c r="E15" s="9" t="s">
        <v>29</v>
      </c>
      <c r="F15" s="1">
        <v>2554.6688701019311</v>
      </c>
      <c r="G15" s="1">
        <v>2775.0428902801073</v>
      </c>
      <c r="H15" s="1">
        <v>2834.2676635406233</v>
      </c>
      <c r="I15" s="1">
        <v>2899.3294767756342</v>
      </c>
      <c r="J15" s="1">
        <v>2960.5342052938686</v>
      </c>
      <c r="K15" s="1">
        <v>3016.8060707633349</v>
      </c>
      <c r="L15" s="1">
        <v>3067.5772524262607</v>
      </c>
      <c r="M15" s="1">
        <v>3109.0175405000537</v>
      </c>
      <c r="N15" s="1">
        <v>3141.9602670487311</v>
      </c>
      <c r="R15" s="1" t="s">
        <v>29</v>
      </c>
      <c r="S15" s="1">
        <v>2554.6688701019311</v>
      </c>
      <c r="T15" s="1">
        <v>2651.6113674617</v>
      </c>
      <c r="U15" s="1">
        <v>2685.5827692144567</v>
      </c>
      <c r="V15" s="1">
        <v>2719.6084561625048</v>
      </c>
      <c r="W15" s="1">
        <v>2737.2072396591775</v>
      </c>
      <c r="X15" s="1">
        <v>2746.6689320531405</v>
      </c>
      <c r="Y15" s="1">
        <v>2750.3645427854572</v>
      </c>
      <c r="Z15" s="1">
        <v>2740.0511596524457</v>
      </c>
      <c r="AA15" s="1">
        <v>2723.861226598955</v>
      </c>
      <c r="AE15" s="1" t="s">
        <v>29</v>
      </c>
      <c r="AF15" s="1">
        <v>2554.6688701019311</v>
      </c>
      <c r="AG15" s="1">
        <v>2551.6178551714838</v>
      </c>
      <c r="AH15" s="1">
        <v>2459.3756575002817</v>
      </c>
      <c r="AI15" s="1">
        <v>2401.9377961036525</v>
      </c>
      <c r="AJ15" s="1">
        <v>2350.4836513553782</v>
      </c>
      <c r="AK15" s="1">
        <v>2307.2740678441742</v>
      </c>
      <c r="AL15" s="1">
        <v>2254.4459422420477</v>
      </c>
      <c r="AM15" s="1">
        <v>2226.3188502879771</v>
      </c>
      <c r="AN15" s="1">
        <v>2217.6288930745231</v>
      </c>
    </row>
    <row r="16" spans="1:41" x14ac:dyDescent="0.25">
      <c r="A16" s="22"/>
      <c r="B16" s="22" t="s">
        <v>30</v>
      </c>
      <c r="C16" s="1"/>
      <c r="E16" s="9" t="s">
        <v>30</v>
      </c>
      <c r="F16" s="1">
        <v>508.68247643406085</v>
      </c>
      <c r="G16" s="1">
        <v>561.02099931183307</v>
      </c>
      <c r="H16" s="1">
        <v>585.43924552636395</v>
      </c>
      <c r="I16" s="1">
        <v>613.26032766674348</v>
      </c>
      <c r="J16" s="1">
        <v>633.3005304990528</v>
      </c>
      <c r="K16" s="1">
        <v>656.33740414618205</v>
      </c>
      <c r="L16" s="1">
        <v>672.61172629653197</v>
      </c>
      <c r="M16" s="1">
        <v>690.38829795883896</v>
      </c>
      <c r="N16" s="1">
        <v>691.54077517396706</v>
      </c>
      <c r="R16" s="1" t="s">
        <v>30</v>
      </c>
      <c r="S16" s="1">
        <v>508.68247643406085</v>
      </c>
      <c r="T16" s="1">
        <v>499.66088876396611</v>
      </c>
      <c r="U16" s="1">
        <v>489.77327973763545</v>
      </c>
      <c r="V16" s="1">
        <v>484.41145335467621</v>
      </c>
      <c r="W16" s="1">
        <v>476.98848210714954</v>
      </c>
      <c r="X16" s="1">
        <v>473.81070840972063</v>
      </c>
      <c r="Y16" s="1">
        <v>468.48453168747807</v>
      </c>
      <c r="Z16" s="1">
        <v>472.17197418378157</v>
      </c>
      <c r="AA16" s="1">
        <v>463.95563104691729</v>
      </c>
      <c r="AE16" s="1" t="s">
        <v>30</v>
      </c>
      <c r="AF16" s="1">
        <v>508.68247643406085</v>
      </c>
      <c r="AG16" s="1">
        <v>408.09185561032933</v>
      </c>
      <c r="AH16" s="1">
        <v>382.21678147158229</v>
      </c>
      <c r="AI16" s="1">
        <v>394.17151542329043</v>
      </c>
      <c r="AJ16" s="1">
        <v>401.36102593704669</v>
      </c>
      <c r="AK16" s="1">
        <v>409.5544635815271</v>
      </c>
      <c r="AL16" s="1">
        <v>413.52005593661681</v>
      </c>
      <c r="AM16" s="1">
        <v>428.65378029712946</v>
      </c>
      <c r="AN16" s="1">
        <v>431.16014708043411</v>
      </c>
    </row>
    <row r="17" spans="1:41" x14ac:dyDescent="0.25">
      <c r="A17" s="22"/>
      <c r="B17" s="22" t="s">
        <v>31</v>
      </c>
      <c r="C17" s="1"/>
      <c r="E17" s="9" t="s">
        <v>31</v>
      </c>
      <c r="F17" s="1">
        <v>928.00898139675996</v>
      </c>
      <c r="G17" s="1">
        <v>978.4367972304882</v>
      </c>
      <c r="H17" s="1">
        <v>988.02918142656506</v>
      </c>
      <c r="I17" s="1">
        <v>1017.6076562953403</v>
      </c>
      <c r="J17" s="1">
        <v>1048.9983771642728</v>
      </c>
      <c r="K17" s="1">
        <v>1082.6734403423368</v>
      </c>
      <c r="L17" s="1">
        <v>1113.2792347625625</v>
      </c>
      <c r="M17" s="1">
        <v>1127.4525046809754</v>
      </c>
      <c r="N17" s="1">
        <v>1137.4069444608178</v>
      </c>
      <c r="R17" s="1" t="s">
        <v>31</v>
      </c>
      <c r="S17" s="1">
        <v>928.00898139675996</v>
      </c>
      <c r="T17" s="1">
        <v>875.15782376974596</v>
      </c>
      <c r="U17" s="1">
        <v>854.03588026934153</v>
      </c>
      <c r="V17" s="1">
        <v>864.72888676584023</v>
      </c>
      <c r="W17" s="1">
        <v>872.65631943580638</v>
      </c>
      <c r="X17" s="1">
        <v>874.88451019242859</v>
      </c>
      <c r="Y17" s="1">
        <v>869.57641529415821</v>
      </c>
      <c r="Z17" s="1">
        <v>864.08698903671893</v>
      </c>
      <c r="AA17" s="1">
        <v>855.35485964239672</v>
      </c>
      <c r="AE17" s="1" t="s">
        <v>31</v>
      </c>
      <c r="AF17" s="1">
        <v>928.00898139675996</v>
      </c>
      <c r="AG17" s="1">
        <v>750.76173596336776</v>
      </c>
      <c r="AH17" s="1">
        <v>670.7341878899756</v>
      </c>
      <c r="AI17" s="1">
        <v>679.42300014099851</v>
      </c>
      <c r="AJ17" s="1">
        <v>682.54598115873068</v>
      </c>
      <c r="AK17" s="1">
        <v>678.40031003903118</v>
      </c>
      <c r="AL17" s="1">
        <v>668.74648052087753</v>
      </c>
      <c r="AM17" s="1">
        <v>680.79603751949605</v>
      </c>
      <c r="AN17" s="1">
        <v>691.99413872004845</v>
      </c>
    </row>
    <row r="18" spans="1:41" x14ac:dyDescent="0.25">
      <c r="A18" s="22"/>
      <c r="B18" s="22" t="s">
        <v>32</v>
      </c>
      <c r="C18" s="1"/>
      <c r="E18" s="9" t="s">
        <v>32</v>
      </c>
      <c r="F18" s="1">
        <v>2474.7804761839648</v>
      </c>
      <c r="G18" s="1">
        <v>2809.1493643303065</v>
      </c>
      <c r="H18" s="1">
        <v>2896.1061765261361</v>
      </c>
      <c r="I18" s="1">
        <v>2981.4635559254848</v>
      </c>
      <c r="J18" s="1">
        <v>3065.0624424294497</v>
      </c>
      <c r="K18" s="1">
        <v>3142.8145090354315</v>
      </c>
      <c r="L18" s="1">
        <v>3214.1614734540626</v>
      </c>
      <c r="M18" s="1">
        <v>3281.9579354089165</v>
      </c>
      <c r="N18" s="1">
        <v>3344.6072353384125</v>
      </c>
      <c r="R18" s="1" t="s">
        <v>32</v>
      </c>
      <c r="S18" s="1">
        <v>2474.7804761839648</v>
      </c>
      <c r="T18" s="1">
        <v>2692.6110920744263</v>
      </c>
      <c r="U18" s="1">
        <v>2724.3560758009144</v>
      </c>
      <c r="V18" s="1">
        <v>2759.7252356047948</v>
      </c>
      <c r="W18" s="1">
        <v>2795.4675450680156</v>
      </c>
      <c r="X18" s="1">
        <v>2829.0287539256606</v>
      </c>
      <c r="Y18" s="1">
        <v>2860.1687108249853</v>
      </c>
      <c r="Z18" s="1">
        <v>2901.9675366305983</v>
      </c>
      <c r="AA18" s="1">
        <v>2946.4180644322723</v>
      </c>
      <c r="AE18" s="1" t="s">
        <v>32</v>
      </c>
      <c r="AF18" s="1">
        <v>2474.7804761839648</v>
      </c>
      <c r="AG18" s="1">
        <v>2618.810305440225</v>
      </c>
      <c r="AH18" s="1">
        <v>2616.3062127885496</v>
      </c>
      <c r="AI18" s="1">
        <v>2647.8772495017715</v>
      </c>
      <c r="AJ18" s="1">
        <v>2686.8706385218029</v>
      </c>
      <c r="AK18" s="1">
        <v>2730.0554333469317</v>
      </c>
      <c r="AL18" s="1">
        <v>2775.8442039951869</v>
      </c>
      <c r="AM18" s="1">
        <v>2826.3908336413151</v>
      </c>
      <c r="AN18" s="1">
        <v>2879.227938590675</v>
      </c>
    </row>
    <row r="19" spans="1:41" x14ac:dyDescent="0.25">
      <c r="A19" s="22"/>
      <c r="B19" s="22" t="s">
        <v>33</v>
      </c>
      <c r="C19" s="1"/>
      <c r="E19" s="9" t="s">
        <v>33</v>
      </c>
      <c r="F19" s="1">
        <v>545.90994812783765</v>
      </c>
      <c r="G19" s="1">
        <v>558.33377537540991</v>
      </c>
      <c r="H19" s="1">
        <v>551.91301557663166</v>
      </c>
      <c r="I19" s="1">
        <v>546.95194190679229</v>
      </c>
      <c r="J19" s="1">
        <v>543.14607406976245</v>
      </c>
      <c r="K19" s="1">
        <v>540.2049261592482</v>
      </c>
      <c r="L19" s="1">
        <v>536.60278899450793</v>
      </c>
      <c r="M19" s="1">
        <v>532.21319356127481</v>
      </c>
      <c r="N19" s="1">
        <v>527.84995693049757</v>
      </c>
      <c r="R19" s="1" t="s">
        <v>33</v>
      </c>
      <c r="S19" s="1">
        <v>545.90994812783765</v>
      </c>
      <c r="T19" s="1">
        <v>548.54646425576004</v>
      </c>
      <c r="U19" s="1">
        <v>534.09728065360116</v>
      </c>
      <c r="V19" s="1">
        <v>522.29888877028043</v>
      </c>
      <c r="W19" s="1">
        <v>513.18067721861064</v>
      </c>
      <c r="X19" s="1">
        <v>505.47254815456711</v>
      </c>
      <c r="Y19" s="1">
        <v>496.97333762224952</v>
      </c>
      <c r="Z19" s="1">
        <v>488.86030742331906</v>
      </c>
      <c r="AA19" s="1">
        <v>483.08036258838177</v>
      </c>
      <c r="AE19" s="1" t="s">
        <v>33</v>
      </c>
      <c r="AF19" s="1">
        <v>545.90994812783765</v>
      </c>
      <c r="AG19" s="1">
        <v>541.51828808607434</v>
      </c>
      <c r="AH19" s="1">
        <v>520.87063113671468</v>
      </c>
      <c r="AI19" s="1">
        <v>503.36901266056736</v>
      </c>
      <c r="AJ19" s="1">
        <v>491.26275902420497</v>
      </c>
      <c r="AK19" s="1">
        <v>482.43705115874127</v>
      </c>
      <c r="AL19" s="1">
        <v>473.54448181307754</v>
      </c>
      <c r="AM19" s="1">
        <v>465.13189058173657</v>
      </c>
      <c r="AN19" s="1">
        <v>459.39017102168225</v>
      </c>
    </row>
    <row r="20" spans="1:41" x14ac:dyDescent="0.25">
      <c r="A20" s="22"/>
      <c r="C20" s="23"/>
      <c r="E20" s="2" t="s">
        <v>6</v>
      </c>
      <c r="F20" s="2">
        <v>17485.166394763488</v>
      </c>
      <c r="G20" s="2">
        <v>17677.51152159585</v>
      </c>
      <c r="H20" s="2">
        <v>17397.699731744982</v>
      </c>
      <c r="I20" s="2">
        <v>17206.276671219071</v>
      </c>
      <c r="J20" s="2">
        <v>17142.744811931483</v>
      </c>
      <c r="K20" s="2">
        <v>17039.663575525403</v>
      </c>
      <c r="L20" s="2">
        <v>16895.441246454531</v>
      </c>
      <c r="M20" s="2">
        <v>16695.079885403007</v>
      </c>
      <c r="N20" s="2">
        <v>16442.023551742961</v>
      </c>
      <c r="R20" s="2" t="s">
        <v>6</v>
      </c>
      <c r="S20" s="2">
        <v>17485.166394763488</v>
      </c>
      <c r="T20" s="2">
        <v>16257.048961509628</v>
      </c>
      <c r="U20" s="2">
        <v>15310.501662653172</v>
      </c>
      <c r="V20" s="2">
        <v>14801.953628130894</v>
      </c>
      <c r="W20" s="2">
        <v>14402.354183884267</v>
      </c>
      <c r="X20" s="2">
        <v>13967.132926219192</v>
      </c>
      <c r="Y20" s="2">
        <v>13534.61044544894</v>
      </c>
      <c r="Z20" s="2">
        <v>13114.194501878354</v>
      </c>
      <c r="AA20" s="2">
        <v>12699.157849320392</v>
      </c>
      <c r="AE20" s="2" t="s">
        <v>6</v>
      </c>
      <c r="AF20" s="2">
        <v>17485.166394763488</v>
      </c>
      <c r="AG20" s="2">
        <v>15564.626086760629</v>
      </c>
      <c r="AH20" s="2">
        <v>14253.289800531018</v>
      </c>
      <c r="AI20" s="2">
        <v>13554.519452779237</v>
      </c>
      <c r="AJ20" s="2">
        <v>12993.872077863169</v>
      </c>
      <c r="AK20" s="2">
        <v>12417.556933192151</v>
      </c>
      <c r="AL20" s="2">
        <v>11848.424613993837</v>
      </c>
      <c r="AM20" s="2">
        <v>11434.720355491501</v>
      </c>
      <c r="AN20" s="2">
        <v>11094.725037980796</v>
      </c>
    </row>
    <row r="21" spans="1:41" x14ac:dyDescent="0.25">
      <c r="A21" s="22"/>
      <c r="C21" s="23"/>
      <c r="E21" s="2"/>
      <c r="F21" s="2"/>
      <c r="G21" s="2"/>
      <c r="H21" s="2"/>
      <c r="I21" s="2"/>
      <c r="J21" s="2"/>
      <c r="K21" s="2"/>
      <c r="L21" s="2"/>
      <c r="M21" s="2"/>
      <c r="N21" s="2"/>
      <c r="R21" s="2"/>
      <c r="S21" s="2"/>
      <c r="T21" s="2"/>
      <c r="U21" s="2"/>
      <c r="V21" s="2"/>
      <c r="W21" s="2"/>
      <c r="X21" s="2"/>
      <c r="Y21" s="2"/>
      <c r="Z21" s="2"/>
      <c r="AA21" s="2"/>
      <c r="AE21" s="2"/>
      <c r="AF21" s="2"/>
      <c r="AG21" s="2"/>
      <c r="AH21" s="2"/>
      <c r="AI21" s="2"/>
      <c r="AJ21" s="2"/>
      <c r="AK21" s="2"/>
      <c r="AL21" s="2"/>
      <c r="AM21" s="2"/>
      <c r="AN21" s="2"/>
    </row>
    <row r="22" spans="1:41" s="6" customFormat="1" ht="18.75" x14ac:dyDescent="0.3">
      <c r="A22" s="21" t="s">
        <v>44</v>
      </c>
      <c r="B22" s="31" t="s">
        <v>38</v>
      </c>
      <c r="C22" s="32"/>
      <c r="D22" s="42" t="s">
        <v>69</v>
      </c>
      <c r="E22" s="34"/>
      <c r="F22" s="34"/>
      <c r="G22" s="34"/>
      <c r="H22" s="34"/>
      <c r="I22" s="34"/>
      <c r="J22" s="34"/>
      <c r="K22" s="34"/>
      <c r="L22" s="34"/>
      <c r="M22" s="34"/>
      <c r="N22" s="34"/>
      <c r="O22" s="33"/>
      <c r="Q22" s="42" t="s">
        <v>69</v>
      </c>
      <c r="R22" s="34"/>
      <c r="S22" s="34"/>
      <c r="T22" s="34"/>
      <c r="U22" s="34"/>
      <c r="V22" s="34"/>
      <c r="W22" s="34"/>
      <c r="X22" s="34"/>
      <c r="Y22" s="34"/>
      <c r="Z22" s="34"/>
      <c r="AA22" s="34"/>
      <c r="AB22" s="33"/>
      <c r="AD22" s="33" t="s">
        <v>69</v>
      </c>
      <c r="AE22" s="34"/>
      <c r="AF22" s="34"/>
      <c r="AG22" s="34"/>
      <c r="AH22" s="34"/>
      <c r="AI22" s="34"/>
      <c r="AJ22" s="34"/>
      <c r="AK22" s="34"/>
      <c r="AL22" s="34"/>
      <c r="AM22" s="34"/>
      <c r="AN22" s="34"/>
      <c r="AO22" s="33"/>
    </row>
    <row r="23" spans="1:41" x14ac:dyDescent="0.25">
      <c r="A23" s="22"/>
      <c r="B23" s="22" t="s">
        <v>6</v>
      </c>
      <c r="C23" s="27" t="s">
        <v>0</v>
      </c>
      <c r="E23" s="9" t="s">
        <v>0</v>
      </c>
      <c r="F23" s="1">
        <v>42.167990034305241</v>
      </c>
      <c r="G23" s="1">
        <v>20.656339833122157</v>
      </c>
      <c r="H23" s="1">
        <v>9.3398017301332388</v>
      </c>
      <c r="I23" s="1">
        <v>4.6733169414446829</v>
      </c>
      <c r="J23" s="1">
        <v>3.2537266503690967</v>
      </c>
      <c r="K23" s="1">
        <v>2.8483726120544972</v>
      </c>
      <c r="L23" s="1">
        <v>2.5135234446917303</v>
      </c>
      <c r="M23" s="1">
        <v>2.1161175183460079</v>
      </c>
      <c r="N23" s="1">
        <v>1.6943581338265592</v>
      </c>
      <c r="R23" s="1" t="s">
        <v>0</v>
      </c>
      <c r="S23" s="1">
        <v>42.167990034305241</v>
      </c>
      <c r="T23" s="1">
        <v>16.291847835854046</v>
      </c>
      <c r="U23" s="1">
        <v>6.1690150741905772</v>
      </c>
      <c r="V23" s="1">
        <v>3.3417517394976453</v>
      </c>
      <c r="W23" s="1">
        <v>2.1194710985865393</v>
      </c>
      <c r="X23" s="1">
        <v>1.293682263767945</v>
      </c>
      <c r="Y23" s="1">
        <v>0.57159635485274551</v>
      </c>
      <c r="Z23" s="1">
        <v>0.13633831539292127</v>
      </c>
      <c r="AA23" s="1">
        <v>2.7821685318627516E-3</v>
      </c>
      <c r="AE23" s="1" t="s">
        <v>0</v>
      </c>
      <c r="AF23" s="1">
        <v>42.167990034305241</v>
      </c>
      <c r="AG23" s="1">
        <v>12.776017065710574</v>
      </c>
      <c r="AH23" s="1">
        <v>2.491390034378488</v>
      </c>
      <c r="AI23" s="1">
        <v>0.55126407259902976</v>
      </c>
      <c r="AJ23" s="1">
        <v>4.8492267487681213E-2</v>
      </c>
      <c r="AK23" s="1">
        <v>1.8837831879147431E-2</v>
      </c>
      <c r="AL23" s="1">
        <v>1.1899776922346592E-5</v>
      </c>
      <c r="AM23" s="1">
        <v>0</v>
      </c>
      <c r="AN23" s="1">
        <v>0</v>
      </c>
    </row>
    <row r="24" spans="1:41" x14ac:dyDescent="0.25">
      <c r="A24" s="22"/>
      <c r="B24" s="22" t="s">
        <v>6</v>
      </c>
      <c r="C24" s="27" t="s">
        <v>34</v>
      </c>
      <c r="E24" s="9" t="s">
        <v>34</v>
      </c>
      <c r="F24" s="1">
        <v>154.14001036887188</v>
      </c>
      <c r="G24" s="1">
        <v>92.36593791312194</v>
      </c>
      <c r="H24" s="1">
        <v>60.705408327178063</v>
      </c>
      <c r="I24" s="1">
        <v>40.565408782733606</v>
      </c>
      <c r="J24" s="1">
        <v>28.060143511018826</v>
      </c>
      <c r="K24" s="1">
        <v>18.380942457230709</v>
      </c>
      <c r="L24" s="1">
        <v>9.3496020845747783</v>
      </c>
      <c r="M24" s="1">
        <v>6.1011462525953695</v>
      </c>
      <c r="N24" s="1">
        <v>4.2915624124059661</v>
      </c>
      <c r="R24" s="1" t="s">
        <v>34</v>
      </c>
      <c r="S24" s="1">
        <v>154.14001036887188</v>
      </c>
      <c r="T24" s="1">
        <v>78.514060482367398</v>
      </c>
      <c r="U24" s="1">
        <v>41.925821155857555</v>
      </c>
      <c r="V24" s="1">
        <v>24.384411495151596</v>
      </c>
      <c r="W24" s="1">
        <v>15.096464129585968</v>
      </c>
      <c r="X24" s="1">
        <v>9.0294216204440101</v>
      </c>
      <c r="Y24" s="1">
        <v>3.6774492751588435</v>
      </c>
      <c r="Z24" s="1">
        <v>1.8902043202965975</v>
      </c>
      <c r="AA24" s="1">
        <v>1.0595488914147984</v>
      </c>
      <c r="AE24" s="1" t="s">
        <v>34</v>
      </c>
      <c r="AF24" s="1">
        <v>154.14001036887188</v>
      </c>
      <c r="AG24" s="1">
        <v>64.03625689477424</v>
      </c>
      <c r="AH24" s="1">
        <v>18.951836937991441</v>
      </c>
      <c r="AI24" s="1">
        <v>7.543202111489359</v>
      </c>
      <c r="AJ24" s="1">
        <v>3.1966723780273889</v>
      </c>
      <c r="AK24" s="1">
        <v>1.5146101496333795</v>
      </c>
      <c r="AL24" s="1">
        <v>8.0790404768076238E-2</v>
      </c>
      <c r="AM24" s="1">
        <v>3.8238553525314953E-2</v>
      </c>
      <c r="AN24" s="1">
        <v>1.2554861964131228E-2</v>
      </c>
    </row>
    <row r="25" spans="1:41" x14ac:dyDescent="0.25">
      <c r="A25" s="22"/>
      <c r="B25" s="22" t="s">
        <v>6</v>
      </c>
      <c r="C25" s="27" t="s">
        <v>2</v>
      </c>
      <c r="E25" s="9" t="s">
        <v>2</v>
      </c>
      <c r="F25" s="1">
        <v>332.82985964962893</v>
      </c>
      <c r="G25" s="1">
        <v>373.97584166453328</v>
      </c>
      <c r="H25" s="1">
        <v>373.98697838133324</v>
      </c>
      <c r="I25" s="1">
        <v>356.1988134672705</v>
      </c>
      <c r="J25" s="1">
        <v>344.99712724051909</v>
      </c>
      <c r="K25" s="1">
        <v>334.83934697217558</v>
      </c>
      <c r="L25" s="1">
        <v>321.27335637597207</v>
      </c>
      <c r="M25" s="1">
        <v>307.01289903154259</v>
      </c>
      <c r="N25" s="1">
        <v>289.68846217640316</v>
      </c>
      <c r="R25" s="1" t="s">
        <v>2</v>
      </c>
      <c r="S25" s="1">
        <v>332.82985964962893</v>
      </c>
      <c r="T25" s="1">
        <v>324.32111896581091</v>
      </c>
      <c r="U25" s="1">
        <v>300.32238469983577</v>
      </c>
      <c r="V25" s="1">
        <v>271.86113306119938</v>
      </c>
      <c r="W25" s="1">
        <v>251.81818874823344</v>
      </c>
      <c r="X25" s="1">
        <v>232.79917099312766</v>
      </c>
      <c r="Y25" s="1">
        <v>213.04993919607085</v>
      </c>
      <c r="Z25" s="1">
        <v>194.24787209915172</v>
      </c>
      <c r="AA25" s="1">
        <v>173.60969374978006</v>
      </c>
      <c r="AE25" s="1" t="s">
        <v>2</v>
      </c>
      <c r="AF25" s="1">
        <v>332.82985964962893</v>
      </c>
      <c r="AG25" s="1">
        <v>303.03265356010996</v>
      </c>
      <c r="AH25" s="1">
        <v>266.44581177350784</v>
      </c>
      <c r="AI25" s="1">
        <v>224.68646737843895</v>
      </c>
      <c r="AJ25" s="1">
        <v>189.66573753892155</v>
      </c>
      <c r="AK25" s="1">
        <v>154.80686642923172</v>
      </c>
      <c r="AL25" s="1">
        <v>121.2464334493914</v>
      </c>
      <c r="AM25" s="1">
        <v>97.179851308959655</v>
      </c>
      <c r="AN25" s="1">
        <v>80.565438942164675</v>
      </c>
    </row>
    <row r="26" spans="1:41" x14ac:dyDescent="0.25">
      <c r="A26" s="22"/>
      <c r="B26" s="22" t="s">
        <v>6</v>
      </c>
      <c r="C26" s="27" t="s">
        <v>1</v>
      </c>
      <c r="E26" s="9" t="s">
        <v>1</v>
      </c>
      <c r="F26" s="1">
        <v>0</v>
      </c>
      <c r="G26" s="1">
        <v>0</v>
      </c>
      <c r="H26" s="1">
        <v>0</v>
      </c>
      <c r="I26" s="1">
        <v>0</v>
      </c>
      <c r="J26" s="1">
        <v>0</v>
      </c>
      <c r="K26" s="1">
        <v>0</v>
      </c>
      <c r="L26" s="1">
        <v>0</v>
      </c>
      <c r="M26" s="1">
        <v>0</v>
      </c>
      <c r="N26" s="1">
        <v>0</v>
      </c>
      <c r="R26" s="1" t="s">
        <v>1</v>
      </c>
      <c r="S26" s="1">
        <v>0</v>
      </c>
      <c r="T26" s="1">
        <v>0</v>
      </c>
      <c r="U26" s="1">
        <v>0</v>
      </c>
      <c r="V26" s="1">
        <v>0</v>
      </c>
      <c r="W26" s="1">
        <v>0</v>
      </c>
      <c r="X26" s="1">
        <v>0</v>
      </c>
      <c r="Y26" s="1">
        <v>0</v>
      </c>
      <c r="Z26" s="1">
        <v>0</v>
      </c>
      <c r="AA26" s="1">
        <v>0</v>
      </c>
      <c r="AE26" s="1" t="s">
        <v>1</v>
      </c>
      <c r="AF26" s="1">
        <v>0</v>
      </c>
      <c r="AG26" s="1">
        <v>0</v>
      </c>
      <c r="AH26" s="1">
        <v>0</v>
      </c>
      <c r="AI26" s="1">
        <v>0</v>
      </c>
      <c r="AJ26" s="1">
        <v>0</v>
      </c>
      <c r="AK26" s="1">
        <v>0</v>
      </c>
      <c r="AL26" s="1">
        <v>0</v>
      </c>
      <c r="AM26" s="1">
        <v>0</v>
      </c>
      <c r="AN26" s="1">
        <v>0</v>
      </c>
    </row>
    <row r="27" spans="1:41" x14ac:dyDescent="0.25">
      <c r="A27" s="22"/>
      <c r="B27" s="22" t="s">
        <v>6</v>
      </c>
      <c r="C27" s="27" t="s">
        <v>27</v>
      </c>
      <c r="E27" s="9" t="s">
        <v>27</v>
      </c>
      <c r="F27" s="1">
        <v>0</v>
      </c>
      <c r="G27" s="1">
        <v>0</v>
      </c>
      <c r="H27" s="1">
        <v>0</v>
      </c>
      <c r="I27" s="1">
        <v>0</v>
      </c>
      <c r="J27" s="1">
        <v>0</v>
      </c>
      <c r="K27" s="1">
        <v>0</v>
      </c>
      <c r="L27" s="1">
        <v>0</v>
      </c>
      <c r="M27" s="1">
        <v>0</v>
      </c>
      <c r="N27" s="1">
        <v>0</v>
      </c>
      <c r="R27" s="1" t="s">
        <v>27</v>
      </c>
      <c r="S27" s="1">
        <v>0</v>
      </c>
      <c r="T27" s="1">
        <v>0</v>
      </c>
      <c r="U27" s="1">
        <v>0</v>
      </c>
      <c r="V27" s="1">
        <v>0</v>
      </c>
      <c r="W27" s="1">
        <v>0</v>
      </c>
      <c r="X27" s="1">
        <v>0</v>
      </c>
      <c r="Y27" s="1">
        <v>0</v>
      </c>
      <c r="Z27" s="1">
        <v>0</v>
      </c>
      <c r="AA27" s="1">
        <v>0</v>
      </c>
      <c r="AE27" s="1" t="s">
        <v>27</v>
      </c>
      <c r="AF27" s="1">
        <v>0</v>
      </c>
      <c r="AG27" s="1">
        <v>0</v>
      </c>
      <c r="AH27" s="1">
        <v>0</v>
      </c>
      <c r="AI27" s="1">
        <v>0</v>
      </c>
      <c r="AJ27" s="1">
        <v>0</v>
      </c>
      <c r="AK27" s="1">
        <v>0</v>
      </c>
      <c r="AL27" s="1">
        <v>0</v>
      </c>
      <c r="AM27" s="1">
        <v>0</v>
      </c>
      <c r="AN27" s="1">
        <v>0</v>
      </c>
    </row>
    <row r="28" spans="1:41" x14ac:dyDescent="0.25">
      <c r="A28" s="22"/>
      <c r="B28" s="22" t="s">
        <v>6</v>
      </c>
      <c r="C28" s="27" t="s">
        <v>35</v>
      </c>
      <c r="E28" s="9" t="s">
        <v>35</v>
      </c>
      <c r="F28" s="1">
        <v>0</v>
      </c>
      <c r="G28" s="1">
        <v>0</v>
      </c>
      <c r="H28" s="1">
        <v>0</v>
      </c>
      <c r="I28" s="1">
        <v>0</v>
      </c>
      <c r="J28" s="1">
        <v>0</v>
      </c>
      <c r="K28" s="1">
        <v>0</v>
      </c>
      <c r="L28" s="1">
        <v>0</v>
      </c>
      <c r="M28" s="1">
        <v>0</v>
      </c>
      <c r="N28" s="1">
        <v>0</v>
      </c>
      <c r="R28" s="1" t="s">
        <v>35</v>
      </c>
      <c r="S28" s="1">
        <v>0</v>
      </c>
      <c r="T28" s="1">
        <v>0</v>
      </c>
      <c r="U28" s="1">
        <v>0</v>
      </c>
      <c r="V28" s="1">
        <v>0</v>
      </c>
      <c r="W28" s="1">
        <v>0</v>
      </c>
      <c r="X28" s="1">
        <v>0</v>
      </c>
      <c r="Y28" s="1">
        <v>0</v>
      </c>
      <c r="Z28" s="1">
        <v>0</v>
      </c>
      <c r="AA28" s="1">
        <v>0</v>
      </c>
      <c r="AE28" s="1" t="s">
        <v>35</v>
      </c>
      <c r="AF28" s="1">
        <v>0</v>
      </c>
      <c r="AG28" s="1">
        <v>0</v>
      </c>
      <c r="AH28" s="1">
        <v>0</v>
      </c>
      <c r="AI28" s="1">
        <v>0</v>
      </c>
      <c r="AJ28" s="1">
        <v>0</v>
      </c>
      <c r="AK28" s="1">
        <v>0</v>
      </c>
      <c r="AL28" s="1">
        <v>0</v>
      </c>
      <c r="AM28" s="1">
        <v>0</v>
      </c>
      <c r="AN28" s="1">
        <v>0</v>
      </c>
    </row>
    <row r="29" spans="1:41" x14ac:dyDescent="0.25">
      <c r="A29" s="22"/>
      <c r="C29" s="23"/>
      <c r="E29" s="2" t="s">
        <v>6</v>
      </c>
      <c r="F29" s="2">
        <v>529.13786005280599</v>
      </c>
      <c r="G29" s="2">
        <v>486.99811941077735</v>
      </c>
      <c r="H29" s="2">
        <v>444.03218843864454</v>
      </c>
      <c r="I29" s="2">
        <v>401.43753919144876</v>
      </c>
      <c r="J29" s="2">
        <v>376.310997401907</v>
      </c>
      <c r="K29" s="2">
        <v>356.06866204146081</v>
      </c>
      <c r="L29" s="2">
        <v>333.13648190523855</v>
      </c>
      <c r="M29" s="2">
        <v>315.23016280248396</v>
      </c>
      <c r="N29" s="2">
        <v>295.6743827226357</v>
      </c>
      <c r="R29" s="2" t="s">
        <v>6</v>
      </c>
      <c r="S29" s="2">
        <v>529.13786005280599</v>
      </c>
      <c r="T29" s="2">
        <v>419.12702728403235</v>
      </c>
      <c r="U29" s="2">
        <v>348.41722092988391</v>
      </c>
      <c r="V29" s="2">
        <v>299.5872962958486</v>
      </c>
      <c r="W29" s="2">
        <v>269.03412397640597</v>
      </c>
      <c r="X29" s="2">
        <v>243.12227487733961</v>
      </c>
      <c r="Y29" s="2">
        <v>217.29898482608243</v>
      </c>
      <c r="Z29" s="2">
        <v>196.27441473484123</v>
      </c>
      <c r="AA29" s="2">
        <v>174.67202480972674</v>
      </c>
      <c r="AE29" s="2" t="s">
        <v>6</v>
      </c>
      <c r="AF29" s="2">
        <v>529.13786005280599</v>
      </c>
      <c r="AG29" s="2">
        <v>379.84492752059475</v>
      </c>
      <c r="AH29" s="2">
        <v>287.88903874587777</v>
      </c>
      <c r="AI29" s="2">
        <v>232.78093356252734</v>
      </c>
      <c r="AJ29" s="2">
        <v>192.91090218443662</v>
      </c>
      <c r="AK29" s="2">
        <v>156.34031441074424</v>
      </c>
      <c r="AL29" s="2">
        <v>121.32723575393641</v>
      </c>
      <c r="AM29" s="2">
        <v>97.218089862484973</v>
      </c>
      <c r="AN29" s="2">
        <v>80.577993804128809</v>
      </c>
    </row>
    <row r="30" spans="1:41" x14ac:dyDescent="0.25">
      <c r="A30" s="22"/>
      <c r="C30" s="23"/>
      <c r="E30" s="2"/>
      <c r="F30" s="2"/>
      <c r="G30" s="2"/>
      <c r="H30" s="2"/>
      <c r="I30" s="2"/>
      <c r="J30" s="2"/>
      <c r="K30" s="2"/>
      <c r="L30" s="2"/>
      <c r="M30" s="2"/>
      <c r="N30" s="2"/>
      <c r="R30" s="2"/>
      <c r="S30" s="2"/>
      <c r="T30" s="2"/>
      <c r="U30" s="2"/>
      <c r="V30" s="2"/>
      <c r="W30" s="2"/>
      <c r="X30" s="2"/>
      <c r="Y30" s="2"/>
      <c r="Z30" s="2"/>
      <c r="AA30" s="2"/>
      <c r="AE30" s="2"/>
      <c r="AF30" s="2"/>
      <c r="AG30" s="2"/>
      <c r="AH30" s="2"/>
      <c r="AI30" s="2"/>
      <c r="AJ30" s="2"/>
      <c r="AK30" s="2"/>
      <c r="AL30" s="2"/>
      <c r="AM30" s="2"/>
      <c r="AN30" s="2"/>
    </row>
    <row r="31" spans="1:41" s="6" customFormat="1" ht="18.75" x14ac:dyDescent="0.3">
      <c r="A31" s="21" t="s">
        <v>44</v>
      </c>
      <c r="B31" s="31" t="s">
        <v>39</v>
      </c>
      <c r="C31" s="32"/>
      <c r="D31" s="42" t="s">
        <v>70</v>
      </c>
      <c r="E31" s="34"/>
      <c r="F31" s="34"/>
      <c r="G31" s="34"/>
      <c r="H31" s="34"/>
      <c r="I31" s="34"/>
      <c r="J31" s="34"/>
      <c r="K31" s="34"/>
      <c r="L31" s="34"/>
      <c r="M31" s="34"/>
      <c r="N31" s="34"/>
      <c r="O31" s="33"/>
      <c r="Q31" s="42" t="s">
        <v>70</v>
      </c>
      <c r="R31" s="34"/>
      <c r="S31" s="34"/>
      <c r="T31" s="34"/>
      <c r="U31" s="34"/>
      <c r="V31" s="34"/>
      <c r="W31" s="34"/>
      <c r="X31" s="34"/>
      <c r="Y31" s="34"/>
      <c r="Z31" s="34"/>
      <c r="AA31" s="34"/>
      <c r="AB31" s="33"/>
      <c r="AD31" s="33" t="s">
        <v>70</v>
      </c>
      <c r="AE31" s="34"/>
      <c r="AF31" s="34"/>
      <c r="AG31" s="34"/>
      <c r="AH31" s="34"/>
      <c r="AI31" s="34"/>
      <c r="AJ31" s="34"/>
      <c r="AK31" s="34"/>
      <c r="AL31" s="34"/>
      <c r="AM31" s="34"/>
      <c r="AN31" s="34"/>
      <c r="AO31" s="33"/>
    </row>
    <row r="32" spans="1:41" x14ac:dyDescent="0.25">
      <c r="A32" s="22"/>
      <c r="B32" s="27" t="s">
        <v>28</v>
      </c>
      <c r="C32" s="27" t="s">
        <v>28</v>
      </c>
      <c r="E32" s="9" t="s">
        <v>28</v>
      </c>
      <c r="F32" s="1">
        <v>417.58236726908922</v>
      </c>
      <c r="G32" s="1">
        <v>378.49705666514035</v>
      </c>
      <c r="H32" s="1">
        <v>341.19626228220199</v>
      </c>
      <c r="I32" s="1">
        <v>303.26166760239664</v>
      </c>
      <c r="J32" s="1">
        <v>282.10730254611713</v>
      </c>
      <c r="K32" s="1">
        <v>265.74193440266436</v>
      </c>
      <c r="L32" s="1">
        <v>246.98040610718795</v>
      </c>
      <c r="M32" s="1">
        <v>233.33244288525697</v>
      </c>
      <c r="N32" s="1">
        <v>217.90254269113757</v>
      </c>
      <c r="R32" s="1" t="s">
        <v>28</v>
      </c>
      <c r="S32" s="1">
        <v>417.58236726908922</v>
      </c>
      <c r="T32" s="1">
        <v>321.09501405712001</v>
      </c>
      <c r="U32" s="1">
        <v>260.87790458259536</v>
      </c>
      <c r="V32" s="1">
        <v>218.78815970774656</v>
      </c>
      <c r="W32" s="1">
        <v>192.88903371260929</v>
      </c>
      <c r="X32" s="1">
        <v>171.04866780853516</v>
      </c>
      <c r="Y32" s="1">
        <v>149.47081794479632</v>
      </c>
      <c r="Z32" s="1">
        <v>133.38664322364301</v>
      </c>
      <c r="AA32" s="1">
        <v>117.67350534232574</v>
      </c>
      <c r="AE32" s="1" t="s">
        <v>28</v>
      </c>
      <c r="AF32" s="1">
        <v>417.58236726908922</v>
      </c>
      <c r="AG32" s="1">
        <v>297.29592341894232</v>
      </c>
      <c r="AH32" s="1">
        <v>221.64695385848256</v>
      </c>
      <c r="AI32" s="1">
        <v>175.17720765003077</v>
      </c>
      <c r="AJ32" s="1">
        <v>143.67456801683414</v>
      </c>
      <c r="AK32" s="1">
        <v>114.70735297014616</v>
      </c>
      <c r="AL32" s="1">
        <v>87.471244336590459</v>
      </c>
      <c r="AM32" s="1">
        <v>68.570064888563536</v>
      </c>
      <c r="AN32" s="1">
        <v>55.004784221205455</v>
      </c>
    </row>
    <row r="33" spans="1:41" x14ac:dyDescent="0.25">
      <c r="A33" s="22"/>
      <c r="B33" s="27" t="s">
        <v>29</v>
      </c>
      <c r="C33" s="27" t="s">
        <v>29</v>
      </c>
      <c r="E33" s="9" t="s">
        <v>29</v>
      </c>
      <c r="F33" s="1">
        <v>90.204708933333308</v>
      </c>
      <c r="G33" s="1">
        <v>87.183990716340347</v>
      </c>
      <c r="H33" s="1">
        <v>80.684337613277137</v>
      </c>
      <c r="I33" s="1">
        <v>75.937769561582428</v>
      </c>
      <c r="J33" s="1">
        <v>72.097957793741642</v>
      </c>
      <c r="K33" s="1">
        <v>68.371781340393625</v>
      </c>
      <c r="L33" s="1">
        <v>64.348721790826744</v>
      </c>
      <c r="M33" s="1">
        <v>60.646488478024011</v>
      </c>
      <c r="N33" s="1">
        <v>57.145940934675295</v>
      </c>
      <c r="R33" s="1" t="s">
        <v>29</v>
      </c>
      <c r="S33" s="1">
        <v>90.204708933333308</v>
      </c>
      <c r="T33" s="1">
        <v>79.310328614748713</v>
      </c>
      <c r="U33" s="1">
        <v>69.59657300130435</v>
      </c>
      <c r="V33" s="1">
        <v>63.490173857622288</v>
      </c>
      <c r="W33" s="1">
        <v>59.560827462994673</v>
      </c>
      <c r="X33" s="1">
        <v>56.206171623747814</v>
      </c>
      <c r="Y33" s="1">
        <v>52.698970811386118</v>
      </c>
      <c r="Z33" s="1">
        <v>48.607433307855729</v>
      </c>
      <c r="AA33" s="1">
        <v>43.589633376177609</v>
      </c>
      <c r="AE33" s="1" t="s">
        <v>29</v>
      </c>
      <c r="AF33" s="1">
        <v>90.204708933333308</v>
      </c>
      <c r="AG33" s="1">
        <v>67.316501924826966</v>
      </c>
      <c r="AH33" s="1">
        <v>55.212428551644656</v>
      </c>
      <c r="AI33" s="1">
        <v>48.745205060204022</v>
      </c>
      <c r="AJ33" s="1">
        <v>42.041814857975453</v>
      </c>
      <c r="AK33" s="1">
        <v>35.643257710383978</v>
      </c>
      <c r="AL33" s="1">
        <v>28.883044850534432</v>
      </c>
      <c r="AM33" s="1">
        <v>24.402733547204207</v>
      </c>
      <c r="AN33" s="1">
        <v>21.852115880676273</v>
      </c>
    </row>
    <row r="34" spans="1:41" x14ac:dyDescent="0.25">
      <c r="A34" s="22"/>
      <c r="B34" s="27" t="s">
        <v>30</v>
      </c>
      <c r="C34" s="27" t="s">
        <v>30</v>
      </c>
      <c r="E34" s="9" t="s">
        <v>30</v>
      </c>
      <c r="F34" s="1">
        <v>0</v>
      </c>
      <c r="G34" s="1">
        <v>0</v>
      </c>
      <c r="H34" s="1">
        <v>0</v>
      </c>
      <c r="I34" s="1">
        <v>0</v>
      </c>
      <c r="J34" s="1">
        <v>0</v>
      </c>
      <c r="K34" s="1">
        <v>0</v>
      </c>
      <c r="L34" s="1">
        <v>0</v>
      </c>
      <c r="M34" s="1">
        <v>0</v>
      </c>
      <c r="N34" s="1">
        <v>0</v>
      </c>
      <c r="R34" s="1" t="s">
        <v>30</v>
      </c>
      <c r="S34" s="1">
        <v>0</v>
      </c>
      <c r="T34" s="1">
        <v>0</v>
      </c>
      <c r="U34" s="1">
        <v>0</v>
      </c>
      <c r="V34" s="1">
        <v>0</v>
      </c>
      <c r="W34" s="1">
        <v>0</v>
      </c>
      <c r="X34" s="1">
        <v>0</v>
      </c>
      <c r="Y34" s="1">
        <v>0</v>
      </c>
      <c r="Z34" s="1">
        <v>0</v>
      </c>
      <c r="AA34" s="1">
        <v>0</v>
      </c>
      <c r="AE34" s="1" t="s">
        <v>30</v>
      </c>
      <c r="AF34" s="1">
        <v>0</v>
      </c>
      <c r="AG34" s="1">
        <v>0</v>
      </c>
      <c r="AH34" s="1">
        <v>0</v>
      </c>
      <c r="AI34" s="1">
        <v>0</v>
      </c>
      <c r="AJ34" s="1">
        <v>0</v>
      </c>
      <c r="AK34" s="1">
        <v>0</v>
      </c>
      <c r="AL34" s="1">
        <v>0</v>
      </c>
      <c r="AM34" s="1">
        <v>0</v>
      </c>
      <c r="AN34" s="1">
        <v>0</v>
      </c>
    </row>
    <row r="35" spans="1:41" x14ac:dyDescent="0.25">
      <c r="A35" s="22"/>
      <c r="B35" s="27" t="s">
        <v>31</v>
      </c>
      <c r="C35" s="27" t="s">
        <v>31</v>
      </c>
      <c r="E35" s="9" t="s">
        <v>31</v>
      </c>
      <c r="F35" s="1">
        <v>0</v>
      </c>
      <c r="G35" s="1">
        <v>0</v>
      </c>
      <c r="H35" s="1">
        <v>0</v>
      </c>
      <c r="I35" s="1">
        <v>0</v>
      </c>
      <c r="J35" s="1">
        <v>0</v>
      </c>
      <c r="K35" s="1">
        <v>0</v>
      </c>
      <c r="L35" s="1">
        <v>0</v>
      </c>
      <c r="M35" s="1">
        <v>0</v>
      </c>
      <c r="N35" s="1">
        <v>0</v>
      </c>
      <c r="R35" s="1" t="s">
        <v>31</v>
      </c>
      <c r="S35" s="1">
        <v>0</v>
      </c>
      <c r="T35" s="1">
        <v>0</v>
      </c>
      <c r="U35" s="1">
        <v>0</v>
      </c>
      <c r="V35" s="1">
        <v>0</v>
      </c>
      <c r="W35" s="1">
        <v>0</v>
      </c>
      <c r="X35" s="1">
        <v>0</v>
      </c>
      <c r="Y35" s="1">
        <v>0</v>
      </c>
      <c r="Z35" s="1">
        <v>0</v>
      </c>
      <c r="AA35" s="1">
        <v>0</v>
      </c>
      <c r="AE35" s="1" t="s">
        <v>31</v>
      </c>
      <c r="AF35" s="1">
        <v>0</v>
      </c>
      <c r="AG35" s="1">
        <v>0</v>
      </c>
      <c r="AH35" s="1">
        <v>0</v>
      </c>
      <c r="AI35" s="1">
        <v>0</v>
      </c>
      <c r="AJ35" s="1">
        <v>0</v>
      </c>
      <c r="AK35" s="1">
        <v>0</v>
      </c>
      <c r="AL35" s="1">
        <v>0</v>
      </c>
      <c r="AM35" s="1">
        <v>0</v>
      </c>
      <c r="AN35" s="1">
        <v>0</v>
      </c>
    </row>
    <row r="36" spans="1:41" x14ac:dyDescent="0.25">
      <c r="A36" s="22"/>
      <c r="B36" s="27" t="s">
        <v>32</v>
      </c>
      <c r="C36" s="27" t="s">
        <v>32</v>
      </c>
      <c r="E36" s="9" t="s">
        <v>32</v>
      </c>
      <c r="F36" s="1">
        <v>5.3285585999651923</v>
      </c>
      <c r="G36" s="1">
        <v>7.2300704180032165</v>
      </c>
      <c r="H36" s="1">
        <v>8.62238909776827</v>
      </c>
      <c r="I36" s="1">
        <v>8.9496242653292128</v>
      </c>
      <c r="J36" s="1">
        <v>9.2818618663882813</v>
      </c>
      <c r="K36" s="1">
        <v>9.5965062346846288</v>
      </c>
      <c r="L36" s="1">
        <v>9.8815541612826134</v>
      </c>
      <c r="M36" s="1">
        <v>9.8147699619162641</v>
      </c>
      <c r="N36" s="1">
        <v>9.7106082277770778</v>
      </c>
      <c r="R36" s="1" t="s">
        <v>32</v>
      </c>
      <c r="S36" s="1">
        <v>5.3285585999651923</v>
      </c>
      <c r="T36" s="1">
        <v>5.4233611180864463</v>
      </c>
      <c r="U36" s="1">
        <v>5.740056428365933</v>
      </c>
      <c r="V36" s="1">
        <v>5.7669329709307586</v>
      </c>
      <c r="W36" s="1">
        <v>5.7768082701659536</v>
      </c>
      <c r="X36" s="1">
        <v>5.7573739240723576</v>
      </c>
      <c r="Y36" s="1">
        <v>5.7037541036878903</v>
      </c>
      <c r="Z36" s="1">
        <v>5.5706507618911081</v>
      </c>
      <c r="AA36" s="1">
        <v>5.4193915375685808</v>
      </c>
      <c r="AE36" s="1" t="s">
        <v>32</v>
      </c>
      <c r="AF36" s="1">
        <v>5.3285585999651923</v>
      </c>
      <c r="AG36" s="1">
        <v>3.5081588254730094</v>
      </c>
      <c r="AH36" s="1">
        <v>1.9058011018353229</v>
      </c>
      <c r="AI36" s="1">
        <v>1.7456019519250876</v>
      </c>
      <c r="AJ36" s="1">
        <v>1.5666726560366537</v>
      </c>
      <c r="AK36" s="1">
        <v>1.3667977836851979</v>
      </c>
      <c r="AL36" s="1">
        <v>1.1469978985289788</v>
      </c>
      <c r="AM36" s="1">
        <v>1.0721887648305699</v>
      </c>
      <c r="AN36" s="1">
        <v>0.99000603951159338</v>
      </c>
    </row>
    <row r="37" spans="1:41" x14ac:dyDescent="0.25">
      <c r="A37" s="22"/>
      <c r="B37" s="27" t="s">
        <v>33</v>
      </c>
      <c r="C37" s="27" t="s">
        <v>33</v>
      </c>
      <c r="E37" s="9" t="s">
        <v>33</v>
      </c>
      <c r="F37" s="1">
        <v>16.022225250418341</v>
      </c>
      <c r="G37" s="1">
        <v>14.087001611293498</v>
      </c>
      <c r="H37" s="1">
        <v>13.52919944539717</v>
      </c>
      <c r="I37" s="1">
        <v>13.288477762140454</v>
      </c>
      <c r="J37" s="1">
        <v>12.823875195660017</v>
      </c>
      <c r="K37" s="1">
        <v>12.35844006371817</v>
      </c>
      <c r="L37" s="1">
        <v>11.925799845941317</v>
      </c>
      <c r="M37" s="1">
        <v>11.436461477286693</v>
      </c>
      <c r="N37" s="1">
        <v>10.915290869045712</v>
      </c>
      <c r="R37" s="1" t="s">
        <v>33</v>
      </c>
      <c r="S37" s="1">
        <v>16.022225250418341</v>
      </c>
      <c r="T37" s="1">
        <v>13.298323494077195</v>
      </c>
      <c r="U37" s="1">
        <v>12.202686917618175</v>
      </c>
      <c r="V37" s="1">
        <v>11.54202975954899</v>
      </c>
      <c r="W37" s="1">
        <v>10.80745453063604</v>
      </c>
      <c r="X37" s="1">
        <v>10.11006152098426</v>
      </c>
      <c r="Y37" s="1">
        <v>9.4254419662120998</v>
      </c>
      <c r="Z37" s="1">
        <v>8.7096874414513934</v>
      </c>
      <c r="AA37" s="1">
        <v>7.9894945536548008</v>
      </c>
      <c r="AE37" s="1" t="s">
        <v>33</v>
      </c>
      <c r="AF37" s="1">
        <v>16.022225250418341</v>
      </c>
      <c r="AG37" s="1">
        <v>11.724343351352484</v>
      </c>
      <c r="AH37" s="1">
        <v>9.1238552339152648</v>
      </c>
      <c r="AI37" s="1">
        <v>7.1129189003674576</v>
      </c>
      <c r="AJ37" s="1">
        <v>5.627846653590364</v>
      </c>
      <c r="AK37" s="1">
        <v>4.6229059465288955</v>
      </c>
      <c r="AL37" s="1">
        <v>3.8259486682825417</v>
      </c>
      <c r="AM37" s="1">
        <v>3.1731026618866456</v>
      </c>
      <c r="AN37" s="1">
        <v>2.7310876627354848</v>
      </c>
    </row>
    <row r="38" spans="1:41" x14ac:dyDescent="0.25">
      <c r="A38" s="22"/>
      <c r="C38" s="23"/>
      <c r="E38" s="2" t="s">
        <v>6</v>
      </c>
      <c r="F38" s="2">
        <v>529.1378600528061</v>
      </c>
      <c r="G38" s="2">
        <v>486.99811941077741</v>
      </c>
      <c r="H38" s="2">
        <v>444.0321884386446</v>
      </c>
      <c r="I38" s="2">
        <v>401.43753919144871</v>
      </c>
      <c r="J38" s="2">
        <v>376.31099740190712</v>
      </c>
      <c r="K38" s="2">
        <v>356.06866204146075</v>
      </c>
      <c r="L38" s="2">
        <v>333.13648190523861</v>
      </c>
      <c r="M38" s="2">
        <v>315.23016280248396</v>
      </c>
      <c r="N38" s="2">
        <v>295.67438272263564</v>
      </c>
      <c r="R38" s="2" t="s">
        <v>6</v>
      </c>
      <c r="S38" s="2">
        <v>529.1378600528061</v>
      </c>
      <c r="T38" s="2">
        <v>419.12702728403235</v>
      </c>
      <c r="U38" s="2">
        <v>348.41722092988385</v>
      </c>
      <c r="V38" s="2">
        <v>299.5872962958486</v>
      </c>
      <c r="W38" s="2">
        <v>269.03412397640597</v>
      </c>
      <c r="X38" s="2">
        <v>243.12227487733961</v>
      </c>
      <c r="Y38" s="2">
        <v>217.29898482608243</v>
      </c>
      <c r="Z38" s="2">
        <v>196.27441473484123</v>
      </c>
      <c r="AA38" s="2">
        <v>174.67202480972671</v>
      </c>
      <c r="AE38" s="2" t="s">
        <v>6</v>
      </c>
      <c r="AF38" s="2">
        <v>529.1378600528061</v>
      </c>
      <c r="AG38" s="2">
        <v>379.84492752059481</v>
      </c>
      <c r="AH38" s="2">
        <v>287.88903874587783</v>
      </c>
      <c r="AI38" s="2">
        <v>232.78093356252734</v>
      </c>
      <c r="AJ38" s="2">
        <v>192.91090218443659</v>
      </c>
      <c r="AK38" s="2">
        <v>156.34031441074424</v>
      </c>
      <c r="AL38" s="2">
        <v>121.32723575393641</v>
      </c>
      <c r="AM38" s="2">
        <v>97.218089862484959</v>
      </c>
      <c r="AN38" s="2">
        <v>80.577993804128823</v>
      </c>
    </row>
    <row r="39" spans="1:41" x14ac:dyDescent="0.25">
      <c r="A39" s="22"/>
      <c r="C39" s="23"/>
      <c r="E39" s="2"/>
      <c r="F39" s="2"/>
      <c r="G39" s="2"/>
      <c r="H39" s="2"/>
      <c r="I39" s="2"/>
      <c r="J39" s="2"/>
      <c r="K39" s="2"/>
      <c r="L39" s="2"/>
      <c r="M39" s="2"/>
      <c r="N39" s="2"/>
      <c r="R39" s="2"/>
      <c r="S39" s="2"/>
      <c r="T39" s="2"/>
      <c r="U39" s="2"/>
      <c r="V39" s="2"/>
      <c r="W39" s="2"/>
      <c r="X39" s="2"/>
      <c r="Y39" s="2"/>
      <c r="Z39" s="2"/>
      <c r="AA39" s="2"/>
      <c r="AE39" s="2"/>
      <c r="AF39" s="2"/>
      <c r="AG39" s="2"/>
      <c r="AH39" s="2"/>
      <c r="AI39" s="2"/>
      <c r="AJ39" s="2"/>
      <c r="AK39" s="2"/>
      <c r="AL39" s="2"/>
      <c r="AM39" s="2"/>
      <c r="AN39" s="2"/>
    </row>
    <row r="40" spans="1:41" s="6" customFormat="1" x14ac:dyDescent="0.25">
      <c r="A40" s="22" t="s">
        <v>36</v>
      </c>
      <c r="B40" s="38" t="s">
        <v>6</v>
      </c>
      <c r="C40" s="26"/>
      <c r="D40" s="4" t="s">
        <v>77</v>
      </c>
      <c r="E40" s="5"/>
      <c r="F40" s="5"/>
      <c r="G40" s="5"/>
      <c r="H40" s="5"/>
      <c r="I40" s="5"/>
      <c r="J40" s="5"/>
      <c r="K40" s="5"/>
      <c r="L40" s="5"/>
      <c r="M40" s="5"/>
      <c r="N40" s="5"/>
      <c r="O40" s="4"/>
      <c r="P40" s="1"/>
      <c r="Q40" s="4" t="s">
        <v>77</v>
      </c>
      <c r="R40" s="5"/>
      <c r="S40" s="5"/>
      <c r="T40" s="5"/>
      <c r="U40" s="5"/>
      <c r="V40" s="5"/>
      <c r="W40" s="5"/>
      <c r="X40" s="5"/>
      <c r="Y40" s="5"/>
      <c r="Z40" s="5"/>
      <c r="AA40" s="5"/>
      <c r="AB40" s="4"/>
      <c r="AC40" s="1"/>
      <c r="AD40" s="4" t="s">
        <v>77</v>
      </c>
      <c r="AE40" s="5"/>
      <c r="AF40" s="5"/>
      <c r="AG40" s="5"/>
      <c r="AH40" s="5"/>
      <c r="AI40" s="5"/>
      <c r="AJ40" s="5"/>
      <c r="AK40" s="5"/>
      <c r="AL40" s="5"/>
      <c r="AM40" s="5"/>
      <c r="AN40" s="5"/>
      <c r="AO40" s="4"/>
    </row>
    <row r="41" spans="1:41" x14ac:dyDescent="0.25">
      <c r="A41" s="22" t="s">
        <v>36</v>
      </c>
      <c r="B41" s="22" t="s">
        <v>6</v>
      </c>
      <c r="C41" s="27" t="s">
        <v>0</v>
      </c>
      <c r="E41" s="9" t="s">
        <v>0</v>
      </c>
      <c r="F41" s="1">
        <v>400.62334348142355</v>
      </c>
      <c r="G41" s="1">
        <v>200.82819445327567</v>
      </c>
      <c r="H41" s="1">
        <v>94.741743075728053</v>
      </c>
      <c r="I41" s="1">
        <v>45.669980483780783</v>
      </c>
      <c r="J41" s="1">
        <v>30.933029520676506</v>
      </c>
      <c r="K41" s="1">
        <v>26.929205696049472</v>
      </c>
      <c r="L41" s="1">
        <v>23.678494895403329</v>
      </c>
      <c r="M41" s="1">
        <v>19.577298152510206</v>
      </c>
      <c r="N41" s="1">
        <v>15.219986261074878</v>
      </c>
      <c r="R41" s="1" t="s">
        <v>0</v>
      </c>
      <c r="S41" s="1">
        <v>400.62334348142355</v>
      </c>
      <c r="T41" s="1">
        <v>163.16060161050163</v>
      </c>
      <c r="U41" s="1">
        <v>63.341905718473114</v>
      </c>
      <c r="V41" s="1">
        <v>33.960314327663106</v>
      </c>
      <c r="W41" s="1">
        <v>21.527649668998283</v>
      </c>
      <c r="X41" s="1">
        <v>13.256271808828931</v>
      </c>
      <c r="Y41" s="1">
        <v>6.0416955208379104</v>
      </c>
      <c r="Z41" s="1">
        <v>1.4410774009225511</v>
      </c>
      <c r="AA41" s="1">
        <v>2.9407141970843577E-2</v>
      </c>
      <c r="AE41" s="1" t="s">
        <v>0</v>
      </c>
      <c r="AF41" s="1">
        <v>400.62334348142355</v>
      </c>
      <c r="AG41" s="1">
        <v>127.60485624813487</v>
      </c>
      <c r="AH41" s="1">
        <v>25.468343966524685</v>
      </c>
      <c r="AI41" s="1">
        <v>5.1946397890909646</v>
      </c>
      <c r="AJ41" s="1">
        <v>0.10636663738706739</v>
      </c>
      <c r="AK41" s="1">
        <v>5.147140549473888E-3</v>
      </c>
      <c r="AL41" s="1">
        <v>1.2577901926829688E-4</v>
      </c>
      <c r="AM41" s="1">
        <v>0</v>
      </c>
      <c r="AN41" s="1">
        <v>0</v>
      </c>
    </row>
    <row r="42" spans="1:41" x14ac:dyDescent="0.25">
      <c r="A42" s="22" t="s">
        <v>36</v>
      </c>
      <c r="B42" s="22" t="s">
        <v>6</v>
      </c>
      <c r="C42" s="27" t="s">
        <v>34</v>
      </c>
      <c r="E42" s="9" t="s">
        <v>34</v>
      </c>
      <c r="F42" s="1">
        <v>1425.9740435986744</v>
      </c>
      <c r="G42" s="1">
        <v>829.57233340175549</v>
      </c>
      <c r="H42" s="1">
        <v>521.45070746901672</v>
      </c>
      <c r="I42" s="1">
        <v>318.98812177036905</v>
      </c>
      <c r="J42" s="1">
        <v>219.75295942348006</v>
      </c>
      <c r="K42" s="1">
        <v>157.06929766837408</v>
      </c>
      <c r="L42" s="1">
        <v>100.17019965844756</v>
      </c>
      <c r="M42" s="1">
        <v>59.428877934871799</v>
      </c>
      <c r="N42" s="1">
        <v>38.364149185272389</v>
      </c>
      <c r="R42" s="1" t="s">
        <v>34</v>
      </c>
      <c r="S42" s="1">
        <v>1425.9740435986744</v>
      </c>
      <c r="T42" s="1">
        <v>757.28153534069361</v>
      </c>
      <c r="U42" s="1">
        <v>418.51218239940101</v>
      </c>
      <c r="V42" s="1">
        <v>219.72368400624219</v>
      </c>
      <c r="W42" s="1">
        <v>133.57111444331099</v>
      </c>
      <c r="X42" s="1">
        <v>89.85084171205898</v>
      </c>
      <c r="Y42" s="1">
        <v>53.293021459744836</v>
      </c>
      <c r="Z42" s="1">
        <v>28.144041309965825</v>
      </c>
      <c r="AA42" s="1">
        <v>16.254080363324132</v>
      </c>
      <c r="AE42" s="1" t="s">
        <v>34</v>
      </c>
      <c r="AF42" s="1">
        <v>1425.9740435986744</v>
      </c>
      <c r="AG42" s="1">
        <v>629.66929766456337</v>
      </c>
      <c r="AH42" s="1">
        <v>180.48279012070759</v>
      </c>
      <c r="AI42" s="1">
        <v>44.414118026287014</v>
      </c>
      <c r="AJ42" s="1">
        <v>5.9993244173057745</v>
      </c>
      <c r="AK42" s="1">
        <v>2.4492728834374753</v>
      </c>
      <c r="AL42" s="1">
        <v>1.2809153412281162</v>
      </c>
      <c r="AM42" s="1">
        <v>0.60626444412001057</v>
      </c>
      <c r="AN42" s="1">
        <v>0.19905476823668083</v>
      </c>
    </row>
    <row r="43" spans="1:41" x14ac:dyDescent="0.25">
      <c r="A43" s="22" t="s">
        <v>36</v>
      </c>
      <c r="B43" s="22" t="s">
        <v>6</v>
      </c>
      <c r="C43" s="27" t="s">
        <v>2</v>
      </c>
      <c r="E43" s="9" t="s">
        <v>2</v>
      </c>
      <c r="F43" s="1">
        <v>4139.9167429153431</v>
      </c>
      <c r="G43" s="1">
        <v>4577.1074768554736</v>
      </c>
      <c r="H43" s="1">
        <v>4549.6329271020722</v>
      </c>
      <c r="I43" s="1">
        <v>4284.9177067283517</v>
      </c>
      <c r="J43" s="1">
        <v>4139.2715046979156</v>
      </c>
      <c r="K43" s="1">
        <v>4015.4418666906558</v>
      </c>
      <c r="L43" s="1">
        <v>3834.0046697559083</v>
      </c>
      <c r="M43" s="1">
        <v>3652.4166280656459</v>
      </c>
      <c r="N43" s="1">
        <v>3418.5400607888246</v>
      </c>
      <c r="R43" s="1" t="s">
        <v>2</v>
      </c>
      <c r="S43" s="1">
        <v>4139.9167429153431</v>
      </c>
      <c r="T43" s="1">
        <v>4096.8218352194799</v>
      </c>
      <c r="U43" s="1">
        <v>3771.3409488900706</v>
      </c>
      <c r="V43" s="1">
        <v>3366.0302563674936</v>
      </c>
      <c r="W43" s="1">
        <v>3116.8216702940567</v>
      </c>
      <c r="X43" s="1">
        <v>2890.2704126616954</v>
      </c>
      <c r="Y43" s="1">
        <v>2652.8688573900017</v>
      </c>
      <c r="Z43" s="1">
        <v>2438.1056359695663</v>
      </c>
      <c r="AA43" s="1">
        <v>2185.0753880275088</v>
      </c>
      <c r="AE43" s="1" t="s">
        <v>2</v>
      </c>
      <c r="AF43" s="1">
        <v>4139.9167429153431</v>
      </c>
      <c r="AG43" s="1">
        <v>3988.0968813360923</v>
      </c>
      <c r="AH43" s="1">
        <v>3578.8633960048055</v>
      </c>
      <c r="AI43" s="1">
        <v>2964.7740047940988</v>
      </c>
      <c r="AJ43" s="1">
        <v>2482.3705907053431</v>
      </c>
      <c r="AK43" s="1">
        <v>2001.49775818487</v>
      </c>
      <c r="AL43" s="1">
        <v>1545.9038275649036</v>
      </c>
      <c r="AM43" s="1">
        <v>1191.7831604433557</v>
      </c>
      <c r="AN43" s="1">
        <v>965.88711136541269</v>
      </c>
    </row>
    <row r="44" spans="1:41" x14ac:dyDescent="0.25">
      <c r="A44" s="22" t="s">
        <v>36</v>
      </c>
      <c r="B44" s="22" t="s">
        <v>6</v>
      </c>
      <c r="C44" s="27" t="s">
        <v>1</v>
      </c>
      <c r="E44" s="9" t="s">
        <v>1</v>
      </c>
      <c r="F44" s="1">
        <v>2857.2674753396395</v>
      </c>
      <c r="G44" s="1">
        <v>2858.8393302878417</v>
      </c>
      <c r="H44" s="1">
        <v>2902.6850724699043</v>
      </c>
      <c r="I44" s="1">
        <v>2999.6867285536841</v>
      </c>
      <c r="J44" s="1">
        <v>3065.1476262233627</v>
      </c>
      <c r="K44" s="1">
        <v>3137.3568551959006</v>
      </c>
      <c r="L44" s="1">
        <v>3204.2778109491255</v>
      </c>
      <c r="M44" s="1">
        <v>3264.7617965855479</v>
      </c>
      <c r="N44" s="1">
        <v>3322.4399694483486</v>
      </c>
      <c r="R44" s="1" t="s">
        <v>1</v>
      </c>
      <c r="S44" s="1">
        <v>2857.2674753396395</v>
      </c>
      <c r="T44" s="1">
        <v>2828.2794493207916</v>
      </c>
      <c r="U44" s="1">
        <v>2863.5358877973927</v>
      </c>
      <c r="V44" s="1">
        <v>2936.0974965133455</v>
      </c>
      <c r="W44" s="1">
        <v>2902.1598117326594</v>
      </c>
      <c r="X44" s="1">
        <v>2855.9866309314771</v>
      </c>
      <c r="Y44" s="1">
        <v>2815.1159000480457</v>
      </c>
      <c r="Z44" s="1">
        <v>2798.1408782568587</v>
      </c>
      <c r="AA44" s="1">
        <v>2821.1968211053154</v>
      </c>
      <c r="AE44" s="1" t="s">
        <v>1</v>
      </c>
      <c r="AF44" s="1">
        <v>2857.2674753396395</v>
      </c>
      <c r="AG44" s="1">
        <v>2759.5645114386771</v>
      </c>
      <c r="AH44" s="1">
        <v>2637.0643953192853</v>
      </c>
      <c r="AI44" s="1">
        <v>2563.0106427371993</v>
      </c>
      <c r="AJ44" s="1">
        <v>2500.2287327652612</v>
      </c>
      <c r="AK44" s="1">
        <v>2445.0311832551529</v>
      </c>
      <c r="AL44" s="1">
        <v>2392.6870639080107</v>
      </c>
      <c r="AM44" s="1">
        <v>2365.9086234771444</v>
      </c>
      <c r="AN44" s="1">
        <v>2378.2221044946841</v>
      </c>
    </row>
    <row r="45" spans="1:41" x14ac:dyDescent="0.25">
      <c r="A45" s="22" t="s">
        <v>36</v>
      </c>
      <c r="B45" s="22" t="s">
        <v>6</v>
      </c>
      <c r="C45" s="27" t="s">
        <v>27</v>
      </c>
      <c r="E45" s="9" t="s">
        <v>27</v>
      </c>
      <c r="F45" s="1">
        <v>1745.8923558789206</v>
      </c>
      <c r="G45" s="1">
        <v>1945.6578420349692</v>
      </c>
      <c r="H45" s="1">
        <v>2020.9896808897352</v>
      </c>
      <c r="I45" s="1">
        <v>2159.1610894908677</v>
      </c>
      <c r="J45" s="1">
        <v>2219.6518909230326</v>
      </c>
      <c r="K45" s="1">
        <v>2196.2270528633962</v>
      </c>
      <c r="L45" s="1">
        <v>2199.7238491180165</v>
      </c>
      <c r="M45" s="1">
        <v>2136.4879664751347</v>
      </c>
      <c r="N45" s="1">
        <v>2083.2502962140925</v>
      </c>
      <c r="R45" s="1" t="s">
        <v>27</v>
      </c>
      <c r="S45" s="1">
        <v>1745.8923558789206</v>
      </c>
      <c r="T45" s="1">
        <v>1776.3222847101124</v>
      </c>
      <c r="U45" s="1">
        <v>1722.8598955837579</v>
      </c>
      <c r="V45" s="1">
        <v>1769.3075648561917</v>
      </c>
      <c r="W45" s="1">
        <v>1783.773858429769</v>
      </c>
      <c r="X45" s="1">
        <v>1751.4716021744985</v>
      </c>
      <c r="Y45" s="1">
        <v>1736.2534742195958</v>
      </c>
      <c r="Z45" s="1">
        <v>1684.2853914213465</v>
      </c>
      <c r="AA45" s="1">
        <v>1631.5791965440314</v>
      </c>
      <c r="AE45" s="1" t="s">
        <v>27</v>
      </c>
      <c r="AF45" s="1">
        <v>1745.8923558789206</v>
      </c>
      <c r="AG45" s="1">
        <v>1802.1612692814017</v>
      </c>
      <c r="AH45" s="1">
        <v>1795.6243131715141</v>
      </c>
      <c r="AI45" s="1">
        <v>1860.1360637050159</v>
      </c>
      <c r="AJ45" s="1">
        <v>1906.1939344131897</v>
      </c>
      <c r="AK45" s="1">
        <v>1933.4414388057808</v>
      </c>
      <c r="AL45" s="1">
        <v>1963.4796607158708</v>
      </c>
      <c r="AM45" s="1">
        <v>1955.9607518716225</v>
      </c>
      <c r="AN45" s="1">
        <v>1914.319529009656</v>
      </c>
    </row>
    <row r="46" spans="1:41" x14ac:dyDescent="0.25">
      <c r="A46" s="22" t="s">
        <v>36</v>
      </c>
      <c r="B46" s="22" t="s">
        <v>6</v>
      </c>
      <c r="C46" s="27" t="s">
        <v>35</v>
      </c>
      <c r="E46" s="9" t="s">
        <v>35</v>
      </c>
      <c r="F46" s="1">
        <v>868.42218365338579</v>
      </c>
      <c r="G46" s="1">
        <v>771.73810285169588</v>
      </c>
      <c r="H46" s="1">
        <v>728.32297726981562</v>
      </c>
      <c r="I46" s="1">
        <v>738.00622820636761</v>
      </c>
      <c r="J46" s="1">
        <v>743.21210226256494</v>
      </c>
      <c r="K46" s="1">
        <v>736.33291347699731</v>
      </c>
      <c r="L46" s="1">
        <v>734.95965344416254</v>
      </c>
      <c r="M46" s="1">
        <v>713.90912814948149</v>
      </c>
      <c r="N46" s="1">
        <v>693.50109353423045</v>
      </c>
      <c r="R46" s="1" t="s">
        <v>35</v>
      </c>
      <c r="S46" s="1">
        <v>868.42218365338579</v>
      </c>
      <c r="T46" s="1">
        <v>784.85996079936558</v>
      </c>
      <c r="U46" s="1">
        <v>731.30847833655753</v>
      </c>
      <c r="V46" s="1">
        <v>736.42916233230835</v>
      </c>
      <c r="W46" s="1">
        <v>730.27043897521696</v>
      </c>
      <c r="X46" s="1">
        <v>706.31390801758812</v>
      </c>
      <c r="Y46" s="1">
        <v>689.38319822328538</v>
      </c>
      <c r="Z46" s="1">
        <v>663.058678977157</v>
      </c>
      <c r="AA46" s="1">
        <v>638.87936058618595</v>
      </c>
      <c r="AE46" s="1" t="s">
        <v>35</v>
      </c>
      <c r="AF46" s="1">
        <v>868.42218365338579</v>
      </c>
      <c r="AG46" s="1">
        <v>861.06728318716102</v>
      </c>
      <c r="AH46" s="1">
        <v>953.5062730062125</v>
      </c>
      <c r="AI46" s="1">
        <v>1102.3718213934733</v>
      </c>
      <c r="AJ46" s="1">
        <v>1186.7921715084797</v>
      </c>
      <c r="AK46" s="1">
        <v>1243.6020027845877</v>
      </c>
      <c r="AL46" s="1">
        <v>1296.7175997547758</v>
      </c>
      <c r="AM46" s="1">
        <v>1308.6842731098468</v>
      </c>
      <c r="AN46" s="1">
        <v>1274.2443708183555</v>
      </c>
    </row>
    <row r="47" spans="1:41" x14ac:dyDescent="0.25">
      <c r="A47" s="22" t="s">
        <v>36</v>
      </c>
      <c r="C47" s="23"/>
      <c r="E47" s="2" t="s">
        <v>6</v>
      </c>
      <c r="F47" s="2">
        <v>11438.096144867386</v>
      </c>
      <c r="G47" s="2">
        <v>11183.743279885011</v>
      </c>
      <c r="H47" s="2">
        <v>10817.823108276272</v>
      </c>
      <c r="I47" s="2">
        <v>10546.429855233422</v>
      </c>
      <c r="J47" s="2">
        <v>10417.969113051033</v>
      </c>
      <c r="K47" s="2">
        <v>10269.357191591373</v>
      </c>
      <c r="L47" s="2">
        <v>10096.814677821063</v>
      </c>
      <c r="M47" s="2">
        <v>9846.5816953631929</v>
      </c>
      <c r="N47" s="2">
        <v>9571.3155554318437</v>
      </c>
      <c r="R47" s="2" t="s">
        <v>6</v>
      </c>
      <c r="S47" s="2">
        <v>11438.096144867386</v>
      </c>
      <c r="T47" s="2">
        <v>10406.725667000946</v>
      </c>
      <c r="U47" s="2">
        <v>9570.8992987256515</v>
      </c>
      <c r="V47" s="2">
        <v>9061.5484784032451</v>
      </c>
      <c r="W47" s="2">
        <v>8688.1245435440105</v>
      </c>
      <c r="X47" s="2">
        <v>8307.1496673061465</v>
      </c>
      <c r="Y47" s="2">
        <v>7952.9561468615111</v>
      </c>
      <c r="Z47" s="2">
        <v>7613.1757033358172</v>
      </c>
      <c r="AA47" s="2">
        <v>7293.0142537683359</v>
      </c>
      <c r="AE47" s="2" t="s">
        <v>6</v>
      </c>
      <c r="AF47" s="2">
        <v>11438.096144867386</v>
      </c>
      <c r="AG47" s="2">
        <v>10168.164099156031</v>
      </c>
      <c r="AH47" s="2">
        <v>9171.0095115890508</v>
      </c>
      <c r="AI47" s="2">
        <v>8539.9012904451647</v>
      </c>
      <c r="AJ47" s="2">
        <v>8081.6911204469661</v>
      </c>
      <c r="AK47" s="2">
        <v>7626.0268030543793</v>
      </c>
      <c r="AL47" s="2">
        <v>7200.0691930638077</v>
      </c>
      <c r="AM47" s="2">
        <v>6822.9430733460895</v>
      </c>
      <c r="AN47" s="2">
        <v>6532.872170456345</v>
      </c>
    </row>
    <row r="48" spans="1:41" x14ac:dyDescent="0.25">
      <c r="A48" s="22" t="s">
        <v>36</v>
      </c>
    </row>
    <row r="49" spans="1:41" s="6" customFormat="1" x14ac:dyDescent="0.25">
      <c r="A49" s="22" t="s">
        <v>36</v>
      </c>
      <c r="B49" s="38" t="s">
        <v>45</v>
      </c>
      <c r="C49" s="26"/>
      <c r="D49" s="4" t="s">
        <v>78</v>
      </c>
      <c r="E49" s="5"/>
      <c r="F49" s="5"/>
      <c r="G49" s="5"/>
      <c r="H49" s="5"/>
      <c r="I49" s="5"/>
      <c r="J49" s="5"/>
      <c r="K49" s="5"/>
      <c r="L49" s="5"/>
      <c r="M49" s="5"/>
      <c r="N49" s="5"/>
      <c r="O49" s="4"/>
      <c r="P49" s="1"/>
      <c r="Q49" s="4" t="s">
        <v>78</v>
      </c>
      <c r="R49" s="5"/>
      <c r="S49" s="5"/>
      <c r="T49" s="5"/>
      <c r="U49" s="5"/>
      <c r="V49" s="5"/>
      <c r="W49" s="5"/>
      <c r="X49" s="5"/>
      <c r="Y49" s="5"/>
      <c r="Z49" s="5"/>
      <c r="AA49" s="5"/>
      <c r="AB49" s="4"/>
      <c r="AC49" s="1"/>
      <c r="AD49" s="4" t="s">
        <v>78</v>
      </c>
      <c r="AE49" s="5"/>
      <c r="AF49" s="5"/>
      <c r="AG49" s="5"/>
      <c r="AH49" s="5"/>
      <c r="AI49" s="5"/>
      <c r="AJ49" s="5"/>
      <c r="AK49" s="5"/>
      <c r="AL49" s="5"/>
      <c r="AM49" s="5"/>
      <c r="AN49" s="5"/>
      <c r="AO49" s="4"/>
    </row>
    <row r="50" spans="1:41" x14ac:dyDescent="0.25">
      <c r="A50" s="22" t="s">
        <v>36</v>
      </c>
      <c r="B50" s="22" t="s">
        <v>28</v>
      </c>
      <c r="C50" s="27"/>
      <c r="E50" s="37" t="s">
        <v>28</v>
      </c>
      <c r="F50" s="1">
        <v>7442.4719998283517</v>
      </c>
      <c r="G50" s="1">
        <v>6925.4396604920721</v>
      </c>
      <c r="H50" s="1">
        <v>6529.6868741950302</v>
      </c>
      <c r="I50" s="1">
        <v>6225.5696435653108</v>
      </c>
      <c r="J50" s="1">
        <v>6066.2980207667715</v>
      </c>
      <c r="K50" s="1">
        <v>5879.0185093084765</v>
      </c>
      <c r="L50" s="1">
        <v>5677.9226346843534</v>
      </c>
      <c r="M50" s="1">
        <v>5400.5361387144512</v>
      </c>
      <c r="N50" s="1">
        <v>5108.8857844280628</v>
      </c>
      <c r="R50" s="1" t="s">
        <v>28</v>
      </c>
      <c r="S50" s="1">
        <v>7442.4719998283517</v>
      </c>
      <c r="T50" s="1">
        <v>6336.2534591992307</v>
      </c>
      <c r="U50" s="1">
        <v>5542.4324032289751</v>
      </c>
      <c r="V50" s="1">
        <v>5059.5366377032487</v>
      </c>
      <c r="W50" s="1">
        <v>4721.3763188740086</v>
      </c>
      <c r="X50" s="1">
        <v>4372.8083583253301</v>
      </c>
      <c r="Y50" s="1">
        <v>4056.4155618694467</v>
      </c>
      <c r="Z50" s="1">
        <v>3747.6056657181962</v>
      </c>
      <c r="AA50" s="1">
        <v>3456.0512210920547</v>
      </c>
      <c r="AE50" s="1" t="s">
        <v>28</v>
      </c>
      <c r="AF50" s="1">
        <v>7442.4719998283517</v>
      </c>
      <c r="AG50" s="1">
        <v>6266.5135486853769</v>
      </c>
      <c r="AH50" s="1">
        <v>5404.657770764602</v>
      </c>
      <c r="AI50" s="1">
        <v>4859.9108825138574</v>
      </c>
      <c r="AJ50" s="1">
        <v>4463.0786089050553</v>
      </c>
      <c r="AK50" s="1">
        <v>4054.0416344488376</v>
      </c>
      <c r="AL50" s="1">
        <v>3675.8630421101188</v>
      </c>
      <c r="AM50" s="1">
        <v>3330.9817078358788</v>
      </c>
      <c r="AN50" s="1">
        <v>3045.1249064337148</v>
      </c>
    </row>
    <row r="51" spans="1:41" x14ac:dyDescent="0.25">
      <c r="A51" s="22" t="s">
        <v>36</v>
      </c>
      <c r="B51" s="22" t="s">
        <v>29</v>
      </c>
      <c r="C51" s="27"/>
      <c r="E51" s="37" t="s">
        <v>29</v>
      </c>
      <c r="F51" s="1">
        <v>1698.5447603887962</v>
      </c>
      <c r="G51" s="1">
        <v>1855.2053707459395</v>
      </c>
      <c r="H51" s="1">
        <v>1892.9722463712924</v>
      </c>
      <c r="I51" s="1">
        <v>1923.8913468377771</v>
      </c>
      <c r="J51" s="1">
        <v>1951.3599527593885</v>
      </c>
      <c r="K51" s="1">
        <v>1975.1828021092119</v>
      </c>
      <c r="L51" s="1">
        <v>1994.5825662676452</v>
      </c>
      <c r="M51" s="1">
        <v>2006.3567965033185</v>
      </c>
      <c r="N51" s="1">
        <v>2010.7352043788258</v>
      </c>
      <c r="R51" s="1" t="s">
        <v>29</v>
      </c>
      <c r="S51" s="1">
        <v>1698.5447603887962</v>
      </c>
      <c r="T51" s="1">
        <v>1797.2261108065015</v>
      </c>
      <c r="U51" s="1">
        <v>1807.053691410184</v>
      </c>
      <c r="V51" s="1">
        <v>1812.6501422568786</v>
      </c>
      <c r="W51" s="1">
        <v>1802.7927281387726</v>
      </c>
      <c r="X51" s="1">
        <v>1786.6052690423278</v>
      </c>
      <c r="Y51" s="1">
        <v>1766.2672399741723</v>
      </c>
      <c r="Z51" s="1">
        <v>1739.5705251770246</v>
      </c>
      <c r="AA51" s="1">
        <v>1708.2593922740864</v>
      </c>
      <c r="AE51" s="1" t="s">
        <v>29</v>
      </c>
      <c r="AF51" s="1">
        <v>1698.5447603887962</v>
      </c>
      <c r="AG51" s="1">
        <v>1755.3626131438978</v>
      </c>
      <c r="AH51" s="1">
        <v>1693.1252740942655</v>
      </c>
      <c r="AI51" s="1">
        <v>1636.9833637708061</v>
      </c>
      <c r="AJ51" s="1">
        <v>1593.9517572117354</v>
      </c>
      <c r="AK51" s="1">
        <v>1553.0056055903156</v>
      </c>
      <c r="AL51" s="1">
        <v>1506.9624071129424</v>
      </c>
      <c r="AM51" s="1">
        <v>1470.3853854301615</v>
      </c>
      <c r="AN51" s="1">
        <v>1454.7975024037523</v>
      </c>
    </row>
    <row r="52" spans="1:41" x14ac:dyDescent="0.25">
      <c r="A52" s="22" t="s">
        <v>36</v>
      </c>
      <c r="B52" s="22" t="s">
        <v>30</v>
      </c>
      <c r="C52" s="27"/>
      <c r="E52" s="37" t="s">
        <v>30</v>
      </c>
      <c r="F52" s="1">
        <v>65.550392130060786</v>
      </c>
      <c r="G52" s="1">
        <v>69.826344006280436</v>
      </c>
      <c r="H52" s="1">
        <v>66.392484239513422</v>
      </c>
      <c r="I52" s="1">
        <v>71.007488812345898</v>
      </c>
      <c r="J52" s="1">
        <v>70.655750516100142</v>
      </c>
      <c r="K52" s="1">
        <v>76.525553425234278</v>
      </c>
      <c r="L52" s="1">
        <v>78.612718640883088</v>
      </c>
      <c r="M52" s="1">
        <v>85.401734961578526</v>
      </c>
      <c r="N52" s="1">
        <v>89.996328107862425</v>
      </c>
      <c r="R52" s="1" t="s">
        <v>30</v>
      </c>
      <c r="S52" s="1">
        <v>65.550392130060786</v>
      </c>
      <c r="T52" s="1">
        <v>48.695602147067525</v>
      </c>
      <c r="U52" s="1">
        <v>35.971357233689879</v>
      </c>
      <c r="V52" s="1">
        <v>37.27659547225808</v>
      </c>
      <c r="W52" s="1">
        <v>36.372701166071991</v>
      </c>
      <c r="X52" s="1">
        <v>40.444778605956728</v>
      </c>
      <c r="Y52" s="1">
        <v>43.340098197168217</v>
      </c>
      <c r="Z52" s="1">
        <v>47.769338289474149</v>
      </c>
      <c r="AA52" s="1">
        <v>51.509602803610143</v>
      </c>
      <c r="AE52" s="1" t="s">
        <v>30</v>
      </c>
      <c r="AF52" s="1">
        <v>65.550392130060786</v>
      </c>
      <c r="AG52" s="1">
        <v>43.120780015170546</v>
      </c>
      <c r="AH52" s="1">
        <v>30.961933342934906</v>
      </c>
      <c r="AI52" s="1">
        <v>31.903759803839314</v>
      </c>
      <c r="AJ52" s="1">
        <v>31.260593877760716</v>
      </c>
      <c r="AK52" s="1">
        <v>35.068592082704654</v>
      </c>
      <c r="AL52" s="1">
        <v>37.911549843913832</v>
      </c>
      <c r="AM52" s="1">
        <v>42.064243718620908</v>
      </c>
      <c r="AN52" s="1">
        <v>45.556813300019471</v>
      </c>
    </row>
    <row r="53" spans="1:41" x14ac:dyDescent="0.25">
      <c r="A53" s="22" t="s">
        <v>36</v>
      </c>
      <c r="B53" s="22" t="s">
        <v>31</v>
      </c>
      <c r="C53" s="27"/>
      <c r="E53" s="37" t="s">
        <v>31</v>
      </c>
      <c r="F53" s="1">
        <v>259.11162014476014</v>
      </c>
      <c r="G53" s="1">
        <v>233.43697305333626</v>
      </c>
      <c r="H53" s="1">
        <v>223.4115503871906</v>
      </c>
      <c r="I53" s="1">
        <v>212.52102009498699</v>
      </c>
      <c r="J53" s="1">
        <v>204.81454950484945</v>
      </c>
      <c r="K53" s="1">
        <v>201.57915621978955</v>
      </c>
      <c r="L53" s="1">
        <v>197.43791817080799</v>
      </c>
      <c r="M53" s="1">
        <v>196.13185968001869</v>
      </c>
      <c r="N53" s="1">
        <v>195.25689509632872</v>
      </c>
      <c r="R53" s="1" t="s">
        <v>31</v>
      </c>
      <c r="S53" s="1">
        <v>259.11162014476014</v>
      </c>
      <c r="T53" s="1">
        <v>174.85703545238894</v>
      </c>
      <c r="U53" s="1">
        <v>169.46317377810618</v>
      </c>
      <c r="V53" s="1">
        <v>167.9988608194634</v>
      </c>
      <c r="W53" s="1">
        <v>168.78552367858737</v>
      </c>
      <c r="X53" s="1">
        <v>169.61179809290283</v>
      </c>
      <c r="Y53" s="1">
        <v>168.64544733124282</v>
      </c>
      <c r="Z53" s="1">
        <v>167.57288412448844</v>
      </c>
      <c r="AA53" s="1">
        <v>166.45460831271916</v>
      </c>
      <c r="AE53" s="1" t="s">
        <v>31</v>
      </c>
      <c r="AF53" s="1">
        <v>259.11162014476014</v>
      </c>
      <c r="AG53" s="1">
        <v>127.66960396047904</v>
      </c>
      <c r="AH53" s="1">
        <v>136.17227542780907</v>
      </c>
      <c r="AI53" s="1">
        <v>145.71301983689844</v>
      </c>
      <c r="AJ53" s="1">
        <v>152.3306012426367</v>
      </c>
      <c r="AK53" s="1">
        <v>154.76573485203522</v>
      </c>
      <c r="AL53" s="1">
        <v>154.67284978446796</v>
      </c>
      <c r="AM53" s="1">
        <v>153.92084628232999</v>
      </c>
      <c r="AN53" s="1">
        <v>153.22872854468719</v>
      </c>
    </row>
    <row r="54" spans="1:41" x14ac:dyDescent="0.25">
      <c r="A54" s="22" t="s">
        <v>36</v>
      </c>
      <c r="B54" s="22" t="s">
        <v>32</v>
      </c>
      <c r="C54" s="27"/>
      <c r="E54" s="37" t="s">
        <v>32</v>
      </c>
      <c r="F54" s="1">
        <v>1426.5074242475807</v>
      </c>
      <c r="G54" s="1">
        <v>1541.5011562119732</v>
      </c>
      <c r="H54" s="1">
        <v>1553.4469375066142</v>
      </c>
      <c r="I54" s="1">
        <v>1566.4884140162083</v>
      </c>
      <c r="J54" s="1">
        <v>1581.6947654341607</v>
      </c>
      <c r="K54" s="1">
        <v>1596.8462443694125</v>
      </c>
      <c r="L54" s="1">
        <v>1611.6560510628656</v>
      </c>
      <c r="M54" s="1">
        <v>1625.9419719425507</v>
      </c>
      <c r="N54" s="1">
        <v>1638.5913864902657</v>
      </c>
      <c r="R54" s="1" t="s">
        <v>32</v>
      </c>
      <c r="S54" s="1">
        <v>1426.5074242475807</v>
      </c>
      <c r="T54" s="1">
        <v>1501.1469951399956</v>
      </c>
      <c r="U54" s="1">
        <v>1481.8813924210961</v>
      </c>
      <c r="V54" s="1">
        <v>1461.7873533811141</v>
      </c>
      <c r="W54" s="1">
        <v>1445.6165944679603</v>
      </c>
      <c r="X54" s="1">
        <v>1432.2069150850616</v>
      </c>
      <c r="Y54" s="1">
        <v>1421.3144618672313</v>
      </c>
      <c r="Z54" s="1">
        <v>1421.7969826033143</v>
      </c>
      <c r="AA54" s="1">
        <v>1427.6590666974846</v>
      </c>
      <c r="AE54" s="1" t="s">
        <v>32</v>
      </c>
      <c r="AF54" s="1">
        <v>1426.5074242475807</v>
      </c>
      <c r="AG54" s="1">
        <v>1433.9792652650317</v>
      </c>
      <c r="AH54" s="1">
        <v>1385.2216268227232</v>
      </c>
      <c r="AI54" s="1">
        <v>1362.0212518591975</v>
      </c>
      <c r="AJ54" s="1">
        <v>1349.8068001855729</v>
      </c>
      <c r="AK54" s="1">
        <v>1346.7081849217434</v>
      </c>
      <c r="AL54" s="1">
        <v>1351.1148623992881</v>
      </c>
      <c r="AM54" s="1">
        <v>1360.4589994973617</v>
      </c>
      <c r="AN54" s="1">
        <v>1374.7740487524891</v>
      </c>
    </row>
    <row r="55" spans="1:41" x14ac:dyDescent="0.25">
      <c r="A55" s="22" t="s">
        <v>36</v>
      </c>
      <c r="B55" s="22" t="s">
        <v>33</v>
      </c>
      <c r="C55" s="27"/>
      <c r="E55" s="37" t="s">
        <v>33</v>
      </c>
      <c r="F55" s="1">
        <v>545.90994812783765</v>
      </c>
      <c r="G55" s="1">
        <v>558.33377537540991</v>
      </c>
      <c r="H55" s="1">
        <v>551.91301557663166</v>
      </c>
      <c r="I55" s="1">
        <v>546.95194190679229</v>
      </c>
      <c r="J55" s="1">
        <v>543.14607406976245</v>
      </c>
      <c r="K55" s="1">
        <v>540.2049261592482</v>
      </c>
      <c r="L55" s="1">
        <v>536.60278899450793</v>
      </c>
      <c r="M55" s="1">
        <v>532.21319356127481</v>
      </c>
      <c r="N55" s="1">
        <v>527.84995693049757</v>
      </c>
      <c r="R55" s="1" t="s">
        <v>33</v>
      </c>
      <c r="S55" s="1">
        <v>545.90994812783765</v>
      </c>
      <c r="T55" s="1">
        <v>548.54646425576004</v>
      </c>
      <c r="U55" s="1">
        <v>534.09728065360116</v>
      </c>
      <c r="V55" s="1">
        <v>522.29888877028043</v>
      </c>
      <c r="W55" s="1">
        <v>513.18067721861064</v>
      </c>
      <c r="X55" s="1">
        <v>505.47254815456711</v>
      </c>
      <c r="Y55" s="1">
        <v>496.97333762224952</v>
      </c>
      <c r="Z55" s="1">
        <v>488.86030742331906</v>
      </c>
      <c r="AA55" s="1">
        <v>483.08036258838177</v>
      </c>
      <c r="AE55" s="1" t="s">
        <v>33</v>
      </c>
      <c r="AF55" s="1">
        <v>545.90994812783765</v>
      </c>
      <c r="AG55" s="1">
        <v>541.51828808607434</v>
      </c>
      <c r="AH55" s="1">
        <v>520.87063113671468</v>
      </c>
      <c r="AI55" s="1">
        <v>503.36901266056736</v>
      </c>
      <c r="AJ55" s="1">
        <v>491.26275902420497</v>
      </c>
      <c r="AK55" s="1">
        <v>482.43705115874127</v>
      </c>
      <c r="AL55" s="1">
        <v>473.54448181307754</v>
      </c>
      <c r="AM55" s="1">
        <v>465.13189058173657</v>
      </c>
      <c r="AN55" s="1">
        <v>459.39017102168225</v>
      </c>
    </row>
    <row r="56" spans="1:41" x14ac:dyDescent="0.25">
      <c r="A56" s="22" t="s">
        <v>36</v>
      </c>
      <c r="C56" s="23"/>
      <c r="E56" s="2" t="s">
        <v>6</v>
      </c>
      <c r="F56" s="2">
        <v>11438.096144867386</v>
      </c>
      <c r="G56" s="2">
        <v>11183.74327988501</v>
      </c>
      <c r="H56" s="2">
        <v>10817.823108276274</v>
      </c>
      <c r="I56" s="2">
        <v>10546.429855233422</v>
      </c>
      <c r="J56" s="2">
        <v>10417.969113051033</v>
      </c>
      <c r="K56" s="2">
        <v>10269.357191591371</v>
      </c>
      <c r="L56" s="2">
        <v>10096.814677821063</v>
      </c>
      <c r="M56" s="2">
        <v>9846.5816953631911</v>
      </c>
      <c r="N56" s="2">
        <v>9571.3155554318419</v>
      </c>
      <c r="R56" s="2" t="s">
        <v>6</v>
      </c>
      <c r="S56" s="2">
        <v>11438.096144867386</v>
      </c>
      <c r="T56" s="2">
        <v>10406.725667000945</v>
      </c>
      <c r="U56" s="2">
        <v>9570.8992987256515</v>
      </c>
      <c r="V56" s="2">
        <v>9061.5484784032451</v>
      </c>
      <c r="W56" s="2">
        <v>8688.1245435440123</v>
      </c>
      <c r="X56" s="2">
        <v>8307.1496673061447</v>
      </c>
      <c r="Y56" s="2">
        <v>7952.9561468615102</v>
      </c>
      <c r="Z56" s="2">
        <v>7613.1757033358163</v>
      </c>
      <c r="AA56" s="2">
        <v>7293.0142537683369</v>
      </c>
      <c r="AE56" s="2" t="s">
        <v>6</v>
      </c>
      <c r="AF56" s="2">
        <v>11438.096144867386</v>
      </c>
      <c r="AG56" s="2">
        <v>10168.164099156031</v>
      </c>
      <c r="AH56" s="2">
        <v>9171.009511589049</v>
      </c>
      <c r="AI56" s="2">
        <v>8539.9012904451665</v>
      </c>
      <c r="AJ56" s="2">
        <v>8081.6911204469652</v>
      </c>
      <c r="AK56" s="2">
        <v>7626.0268030543784</v>
      </c>
      <c r="AL56" s="2">
        <v>7200.0691930638086</v>
      </c>
      <c r="AM56" s="2">
        <v>6822.9430733460904</v>
      </c>
      <c r="AN56" s="2">
        <v>6532.872170456345</v>
      </c>
    </row>
    <row r="57" spans="1:41" x14ac:dyDescent="0.25">
      <c r="A57" s="22" t="s">
        <v>36</v>
      </c>
    </row>
    <row r="58" spans="1:41" s="6" customFormat="1" x14ac:dyDescent="0.25">
      <c r="A58" s="22" t="s">
        <v>36</v>
      </c>
      <c r="B58" s="31" t="s">
        <v>38</v>
      </c>
      <c r="C58" s="32"/>
      <c r="D58" s="33" t="s">
        <v>79</v>
      </c>
      <c r="E58" s="34"/>
      <c r="F58" s="34"/>
      <c r="G58" s="34"/>
      <c r="H58" s="34"/>
      <c r="I58" s="34"/>
      <c r="J58" s="34"/>
      <c r="K58" s="34"/>
      <c r="L58" s="34"/>
      <c r="M58" s="34"/>
      <c r="N58" s="34"/>
      <c r="O58" s="33"/>
      <c r="Q58" s="33" t="s">
        <v>79</v>
      </c>
      <c r="R58" s="34"/>
      <c r="S58" s="34"/>
      <c r="T58" s="34"/>
      <c r="U58" s="34"/>
      <c r="V58" s="34"/>
      <c r="W58" s="34"/>
      <c r="X58" s="34"/>
      <c r="Y58" s="34"/>
      <c r="Z58" s="34"/>
      <c r="AA58" s="34"/>
      <c r="AB58" s="33"/>
      <c r="AD58" s="33" t="s">
        <v>79</v>
      </c>
      <c r="AE58" s="34"/>
      <c r="AF58" s="34"/>
      <c r="AG58" s="34"/>
      <c r="AH58" s="34"/>
      <c r="AI58" s="34"/>
      <c r="AJ58" s="34"/>
      <c r="AK58" s="34"/>
      <c r="AL58" s="34"/>
      <c r="AM58" s="34"/>
      <c r="AN58" s="34"/>
      <c r="AO58" s="33"/>
    </row>
    <row r="59" spans="1:41" x14ac:dyDescent="0.25">
      <c r="A59" s="22" t="s">
        <v>36</v>
      </c>
      <c r="B59" s="22" t="s">
        <v>6</v>
      </c>
      <c r="C59" s="27" t="s">
        <v>0</v>
      </c>
      <c r="E59" s="9" t="s">
        <v>0</v>
      </c>
      <c r="F59" s="1">
        <v>37.902413654096605</v>
      </c>
      <c r="G59" s="1">
        <v>19.000074317752176</v>
      </c>
      <c r="H59" s="1">
        <v>8.9633836739543256</v>
      </c>
      <c r="I59" s="1">
        <v>4.3207729155978223</v>
      </c>
      <c r="J59" s="1">
        <v>2.9265306167098752</v>
      </c>
      <c r="K59" s="1">
        <v>2.5477344500152661</v>
      </c>
      <c r="L59" s="1">
        <v>2.2401892521612554</v>
      </c>
      <c r="M59" s="1">
        <v>1.8521807699915771</v>
      </c>
      <c r="N59" s="1">
        <v>1.4399415921795287</v>
      </c>
      <c r="R59" s="1" t="s">
        <v>0</v>
      </c>
      <c r="S59" s="1">
        <v>37.902413654096605</v>
      </c>
      <c r="T59" s="1">
        <v>15.436396093527305</v>
      </c>
      <c r="U59" s="1">
        <v>5.9926890213567354</v>
      </c>
      <c r="V59" s="1">
        <v>3.2129377941001476</v>
      </c>
      <c r="W59" s="1">
        <v>2.0367007964743911</v>
      </c>
      <c r="X59" s="1">
        <v>1.2541573170527729</v>
      </c>
      <c r="Y59" s="1">
        <v>0.57159635485274551</v>
      </c>
      <c r="Z59" s="1">
        <v>0.13633831539292127</v>
      </c>
      <c r="AA59" s="1">
        <v>2.7821685318627516E-3</v>
      </c>
      <c r="AE59" s="1" t="s">
        <v>0</v>
      </c>
      <c r="AF59" s="1">
        <v>37.902413654096605</v>
      </c>
      <c r="AG59" s="1">
        <v>12.072516802837292</v>
      </c>
      <c r="AH59" s="1">
        <v>2.4095243669913473</v>
      </c>
      <c r="AI59" s="1">
        <v>0.49145759795019145</v>
      </c>
      <c r="AJ59" s="1">
        <v>1.0063198649898105E-2</v>
      </c>
      <c r="AK59" s="1">
        <v>4.8696376138895528E-4</v>
      </c>
      <c r="AL59" s="1">
        <v>1.1899776922346592E-5</v>
      </c>
      <c r="AM59" s="1">
        <v>0</v>
      </c>
      <c r="AN59" s="1">
        <v>0</v>
      </c>
    </row>
    <row r="60" spans="1:41" x14ac:dyDescent="0.25">
      <c r="A60" s="22" t="s">
        <v>36</v>
      </c>
      <c r="B60" s="22" t="s">
        <v>6</v>
      </c>
      <c r="C60" s="27" t="s">
        <v>34</v>
      </c>
      <c r="E60" s="9" t="s">
        <v>34</v>
      </c>
      <c r="F60" s="1">
        <v>102.64701563164867</v>
      </c>
      <c r="G60" s="1">
        <v>59.518611836384686</v>
      </c>
      <c r="H60" s="1">
        <v>37.307302608964051</v>
      </c>
      <c r="I60" s="1">
        <v>22.69064543991502</v>
      </c>
      <c r="J60" s="1">
        <v>15.552845995141068</v>
      </c>
      <c r="K60" s="1">
        <v>11.050260865909681</v>
      </c>
      <c r="L60" s="1">
        <v>6.9579191964778797</v>
      </c>
      <c r="M60" s="1">
        <v>4.0349036526335578</v>
      </c>
      <c r="N60" s="1">
        <v>2.5389502536337871</v>
      </c>
      <c r="R60" s="1" t="s">
        <v>34</v>
      </c>
      <c r="S60" s="1">
        <v>102.64701563164867</v>
      </c>
      <c r="T60" s="1">
        <v>54.347830572983895</v>
      </c>
      <c r="U60" s="1">
        <v>29.940157031351209</v>
      </c>
      <c r="V60" s="1">
        <v>15.597159588033007</v>
      </c>
      <c r="W60" s="1">
        <v>9.4086157930352066</v>
      </c>
      <c r="X60" s="1">
        <v>6.2868369586756394</v>
      </c>
      <c r="Y60" s="1">
        <v>3.6774492751588435</v>
      </c>
      <c r="Z60" s="1">
        <v>1.8902043202965975</v>
      </c>
      <c r="AA60" s="1">
        <v>1.0595488914147984</v>
      </c>
      <c r="AE60" s="1" t="s">
        <v>34</v>
      </c>
      <c r="AF60" s="1">
        <v>102.64701563164867</v>
      </c>
      <c r="AG60" s="1">
        <v>45.217058296528926</v>
      </c>
      <c r="AH60" s="1">
        <v>12.873396157198664</v>
      </c>
      <c r="AI60" s="1">
        <v>3.1077880863413858</v>
      </c>
      <c r="AJ60" s="1">
        <v>0.38331994537521819</v>
      </c>
      <c r="AK60" s="1">
        <v>0.15448151901332183</v>
      </c>
      <c r="AL60" s="1">
        <v>8.0790404768076238E-2</v>
      </c>
      <c r="AM60" s="1">
        <v>3.8238553525314953E-2</v>
      </c>
      <c r="AN60" s="1">
        <v>1.2554861964131228E-2</v>
      </c>
    </row>
    <row r="61" spans="1:41" x14ac:dyDescent="0.25">
      <c r="A61" s="22" t="s">
        <v>36</v>
      </c>
      <c r="B61" s="22" t="s">
        <v>6</v>
      </c>
      <c r="C61" s="27" t="s">
        <v>2</v>
      </c>
      <c r="E61" s="9" t="s">
        <v>2</v>
      </c>
      <c r="F61" s="1">
        <v>232.2704428529396</v>
      </c>
      <c r="G61" s="1">
        <v>256.79907269972404</v>
      </c>
      <c r="H61" s="1">
        <v>255.25761033835445</v>
      </c>
      <c r="I61" s="1">
        <v>240.40573642776485</v>
      </c>
      <c r="J61" s="1">
        <v>232.23424169822701</v>
      </c>
      <c r="K61" s="1">
        <v>225.28676747486591</v>
      </c>
      <c r="L61" s="1">
        <v>215.10721539712219</v>
      </c>
      <c r="M61" s="1">
        <v>204.91920015928585</v>
      </c>
      <c r="N61" s="1">
        <v>191.79753196456306</v>
      </c>
      <c r="R61" s="1" t="s">
        <v>2</v>
      </c>
      <c r="S61" s="1">
        <v>232.2704428529396</v>
      </c>
      <c r="T61" s="1">
        <v>229.85259874717244</v>
      </c>
      <c r="U61" s="1">
        <v>211.5914610715723</v>
      </c>
      <c r="V61" s="1">
        <v>188.85146413652387</v>
      </c>
      <c r="W61" s="1">
        <v>174.86959149401508</v>
      </c>
      <c r="X61" s="1">
        <v>162.1589105294257</v>
      </c>
      <c r="Y61" s="1">
        <v>148.83947253075178</v>
      </c>
      <c r="Z61" s="1">
        <v>136.79016051663612</v>
      </c>
      <c r="AA61" s="1">
        <v>122.59387315282218</v>
      </c>
      <c r="AE61" s="1" t="s">
        <v>2</v>
      </c>
      <c r="AF61" s="1">
        <v>232.2704428529396</v>
      </c>
      <c r="AG61" s="1">
        <v>223.75257433704959</v>
      </c>
      <c r="AH61" s="1">
        <v>200.79248871918921</v>
      </c>
      <c r="AI61" s="1">
        <v>166.33894201637338</v>
      </c>
      <c r="AJ61" s="1">
        <v>139.27365022858234</v>
      </c>
      <c r="AK61" s="1">
        <v>112.29423187273795</v>
      </c>
      <c r="AL61" s="1">
        <v>86.733088835911673</v>
      </c>
      <c r="AM61" s="1">
        <v>66.865113394990516</v>
      </c>
      <c r="AN61" s="1">
        <v>54.191192971867615</v>
      </c>
    </row>
    <row r="62" spans="1:41" x14ac:dyDescent="0.25">
      <c r="A62" s="22" t="s">
        <v>36</v>
      </c>
      <c r="B62" s="22" t="s">
        <v>6</v>
      </c>
      <c r="C62" s="27" t="s">
        <v>1</v>
      </c>
      <c r="E62" s="9" t="s">
        <v>1</v>
      </c>
      <c r="F62" s="1">
        <v>0</v>
      </c>
      <c r="G62" s="1">
        <v>0</v>
      </c>
      <c r="H62" s="1">
        <v>0</v>
      </c>
      <c r="I62" s="1">
        <v>0</v>
      </c>
      <c r="J62" s="1">
        <v>0</v>
      </c>
      <c r="K62" s="1">
        <v>0</v>
      </c>
      <c r="L62" s="1">
        <v>0</v>
      </c>
      <c r="M62" s="1">
        <v>0</v>
      </c>
      <c r="N62" s="1">
        <v>0</v>
      </c>
      <c r="R62" s="1" t="s">
        <v>1</v>
      </c>
      <c r="S62" s="1">
        <v>0</v>
      </c>
      <c r="T62" s="1">
        <v>0</v>
      </c>
      <c r="U62" s="1">
        <v>0</v>
      </c>
      <c r="V62" s="1">
        <v>0</v>
      </c>
      <c r="W62" s="1">
        <v>0</v>
      </c>
      <c r="X62" s="1">
        <v>0</v>
      </c>
      <c r="Y62" s="1">
        <v>0</v>
      </c>
      <c r="Z62" s="1">
        <v>0</v>
      </c>
      <c r="AA62" s="1">
        <v>0</v>
      </c>
      <c r="AE62" s="1" t="s">
        <v>1</v>
      </c>
      <c r="AF62" s="1">
        <v>0</v>
      </c>
      <c r="AG62" s="1">
        <v>0</v>
      </c>
      <c r="AH62" s="1">
        <v>0</v>
      </c>
      <c r="AI62" s="1">
        <v>0</v>
      </c>
      <c r="AJ62" s="1">
        <v>0</v>
      </c>
      <c r="AK62" s="1">
        <v>0</v>
      </c>
      <c r="AL62" s="1">
        <v>0</v>
      </c>
      <c r="AM62" s="1">
        <v>0</v>
      </c>
      <c r="AN62" s="1">
        <v>0</v>
      </c>
    </row>
    <row r="63" spans="1:41" x14ac:dyDescent="0.25">
      <c r="A63" s="22" t="s">
        <v>36</v>
      </c>
      <c r="B63" s="22" t="s">
        <v>6</v>
      </c>
      <c r="C63" s="27" t="s">
        <v>27</v>
      </c>
      <c r="E63" s="9" t="s">
        <v>27</v>
      </c>
      <c r="F63" s="1">
        <v>0</v>
      </c>
      <c r="G63" s="1">
        <v>0</v>
      </c>
      <c r="H63" s="1">
        <v>0</v>
      </c>
      <c r="I63" s="1">
        <v>0</v>
      </c>
      <c r="J63" s="1">
        <v>0</v>
      </c>
      <c r="K63" s="1">
        <v>0</v>
      </c>
      <c r="L63" s="1">
        <v>0</v>
      </c>
      <c r="M63" s="1">
        <v>0</v>
      </c>
      <c r="N63" s="1">
        <v>0</v>
      </c>
      <c r="R63" s="1" t="s">
        <v>27</v>
      </c>
      <c r="S63" s="1">
        <v>0</v>
      </c>
      <c r="T63" s="1">
        <v>0</v>
      </c>
      <c r="U63" s="1">
        <v>0</v>
      </c>
      <c r="V63" s="1">
        <v>0</v>
      </c>
      <c r="W63" s="1">
        <v>0</v>
      </c>
      <c r="X63" s="1">
        <v>0</v>
      </c>
      <c r="Y63" s="1">
        <v>0</v>
      </c>
      <c r="Z63" s="1">
        <v>0</v>
      </c>
      <c r="AA63" s="1">
        <v>0</v>
      </c>
      <c r="AE63" s="1" t="s">
        <v>27</v>
      </c>
      <c r="AF63" s="1">
        <v>0</v>
      </c>
      <c r="AG63" s="1">
        <v>0</v>
      </c>
      <c r="AH63" s="1">
        <v>0</v>
      </c>
      <c r="AI63" s="1">
        <v>0</v>
      </c>
      <c r="AJ63" s="1">
        <v>0</v>
      </c>
      <c r="AK63" s="1">
        <v>0</v>
      </c>
      <c r="AL63" s="1">
        <v>0</v>
      </c>
      <c r="AM63" s="1">
        <v>0</v>
      </c>
      <c r="AN63" s="1">
        <v>0</v>
      </c>
    </row>
    <row r="64" spans="1:41" x14ac:dyDescent="0.25">
      <c r="A64" s="22" t="s">
        <v>36</v>
      </c>
      <c r="B64" s="22" t="s">
        <v>6</v>
      </c>
      <c r="C64" s="27" t="s">
        <v>35</v>
      </c>
      <c r="E64" s="9" t="s">
        <v>35</v>
      </c>
      <c r="F64" s="1">
        <v>0</v>
      </c>
      <c r="G64" s="1">
        <v>0</v>
      </c>
      <c r="H64" s="1">
        <v>0</v>
      </c>
      <c r="I64" s="1">
        <v>0</v>
      </c>
      <c r="J64" s="1">
        <v>0</v>
      </c>
      <c r="K64" s="1">
        <v>0</v>
      </c>
      <c r="L64" s="1">
        <v>0</v>
      </c>
      <c r="M64" s="1">
        <v>0</v>
      </c>
      <c r="N64" s="1">
        <v>0</v>
      </c>
      <c r="R64" s="1" t="s">
        <v>35</v>
      </c>
      <c r="S64" s="1">
        <v>0</v>
      </c>
      <c r="T64" s="1">
        <v>0</v>
      </c>
      <c r="U64" s="1">
        <v>0</v>
      </c>
      <c r="V64" s="1">
        <v>0</v>
      </c>
      <c r="W64" s="1">
        <v>0</v>
      </c>
      <c r="X64" s="1">
        <v>0</v>
      </c>
      <c r="Y64" s="1">
        <v>0</v>
      </c>
      <c r="Z64" s="1">
        <v>0</v>
      </c>
      <c r="AA64" s="1">
        <v>0</v>
      </c>
      <c r="AE64" s="1" t="s">
        <v>35</v>
      </c>
      <c r="AF64" s="1">
        <v>0</v>
      </c>
      <c r="AG64" s="1">
        <v>0</v>
      </c>
      <c r="AH64" s="1">
        <v>0</v>
      </c>
      <c r="AI64" s="1">
        <v>0</v>
      </c>
      <c r="AJ64" s="1">
        <v>0</v>
      </c>
      <c r="AK64" s="1">
        <v>0</v>
      </c>
      <c r="AL64" s="1">
        <v>0</v>
      </c>
      <c r="AM64" s="1">
        <v>0</v>
      </c>
      <c r="AN64" s="1">
        <v>0</v>
      </c>
    </row>
    <row r="65" spans="1:41" x14ac:dyDescent="0.25">
      <c r="A65" s="22" t="s">
        <v>36</v>
      </c>
      <c r="C65" s="23"/>
      <c r="E65" s="2" t="s">
        <v>6</v>
      </c>
      <c r="F65" s="2">
        <v>372.8198721386849</v>
      </c>
      <c r="G65" s="2">
        <v>335.31775885386088</v>
      </c>
      <c r="H65" s="2">
        <v>301.52829662127283</v>
      </c>
      <c r="I65" s="2">
        <v>267.41715478327768</v>
      </c>
      <c r="J65" s="2">
        <v>250.71361831007795</v>
      </c>
      <c r="K65" s="2">
        <v>238.88476279079086</v>
      </c>
      <c r="L65" s="2">
        <v>224.30532384576134</v>
      </c>
      <c r="M65" s="2">
        <v>210.80628458191097</v>
      </c>
      <c r="N65" s="2">
        <v>195.77642381037637</v>
      </c>
      <c r="R65" s="2" t="s">
        <v>6</v>
      </c>
      <c r="S65" s="2">
        <v>372.8198721386849</v>
      </c>
      <c r="T65" s="2">
        <v>299.63682541368365</v>
      </c>
      <c r="U65" s="2">
        <v>247.52430712428026</v>
      </c>
      <c r="V65" s="2">
        <v>207.66156151865704</v>
      </c>
      <c r="W65" s="2">
        <v>186.31490808352467</v>
      </c>
      <c r="X65" s="2">
        <v>169.69990480515412</v>
      </c>
      <c r="Y65" s="2">
        <v>153.08851816076336</v>
      </c>
      <c r="Z65" s="2">
        <v>138.81670315232563</v>
      </c>
      <c r="AA65" s="2">
        <v>123.65620421276884</v>
      </c>
      <c r="AE65" s="2" t="s">
        <v>6</v>
      </c>
      <c r="AF65" s="2">
        <v>372.8198721386849</v>
      </c>
      <c r="AG65" s="2">
        <v>281.0421494364158</v>
      </c>
      <c r="AH65" s="2">
        <v>216.07540924337923</v>
      </c>
      <c r="AI65" s="2">
        <v>169.93818770066497</v>
      </c>
      <c r="AJ65" s="2">
        <v>139.66703337260745</v>
      </c>
      <c r="AK65" s="2">
        <v>112.44920035551266</v>
      </c>
      <c r="AL65" s="2">
        <v>86.813891140456676</v>
      </c>
      <c r="AM65" s="2">
        <v>66.903351948515834</v>
      </c>
      <c r="AN65" s="2">
        <v>54.203747833831748</v>
      </c>
    </row>
    <row r="66" spans="1:41" x14ac:dyDescent="0.25">
      <c r="A66" s="22" t="s">
        <v>36</v>
      </c>
      <c r="C66" s="23"/>
      <c r="E66" s="2"/>
      <c r="F66" s="2"/>
      <c r="G66" s="2"/>
      <c r="H66" s="2"/>
      <c r="I66" s="2"/>
      <c r="J66" s="2"/>
      <c r="K66" s="2"/>
      <c r="L66" s="2"/>
      <c r="M66" s="2"/>
      <c r="N66" s="2"/>
      <c r="R66" s="2"/>
      <c r="S66" s="2"/>
      <c r="T66" s="2"/>
      <c r="U66" s="2"/>
      <c r="V66" s="2"/>
      <c r="W66" s="2"/>
      <c r="X66" s="2"/>
      <c r="Y66" s="2"/>
      <c r="Z66" s="2"/>
      <c r="AA66" s="2"/>
      <c r="AE66" s="2"/>
      <c r="AF66" s="2"/>
      <c r="AG66" s="2"/>
      <c r="AH66" s="2"/>
      <c r="AI66" s="2"/>
      <c r="AJ66" s="2"/>
      <c r="AK66" s="2"/>
      <c r="AL66" s="2"/>
      <c r="AM66" s="2"/>
      <c r="AN66" s="2"/>
    </row>
    <row r="67" spans="1:41" s="6" customFormat="1" x14ac:dyDescent="0.25">
      <c r="A67" s="22" t="s">
        <v>36</v>
      </c>
      <c r="B67" s="31" t="s">
        <v>39</v>
      </c>
      <c r="C67" s="32"/>
      <c r="D67" s="33" t="s">
        <v>80</v>
      </c>
      <c r="E67" s="34"/>
      <c r="F67" s="34"/>
      <c r="G67" s="34"/>
      <c r="H67" s="34"/>
      <c r="I67" s="34"/>
      <c r="J67" s="34"/>
      <c r="K67" s="34"/>
      <c r="L67" s="34"/>
      <c r="M67" s="34"/>
      <c r="N67" s="34"/>
      <c r="O67" s="33"/>
      <c r="Q67" s="33" t="s">
        <v>80</v>
      </c>
      <c r="R67" s="34"/>
      <c r="S67" s="34"/>
      <c r="T67" s="34"/>
      <c r="U67" s="34"/>
      <c r="V67" s="34"/>
      <c r="W67" s="34"/>
      <c r="X67" s="34"/>
      <c r="Y67" s="34"/>
      <c r="Z67" s="34"/>
      <c r="AA67" s="34"/>
      <c r="AB67" s="33"/>
      <c r="AD67" s="33" t="s">
        <v>80</v>
      </c>
      <c r="AE67" s="34"/>
      <c r="AF67" s="34"/>
      <c r="AG67" s="34"/>
      <c r="AH67" s="34"/>
      <c r="AI67" s="34"/>
      <c r="AJ67" s="34"/>
      <c r="AK67" s="34"/>
      <c r="AL67" s="34"/>
      <c r="AM67" s="34"/>
      <c r="AN67" s="34"/>
      <c r="AO67" s="33"/>
    </row>
    <row r="68" spans="1:41" x14ac:dyDescent="0.25">
      <c r="A68" s="22" t="s">
        <v>36</v>
      </c>
      <c r="B68" s="27" t="s">
        <v>28</v>
      </c>
      <c r="C68" s="27" t="s">
        <v>28</v>
      </c>
      <c r="E68" s="9" t="s">
        <v>28</v>
      </c>
      <c r="F68" s="1">
        <v>290.08491396679574</v>
      </c>
      <c r="G68" s="1">
        <v>255.22867925008333</v>
      </c>
      <c r="H68" s="1">
        <v>227.44238209285123</v>
      </c>
      <c r="I68" s="1">
        <v>197.89106822569755</v>
      </c>
      <c r="J68" s="1">
        <v>185.00821646507103</v>
      </c>
      <c r="K68" s="1">
        <v>176.80173231027553</v>
      </c>
      <c r="L68" s="1">
        <v>166.02055888636946</v>
      </c>
      <c r="M68" s="1">
        <v>156.2971026530997</v>
      </c>
      <c r="N68" s="1">
        <v>144.80451357926219</v>
      </c>
      <c r="R68" s="1" t="s">
        <v>28</v>
      </c>
      <c r="S68" s="1">
        <v>290.08491396679574</v>
      </c>
      <c r="T68" s="1">
        <v>224.28237379116828</v>
      </c>
      <c r="U68" s="1">
        <v>181.04472847898097</v>
      </c>
      <c r="V68" s="1">
        <v>147.00171839465207</v>
      </c>
      <c r="W68" s="1">
        <v>129.29256062264625</v>
      </c>
      <c r="X68" s="1">
        <v>115.60705061503135</v>
      </c>
      <c r="Y68" s="1">
        <v>101.97197322464868</v>
      </c>
      <c r="Z68" s="1">
        <v>91.252884262864157</v>
      </c>
      <c r="AA68" s="1">
        <v>80.510907125805417</v>
      </c>
      <c r="AE68" s="1" t="s">
        <v>28</v>
      </c>
      <c r="AF68" s="1">
        <v>290.08491396679574</v>
      </c>
      <c r="AG68" s="1">
        <v>215.59109055354736</v>
      </c>
      <c r="AH68" s="1">
        <v>161.87285133147762</v>
      </c>
      <c r="AI68" s="1">
        <v>122.96425824585131</v>
      </c>
      <c r="AJ68" s="1">
        <v>99.326082371688173</v>
      </c>
      <c r="AK68" s="1">
        <v>78.282332210165407</v>
      </c>
      <c r="AL68" s="1">
        <v>58.799064132966521</v>
      </c>
      <c r="AM68" s="1">
        <v>43.645090072381599</v>
      </c>
      <c r="AN68" s="1">
        <v>33.54170272231223</v>
      </c>
    </row>
    <row r="69" spans="1:41" x14ac:dyDescent="0.25">
      <c r="A69" s="22" t="s">
        <v>36</v>
      </c>
      <c r="B69" s="27" t="s">
        <v>29</v>
      </c>
      <c r="C69" s="27" t="s">
        <v>29</v>
      </c>
      <c r="E69" s="9" t="s">
        <v>29</v>
      </c>
      <c r="F69" s="1">
        <v>66.712732921470774</v>
      </c>
      <c r="G69" s="1">
        <v>66.002077992484061</v>
      </c>
      <c r="H69" s="1">
        <v>60.556715083024422</v>
      </c>
      <c r="I69" s="1">
        <v>56.237608795439691</v>
      </c>
      <c r="J69" s="1">
        <v>52.881526649346938</v>
      </c>
      <c r="K69" s="1">
        <v>49.724590416797156</v>
      </c>
      <c r="L69" s="1">
        <v>46.358965113450566</v>
      </c>
      <c r="M69" s="1">
        <v>43.072720451524603</v>
      </c>
      <c r="N69" s="1">
        <v>40.056619362068488</v>
      </c>
      <c r="R69" s="1" t="s">
        <v>29</v>
      </c>
      <c r="S69" s="1">
        <v>66.712732921470774</v>
      </c>
      <c r="T69" s="1">
        <v>62.056128128438161</v>
      </c>
      <c r="U69" s="1">
        <v>54.276891727681047</v>
      </c>
      <c r="V69" s="1">
        <v>49.117813364455934</v>
      </c>
      <c r="W69" s="1">
        <v>46.214892930242399</v>
      </c>
      <c r="X69" s="1">
        <v>43.982792669138476</v>
      </c>
      <c r="Y69" s="1">
        <v>41.69110296990258</v>
      </c>
      <c r="Z69" s="1">
        <v>38.854131448010079</v>
      </c>
      <c r="AA69" s="1">
        <v>35.155802533308638</v>
      </c>
      <c r="AE69" s="1" t="s">
        <v>29</v>
      </c>
      <c r="AF69" s="1">
        <v>66.712732921470774</v>
      </c>
      <c r="AG69" s="1">
        <v>53.726715531515993</v>
      </c>
      <c r="AH69" s="1">
        <v>45.07870267798635</v>
      </c>
      <c r="AI69" s="1">
        <v>39.861010554446189</v>
      </c>
      <c r="AJ69" s="1">
        <v>34.713104347328922</v>
      </c>
      <c r="AK69" s="1">
        <v>29.543962198818345</v>
      </c>
      <c r="AL69" s="1">
        <v>24.188878339207619</v>
      </c>
      <c r="AM69" s="1">
        <v>20.085159214247582</v>
      </c>
      <c r="AN69" s="1">
        <v>17.930957448784032</v>
      </c>
    </row>
    <row r="70" spans="1:41" x14ac:dyDescent="0.25">
      <c r="A70" s="22" t="s">
        <v>36</v>
      </c>
      <c r="B70" s="27" t="s">
        <v>30</v>
      </c>
      <c r="C70" s="27" t="s">
        <v>30</v>
      </c>
      <c r="E70" s="9" t="s">
        <v>30</v>
      </c>
      <c r="F70" s="1">
        <v>0</v>
      </c>
      <c r="G70" s="1">
        <v>0</v>
      </c>
      <c r="H70" s="1">
        <v>0</v>
      </c>
      <c r="I70" s="1">
        <v>0</v>
      </c>
      <c r="J70" s="1">
        <v>0</v>
      </c>
      <c r="K70" s="1">
        <v>0</v>
      </c>
      <c r="L70" s="1">
        <v>0</v>
      </c>
      <c r="M70" s="1">
        <v>0</v>
      </c>
      <c r="N70" s="1">
        <v>0</v>
      </c>
      <c r="R70" s="1" t="s">
        <v>30</v>
      </c>
      <c r="S70" s="1">
        <v>0</v>
      </c>
      <c r="T70" s="1">
        <v>0</v>
      </c>
      <c r="U70" s="1">
        <v>0</v>
      </c>
      <c r="V70" s="1">
        <v>0</v>
      </c>
      <c r="W70" s="1">
        <v>0</v>
      </c>
      <c r="X70" s="1">
        <v>0</v>
      </c>
      <c r="Y70" s="1">
        <v>0</v>
      </c>
      <c r="Z70" s="1">
        <v>0</v>
      </c>
      <c r="AA70" s="1">
        <v>0</v>
      </c>
      <c r="AE70" s="1" t="s">
        <v>30</v>
      </c>
      <c r="AF70" s="1">
        <v>0</v>
      </c>
      <c r="AG70" s="1">
        <v>0</v>
      </c>
      <c r="AH70" s="1">
        <v>0</v>
      </c>
      <c r="AI70" s="1">
        <v>0</v>
      </c>
      <c r="AJ70" s="1">
        <v>0</v>
      </c>
      <c r="AK70" s="1">
        <v>0</v>
      </c>
      <c r="AL70" s="1">
        <v>0</v>
      </c>
      <c r="AM70" s="1">
        <v>0</v>
      </c>
      <c r="AN70" s="1">
        <v>0</v>
      </c>
    </row>
    <row r="71" spans="1:41" x14ac:dyDescent="0.25">
      <c r="A71" s="22" t="s">
        <v>36</v>
      </c>
      <c r="B71" s="27" t="s">
        <v>31</v>
      </c>
      <c r="C71" s="27" t="s">
        <v>31</v>
      </c>
      <c r="E71" s="9" t="s">
        <v>31</v>
      </c>
      <c r="F71" s="1">
        <v>0</v>
      </c>
      <c r="G71" s="1">
        <v>0</v>
      </c>
      <c r="H71" s="1">
        <v>0</v>
      </c>
      <c r="I71" s="1">
        <v>0</v>
      </c>
      <c r="J71" s="1">
        <v>0</v>
      </c>
      <c r="K71" s="1">
        <v>0</v>
      </c>
      <c r="L71" s="1">
        <v>0</v>
      </c>
      <c r="M71" s="1">
        <v>0</v>
      </c>
      <c r="N71" s="1">
        <v>0</v>
      </c>
      <c r="R71" s="1" t="s">
        <v>31</v>
      </c>
      <c r="S71" s="1">
        <v>0</v>
      </c>
      <c r="T71" s="1">
        <v>0</v>
      </c>
      <c r="U71" s="1">
        <v>0</v>
      </c>
      <c r="V71" s="1">
        <v>0</v>
      </c>
      <c r="W71" s="1">
        <v>0</v>
      </c>
      <c r="X71" s="1">
        <v>0</v>
      </c>
      <c r="Y71" s="1">
        <v>0</v>
      </c>
      <c r="Z71" s="1">
        <v>0</v>
      </c>
      <c r="AA71" s="1">
        <v>0</v>
      </c>
      <c r="AE71" s="1" t="s">
        <v>31</v>
      </c>
      <c r="AF71" s="1">
        <v>0</v>
      </c>
      <c r="AG71" s="1">
        <v>0</v>
      </c>
      <c r="AH71" s="1">
        <v>0</v>
      </c>
      <c r="AI71" s="1">
        <v>0</v>
      </c>
      <c r="AJ71" s="1">
        <v>0</v>
      </c>
      <c r="AK71" s="1">
        <v>0</v>
      </c>
      <c r="AL71" s="1">
        <v>0</v>
      </c>
      <c r="AM71" s="1">
        <v>0</v>
      </c>
      <c r="AN71" s="1">
        <v>0</v>
      </c>
    </row>
    <row r="72" spans="1:41" x14ac:dyDescent="0.25">
      <c r="A72" s="22" t="s">
        <v>36</v>
      </c>
      <c r="B72" s="27" t="s">
        <v>32</v>
      </c>
      <c r="C72" s="27" t="s">
        <v>32</v>
      </c>
      <c r="E72" s="9" t="s">
        <v>32</v>
      </c>
      <c r="F72" s="1">
        <v>0</v>
      </c>
      <c r="G72" s="1">
        <v>0</v>
      </c>
      <c r="H72" s="1">
        <v>0</v>
      </c>
      <c r="I72" s="1">
        <v>0</v>
      </c>
      <c r="J72" s="1">
        <v>0</v>
      </c>
      <c r="K72" s="1">
        <v>0</v>
      </c>
      <c r="L72" s="1">
        <v>0</v>
      </c>
      <c r="M72" s="1">
        <v>0</v>
      </c>
      <c r="N72" s="1">
        <v>0</v>
      </c>
      <c r="R72" s="1" t="s">
        <v>32</v>
      </c>
      <c r="S72" s="1">
        <v>0</v>
      </c>
      <c r="T72" s="1">
        <v>0</v>
      </c>
      <c r="U72" s="1">
        <v>0</v>
      </c>
      <c r="V72" s="1">
        <v>0</v>
      </c>
      <c r="W72" s="1">
        <v>0</v>
      </c>
      <c r="X72" s="1">
        <v>0</v>
      </c>
      <c r="Y72" s="1">
        <v>0</v>
      </c>
      <c r="Z72" s="1">
        <v>0</v>
      </c>
      <c r="AA72" s="1">
        <v>0</v>
      </c>
      <c r="AE72" s="1" t="s">
        <v>32</v>
      </c>
      <c r="AF72" s="1">
        <v>0</v>
      </c>
      <c r="AG72" s="1">
        <v>0</v>
      </c>
      <c r="AH72" s="1">
        <v>0</v>
      </c>
      <c r="AI72" s="1">
        <v>0</v>
      </c>
      <c r="AJ72" s="1">
        <v>0</v>
      </c>
      <c r="AK72" s="1">
        <v>0</v>
      </c>
      <c r="AL72" s="1">
        <v>0</v>
      </c>
      <c r="AM72" s="1">
        <v>0</v>
      </c>
      <c r="AN72" s="1">
        <v>0</v>
      </c>
    </row>
    <row r="73" spans="1:41" x14ac:dyDescent="0.25">
      <c r="A73" s="22" t="s">
        <v>36</v>
      </c>
      <c r="B73" s="27" t="s">
        <v>33</v>
      </c>
      <c r="C73" s="27" t="s">
        <v>33</v>
      </c>
      <c r="E73" s="9" t="s">
        <v>33</v>
      </c>
      <c r="F73" s="1">
        <v>16.022225250418341</v>
      </c>
      <c r="G73" s="1">
        <v>14.087001611293498</v>
      </c>
      <c r="H73" s="1">
        <v>13.52919944539717</v>
      </c>
      <c r="I73" s="1">
        <v>13.288477762140454</v>
      </c>
      <c r="J73" s="1">
        <v>12.823875195660017</v>
      </c>
      <c r="K73" s="1">
        <v>12.35844006371817</v>
      </c>
      <c r="L73" s="1">
        <v>11.925799845941317</v>
      </c>
      <c r="M73" s="1">
        <v>11.436461477286693</v>
      </c>
      <c r="N73" s="1">
        <v>10.915290869045712</v>
      </c>
      <c r="R73" s="1" t="s">
        <v>33</v>
      </c>
      <c r="S73" s="1">
        <v>16.022225250418341</v>
      </c>
      <c r="T73" s="1">
        <v>13.298323494077195</v>
      </c>
      <c r="U73" s="1">
        <v>12.202686917618175</v>
      </c>
      <c r="V73" s="1">
        <v>11.54202975954899</v>
      </c>
      <c r="W73" s="1">
        <v>10.80745453063604</v>
      </c>
      <c r="X73" s="1">
        <v>10.11006152098426</v>
      </c>
      <c r="Y73" s="1">
        <v>9.4254419662120998</v>
      </c>
      <c r="Z73" s="1">
        <v>8.7096874414513934</v>
      </c>
      <c r="AA73" s="1">
        <v>7.9894945536548008</v>
      </c>
      <c r="AE73" s="1" t="s">
        <v>33</v>
      </c>
      <c r="AF73" s="1">
        <v>16.022225250418341</v>
      </c>
      <c r="AG73" s="1">
        <v>11.724343351352484</v>
      </c>
      <c r="AH73" s="1">
        <v>9.1238552339152648</v>
      </c>
      <c r="AI73" s="1">
        <v>7.1129189003674576</v>
      </c>
      <c r="AJ73" s="1">
        <v>5.627846653590364</v>
      </c>
      <c r="AK73" s="1">
        <v>4.6229059465288955</v>
      </c>
      <c r="AL73" s="1">
        <v>3.8259486682825417</v>
      </c>
      <c r="AM73" s="1">
        <v>3.1731026618866456</v>
      </c>
      <c r="AN73" s="1">
        <v>2.7310876627354848</v>
      </c>
    </row>
    <row r="74" spans="1:41" x14ac:dyDescent="0.25">
      <c r="A74" s="22" t="s">
        <v>36</v>
      </c>
      <c r="C74" s="23"/>
      <c r="E74" s="2" t="s">
        <v>6</v>
      </c>
      <c r="F74" s="2">
        <v>372.81987213868484</v>
      </c>
      <c r="G74" s="2">
        <v>335.31775885386088</v>
      </c>
      <c r="H74" s="2">
        <v>301.52829662127283</v>
      </c>
      <c r="I74" s="2">
        <v>267.41715478327768</v>
      </c>
      <c r="J74" s="2">
        <v>250.71361831007798</v>
      </c>
      <c r="K74" s="2">
        <v>238.88476279079086</v>
      </c>
      <c r="L74" s="2">
        <v>224.30532384576136</v>
      </c>
      <c r="M74" s="2">
        <v>210.80628458191097</v>
      </c>
      <c r="N74" s="2">
        <v>195.7764238103764</v>
      </c>
      <c r="R74" s="2" t="s">
        <v>6</v>
      </c>
      <c r="S74" s="2">
        <v>372.81987213868484</v>
      </c>
      <c r="T74" s="2">
        <v>299.6368254136836</v>
      </c>
      <c r="U74" s="2">
        <v>247.5243071242802</v>
      </c>
      <c r="V74" s="2">
        <v>207.66156151865701</v>
      </c>
      <c r="W74" s="2">
        <v>186.3149080835247</v>
      </c>
      <c r="X74" s="2">
        <v>169.69990480515409</v>
      </c>
      <c r="Y74" s="2">
        <v>153.08851816076336</v>
      </c>
      <c r="Z74" s="2">
        <v>138.81670315232563</v>
      </c>
      <c r="AA74" s="2">
        <v>123.65620421276884</v>
      </c>
      <c r="AE74" s="2" t="s">
        <v>6</v>
      </c>
      <c r="AF74" s="2">
        <v>372.81987213868484</v>
      </c>
      <c r="AG74" s="2">
        <v>281.04214943641585</v>
      </c>
      <c r="AH74" s="2">
        <v>216.07540924337923</v>
      </c>
      <c r="AI74" s="2">
        <v>169.93818770066494</v>
      </c>
      <c r="AJ74" s="2">
        <v>139.66703337260745</v>
      </c>
      <c r="AK74" s="2">
        <v>112.44920035551266</v>
      </c>
      <c r="AL74" s="2">
        <v>86.813891140456676</v>
      </c>
      <c r="AM74" s="2">
        <v>66.903351948515834</v>
      </c>
      <c r="AN74" s="2">
        <v>54.203747833831748</v>
      </c>
    </row>
    <row r="75" spans="1:41" x14ac:dyDescent="0.25">
      <c r="A75" s="22"/>
      <c r="C75" s="23"/>
      <c r="E75" s="2"/>
      <c r="F75" s="2"/>
      <c r="G75" s="2"/>
      <c r="H75" s="2"/>
      <c r="I75" s="2"/>
      <c r="J75" s="2"/>
      <c r="K75" s="2"/>
      <c r="L75" s="2"/>
      <c r="M75" s="2"/>
      <c r="N75" s="2"/>
      <c r="R75" s="2"/>
      <c r="S75" s="2"/>
      <c r="T75" s="2"/>
      <c r="U75" s="2"/>
      <c r="V75" s="2"/>
      <c r="W75" s="2"/>
      <c r="X75" s="2"/>
      <c r="Y75" s="2"/>
      <c r="Z75" s="2"/>
      <c r="AA75" s="2"/>
      <c r="AE75" s="2"/>
      <c r="AF75" s="2"/>
      <c r="AG75" s="2"/>
      <c r="AH75" s="2"/>
      <c r="AI75" s="2"/>
      <c r="AJ75" s="2"/>
      <c r="AK75" s="2"/>
      <c r="AL75" s="2"/>
      <c r="AM75" s="2"/>
      <c r="AN75" s="2"/>
    </row>
    <row r="76" spans="1:41" s="6" customFormat="1" x14ac:dyDescent="0.25">
      <c r="A76" s="22" t="s">
        <v>37</v>
      </c>
      <c r="B76" s="38" t="s">
        <v>6</v>
      </c>
      <c r="C76" s="26"/>
      <c r="D76" s="4" t="s">
        <v>87</v>
      </c>
      <c r="E76" s="5"/>
      <c r="F76" s="5"/>
      <c r="G76" s="5"/>
      <c r="H76" s="5"/>
      <c r="I76" s="5"/>
      <c r="J76" s="5"/>
      <c r="K76" s="5"/>
      <c r="L76" s="5"/>
      <c r="M76" s="5"/>
      <c r="N76" s="5"/>
      <c r="O76" s="4"/>
      <c r="P76" s="1"/>
      <c r="Q76" s="4" t="s">
        <v>87</v>
      </c>
      <c r="R76" s="5"/>
      <c r="S76" s="5"/>
      <c r="T76" s="5"/>
      <c r="U76" s="5"/>
      <c r="V76" s="5"/>
      <c r="W76" s="5"/>
      <c r="X76" s="5"/>
      <c r="Y76" s="5"/>
      <c r="Z76" s="5"/>
      <c r="AA76" s="5"/>
      <c r="AB76" s="4"/>
      <c r="AC76" s="1"/>
      <c r="AD76" s="4" t="s">
        <v>87</v>
      </c>
      <c r="AE76" s="5"/>
      <c r="AF76" s="5"/>
      <c r="AG76" s="5"/>
      <c r="AH76" s="5"/>
      <c r="AI76" s="5"/>
      <c r="AJ76" s="5"/>
      <c r="AK76" s="5"/>
      <c r="AL76" s="5"/>
      <c r="AM76" s="5"/>
      <c r="AN76" s="5"/>
      <c r="AO76" s="4"/>
    </row>
    <row r="77" spans="1:41" x14ac:dyDescent="0.25">
      <c r="A77" s="22" t="s">
        <v>37</v>
      </c>
      <c r="B77" s="22" t="s">
        <v>6</v>
      </c>
      <c r="C77" s="27" t="s">
        <v>0</v>
      </c>
      <c r="E77" s="9" t="s">
        <v>0</v>
      </c>
      <c r="F77" s="1">
        <v>45.086560632000001</v>
      </c>
      <c r="G77" s="1">
        <v>17.506500628589592</v>
      </c>
      <c r="H77" s="1">
        <v>3.9786875207847201</v>
      </c>
      <c r="I77" s="1">
        <v>3.7263422759332712</v>
      </c>
      <c r="J77" s="1">
        <v>3.4584174552759617</v>
      </c>
      <c r="K77" s="1">
        <v>3.1777043740128383</v>
      </c>
      <c r="L77" s="1">
        <v>2.8891051398126053</v>
      </c>
      <c r="M77" s="1">
        <v>2.7897754364236524</v>
      </c>
      <c r="N77" s="1">
        <v>2.6891481498196845</v>
      </c>
      <c r="R77" s="1" t="s">
        <v>0</v>
      </c>
      <c r="S77" s="1">
        <v>45.086560632000001</v>
      </c>
      <c r="T77" s="1">
        <v>9.0420082564031148</v>
      </c>
      <c r="U77" s="1">
        <v>1.8637423324501357</v>
      </c>
      <c r="V77" s="1">
        <v>1.361545836187174</v>
      </c>
      <c r="W77" s="1">
        <v>0.87487080574227105</v>
      </c>
      <c r="X77" s="1">
        <v>0.41777329666829549</v>
      </c>
      <c r="Y77" s="1">
        <v>0</v>
      </c>
      <c r="Z77" s="1">
        <v>0</v>
      </c>
      <c r="AA77" s="1">
        <v>0</v>
      </c>
      <c r="AE77" s="1" t="s">
        <v>0</v>
      </c>
      <c r="AF77" s="1">
        <v>45.086560632000001</v>
      </c>
      <c r="AG77" s="1">
        <v>7.4359018405650437</v>
      </c>
      <c r="AH77" s="1">
        <v>0.86530894006613457</v>
      </c>
      <c r="AI77" s="1">
        <v>0.63214628108690218</v>
      </c>
      <c r="AJ77" s="1">
        <v>0.40619001695176876</v>
      </c>
      <c r="AK77" s="1">
        <v>0.19396617345313721</v>
      </c>
      <c r="AL77" s="1">
        <v>0</v>
      </c>
      <c r="AM77" s="1">
        <v>0</v>
      </c>
      <c r="AN77" s="1">
        <v>0</v>
      </c>
    </row>
    <row r="78" spans="1:41" x14ac:dyDescent="0.25">
      <c r="A78" s="22" t="s">
        <v>37</v>
      </c>
      <c r="B78" s="22" t="s">
        <v>6</v>
      </c>
      <c r="C78" s="27" t="s">
        <v>34</v>
      </c>
      <c r="E78" s="9" t="s">
        <v>34</v>
      </c>
      <c r="F78" s="1">
        <v>705.13767020889975</v>
      </c>
      <c r="G78" s="1">
        <v>443.81546130341405</v>
      </c>
      <c r="H78" s="1">
        <v>316.19896624394306</v>
      </c>
      <c r="I78" s="1">
        <v>241.58492084596293</v>
      </c>
      <c r="J78" s="1">
        <v>169.07315008769487</v>
      </c>
      <c r="K78" s="1">
        <v>99.137458326292133</v>
      </c>
      <c r="L78" s="1">
        <v>32.410360306370897</v>
      </c>
      <c r="M78" s="1">
        <v>27.990892757330183</v>
      </c>
      <c r="N78" s="1">
        <v>23.73137862770426</v>
      </c>
      <c r="R78" s="1" t="s">
        <v>34</v>
      </c>
      <c r="S78" s="1">
        <v>705.13767020889975</v>
      </c>
      <c r="T78" s="1">
        <v>326.54142830338481</v>
      </c>
      <c r="U78" s="1">
        <v>161.9926544458425</v>
      </c>
      <c r="V78" s="1">
        <v>118.76684474066032</v>
      </c>
      <c r="W78" s="1">
        <v>76.877396274956538</v>
      </c>
      <c r="X78" s="1">
        <v>37.069737617289391</v>
      </c>
      <c r="Y78" s="1">
        <v>0</v>
      </c>
      <c r="Z78" s="1">
        <v>0</v>
      </c>
      <c r="AA78" s="1">
        <v>0</v>
      </c>
      <c r="AE78" s="1" t="s">
        <v>34</v>
      </c>
      <c r="AF78" s="1">
        <v>705.13767020889975</v>
      </c>
      <c r="AG78" s="1">
        <v>254.28172932711499</v>
      </c>
      <c r="AH78" s="1">
        <v>82.129460050676585</v>
      </c>
      <c r="AI78" s="1">
        <v>59.930037781184346</v>
      </c>
      <c r="AJ78" s="1">
        <v>38.013398301289079</v>
      </c>
      <c r="AK78" s="1">
        <v>18.3779355216925</v>
      </c>
      <c r="AL78" s="1">
        <v>0</v>
      </c>
      <c r="AM78" s="1">
        <v>0</v>
      </c>
      <c r="AN78" s="1">
        <v>0</v>
      </c>
    </row>
    <row r="79" spans="1:41" x14ac:dyDescent="0.25">
      <c r="A79" s="22" t="s">
        <v>37</v>
      </c>
      <c r="B79" s="22" t="s">
        <v>6</v>
      </c>
      <c r="C79" s="27" t="s">
        <v>2</v>
      </c>
      <c r="E79" s="9" t="s">
        <v>2</v>
      </c>
      <c r="F79" s="1">
        <v>1792.3400332000001</v>
      </c>
      <c r="G79" s="1">
        <v>2088.5225935754374</v>
      </c>
      <c r="H79" s="1">
        <v>2116.1956407345997</v>
      </c>
      <c r="I79" s="1">
        <v>2063.8600954192334</v>
      </c>
      <c r="J79" s="1">
        <v>2009.85089666166</v>
      </c>
      <c r="K79" s="1">
        <v>1952.631391750655</v>
      </c>
      <c r="L79" s="1">
        <v>1892.2725559503485</v>
      </c>
      <c r="M79" s="1">
        <v>1819.6866037536108</v>
      </c>
      <c r="N79" s="1">
        <v>1744.7777512532741</v>
      </c>
      <c r="R79" s="1" t="s">
        <v>2</v>
      </c>
      <c r="S79" s="1">
        <v>1792.3400332000001</v>
      </c>
      <c r="T79" s="1">
        <v>1683.7777709805075</v>
      </c>
      <c r="U79" s="1">
        <v>1581.5126187862322</v>
      </c>
      <c r="V79" s="1">
        <v>1479.5387393423327</v>
      </c>
      <c r="W79" s="1">
        <v>1371.5080670780083</v>
      </c>
      <c r="X79" s="1">
        <v>1259.0702175684914</v>
      </c>
      <c r="Y79" s="1">
        <v>1144.4675558072097</v>
      </c>
      <c r="Z79" s="1">
        <v>1024.1085317112991</v>
      </c>
      <c r="AA79" s="1">
        <v>909.29025341649663</v>
      </c>
      <c r="AE79" s="1" t="s">
        <v>2</v>
      </c>
      <c r="AF79" s="1">
        <v>1792.3400332000001</v>
      </c>
      <c r="AG79" s="1">
        <v>1413.0636826787645</v>
      </c>
      <c r="AH79" s="1">
        <v>1170.1845831184444</v>
      </c>
      <c r="AI79" s="1">
        <v>1039.9682981059755</v>
      </c>
      <c r="AJ79" s="1">
        <v>898.17302367056141</v>
      </c>
      <c r="AK79" s="1">
        <v>757.73208775126977</v>
      </c>
      <c r="AL79" s="1">
        <v>615.15521072914464</v>
      </c>
      <c r="AM79" s="1">
        <v>540.32053973647908</v>
      </c>
      <c r="AN79" s="1">
        <v>470.08642655118803</v>
      </c>
    </row>
    <row r="80" spans="1:41" x14ac:dyDescent="0.25">
      <c r="A80" s="22" t="s">
        <v>37</v>
      </c>
      <c r="B80" s="22" t="s">
        <v>6</v>
      </c>
      <c r="C80" s="27" t="s">
        <v>1</v>
      </c>
      <c r="E80" s="9" t="s">
        <v>1</v>
      </c>
      <c r="F80" s="1">
        <v>2910.6463625200004</v>
      </c>
      <c r="G80" s="1">
        <v>3223.2816557250608</v>
      </c>
      <c r="H80" s="1">
        <v>3338.2235334289639</v>
      </c>
      <c r="I80" s="1">
        <v>3490.8976284467317</v>
      </c>
      <c r="J80" s="1">
        <v>3631.561128745901</v>
      </c>
      <c r="K80" s="1">
        <v>3757.0800419599955</v>
      </c>
      <c r="L80" s="1">
        <v>3868.0883764196324</v>
      </c>
      <c r="M80" s="1">
        <v>3957.9251556414692</v>
      </c>
      <c r="N80" s="1">
        <v>4023.7867822610497</v>
      </c>
      <c r="R80" s="1" t="s">
        <v>1</v>
      </c>
      <c r="S80" s="1">
        <v>2910.6463625200004</v>
      </c>
      <c r="T80" s="1">
        <v>3040.7737099933001</v>
      </c>
      <c r="U80" s="1">
        <v>3085.9215161306529</v>
      </c>
      <c r="V80" s="1">
        <v>3145.2330456145228</v>
      </c>
      <c r="W80" s="1">
        <v>3188.9051644508795</v>
      </c>
      <c r="X80" s="1">
        <v>3214.0277765935753</v>
      </c>
      <c r="Y80" s="1">
        <v>3221.1633870171609</v>
      </c>
      <c r="Z80" s="1">
        <v>3252.300135135175</v>
      </c>
      <c r="AA80" s="1">
        <v>3266.3346036045341</v>
      </c>
      <c r="AE80" s="1" t="s">
        <v>1</v>
      </c>
      <c r="AF80" s="1">
        <v>2910.6463625200004</v>
      </c>
      <c r="AG80" s="1">
        <v>2901.8703343198486</v>
      </c>
      <c r="AH80" s="1">
        <v>2868.4315945787275</v>
      </c>
      <c r="AI80" s="1">
        <v>2844.0727549805301</v>
      </c>
      <c r="AJ80" s="1">
        <v>2802.6495005699921</v>
      </c>
      <c r="AK80" s="1">
        <v>2764.8862957980227</v>
      </c>
      <c r="AL80" s="1">
        <v>2713.6294995475619</v>
      </c>
      <c r="AM80" s="1">
        <v>2736.5344044438762</v>
      </c>
      <c r="AN80" s="1">
        <v>2744.8406535215991</v>
      </c>
    </row>
    <row r="81" spans="1:41" x14ac:dyDescent="0.25">
      <c r="A81" s="22" t="s">
        <v>37</v>
      </c>
      <c r="B81" s="22" t="s">
        <v>6</v>
      </c>
      <c r="C81" s="27" t="s">
        <v>27</v>
      </c>
      <c r="E81" s="9" t="s">
        <v>27</v>
      </c>
      <c r="F81" s="1">
        <v>181.45976471999998</v>
      </c>
      <c r="G81" s="1">
        <v>247.90069893659805</v>
      </c>
      <c r="H81" s="1">
        <v>301.37684072097466</v>
      </c>
      <c r="I81" s="1">
        <v>336.80584140083931</v>
      </c>
      <c r="J81" s="1">
        <v>372.48439761246959</v>
      </c>
      <c r="K81" s="1">
        <v>408.10343678089043</v>
      </c>
      <c r="L81" s="1">
        <v>443.71557067544029</v>
      </c>
      <c r="M81" s="1">
        <v>482.95051068450573</v>
      </c>
      <c r="N81" s="1">
        <v>522.29061472611784</v>
      </c>
      <c r="R81" s="1" t="s">
        <v>27</v>
      </c>
      <c r="S81" s="1">
        <v>181.45976471999998</v>
      </c>
      <c r="T81" s="1">
        <v>329.75098293304461</v>
      </c>
      <c r="U81" s="1">
        <v>420.75345324347154</v>
      </c>
      <c r="V81" s="1">
        <v>499.75470039504319</v>
      </c>
      <c r="W81" s="1">
        <v>577.32550567574458</v>
      </c>
      <c r="X81" s="1">
        <v>652.47471336952628</v>
      </c>
      <c r="Y81" s="1">
        <v>724.77667321858303</v>
      </c>
      <c r="Z81" s="1">
        <v>751.76546659588485</v>
      </c>
      <c r="AA81" s="1">
        <v>776.6138063352978</v>
      </c>
      <c r="AE81" s="1" t="s">
        <v>27</v>
      </c>
      <c r="AF81" s="1">
        <v>181.45976471999998</v>
      </c>
      <c r="AG81" s="1">
        <v>334.90073519648303</v>
      </c>
      <c r="AH81" s="1">
        <v>431.51462024354612</v>
      </c>
      <c r="AI81" s="1">
        <v>521.45929382742759</v>
      </c>
      <c r="AJ81" s="1">
        <v>610.77042753708815</v>
      </c>
      <c r="AK81" s="1">
        <v>681.10802056128978</v>
      </c>
      <c r="AL81" s="1">
        <v>748.14126232581657</v>
      </c>
      <c r="AM81" s="1">
        <v>775.96666651272858</v>
      </c>
      <c r="AN81" s="1">
        <v>801.65452496209559</v>
      </c>
    </row>
    <row r="82" spans="1:41" x14ac:dyDescent="0.25">
      <c r="A82" s="22" t="s">
        <v>37</v>
      </c>
      <c r="B82" s="22" t="s">
        <v>6</v>
      </c>
      <c r="C82" s="27" t="s">
        <v>35</v>
      </c>
      <c r="E82" s="9" t="s">
        <v>35</v>
      </c>
      <c r="F82" s="1">
        <v>412.39985861520006</v>
      </c>
      <c r="G82" s="1">
        <v>472.74133154173859</v>
      </c>
      <c r="H82" s="1">
        <v>503.90295481944463</v>
      </c>
      <c r="I82" s="1">
        <v>522.97198759694948</v>
      </c>
      <c r="J82" s="1">
        <v>538.34770831745095</v>
      </c>
      <c r="K82" s="1">
        <v>550.17635074218708</v>
      </c>
      <c r="L82" s="1">
        <v>559.25060014186533</v>
      </c>
      <c r="M82" s="1">
        <v>557.15525176647247</v>
      </c>
      <c r="N82" s="1">
        <v>553.43232129314936</v>
      </c>
      <c r="R82" s="1" t="s">
        <v>35</v>
      </c>
      <c r="S82" s="1">
        <v>412.39985861520006</v>
      </c>
      <c r="T82" s="1">
        <v>460.43739404204086</v>
      </c>
      <c r="U82" s="1">
        <v>487.55837898887279</v>
      </c>
      <c r="V82" s="1">
        <v>495.750273798904</v>
      </c>
      <c r="W82" s="1">
        <v>498.738636054925</v>
      </c>
      <c r="X82" s="1">
        <v>496.92304046749416</v>
      </c>
      <c r="Y82" s="1">
        <v>491.24668254447442</v>
      </c>
      <c r="Z82" s="1">
        <v>472.84466510017666</v>
      </c>
      <c r="AA82" s="1">
        <v>453.90493219572545</v>
      </c>
      <c r="AE82" s="1" t="s">
        <v>35</v>
      </c>
      <c r="AF82" s="1">
        <v>412.39985861520006</v>
      </c>
      <c r="AG82" s="1">
        <v>484.90960424182225</v>
      </c>
      <c r="AH82" s="1">
        <v>529.15472201050557</v>
      </c>
      <c r="AI82" s="1">
        <v>548.55563135786929</v>
      </c>
      <c r="AJ82" s="1">
        <v>562.16841732031867</v>
      </c>
      <c r="AK82" s="1">
        <v>569.23182433204681</v>
      </c>
      <c r="AL82" s="1">
        <v>571.42944832750561</v>
      </c>
      <c r="AM82" s="1">
        <v>558.95567145232587</v>
      </c>
      <c r="AN82" s="1">
        <v>545.27126248956722</v>
      </c>
    </row>
    <row r="83" spans="1:41" x14ac:dyDescent="0.25">
      <c r="A83" s="22" t="s">
        <v>37</v>
      </c>
      <c r="C83" s="23"/>
      <c r="E83" s="2" t="s">
        <v>6</v>
      </c>
      <c r="F83" s="2">
        <v>6047.0702498961</v>
      </c>
      <c r="G83" s="2">
        <v>6493.768241710839</v>
      </c>
      <c r="H83" s="2">
        <v>6579.8766234687109</v>
      </c>
      <c r="I83" s="2">
        <v>6659.8468159856493</v>
      </c>
      <c r="J83" s="2">
        <v>6724.7756988804531</v>
      </c>
      <c r="K83" s="2">
        <v>6770.306383934033</v>
      </c>
      <c r="L83" s="2">
        <v>6798.62656863347</v>
      </c>
      <c r="M83" s="2">
        <v>6848.4981900398116</v>
      </c>
      <c r="N83" s="2">
        <v>6870.7079963111146</v>
      </c>
      <c r="R83" s="2" t="s">
        <v>6</v>
      </c>
      <c r="S83" s="2">
        <v>6047.0702498961</v>
      </c>
      <c r="T83" s="2">
        <v>5850.3232945086811</v>
      </c>
      <c r="U83" s="2">
        <v>5739.6023639275218</v>
      </c>
      <c r="V83" s="2">
        <v>5740.4051497276505</v>
      </c>
      <c r="W83" s="2">
        <v>5714.2296403402561</v>
      </c>
      <c r="X83" s="2">
        <v>5659.9832589130456</v>
      </c>
      <c r="Y83" s="2">
        <v>5581.6542985874275</v>
      </c>
      <c r="Z83" s="2">
        <v>5501.0187985425355</v>
      </c>
      <c r="AA83" s="2">
        <v>5406.1435955520546</v>
      </c>
      <c r="AE83" s="2" t="s">
        <v>6</v>
      </c>
      <c r="AF83" s="2">
        <v>6047.0702498961</v>
      </c>
      <c r="AG83" s="2">
        <v>5396.4619876045981</v>
      </c>
      <c r="AH83" s="2">
        <v>5082.2802889419663</v>
      </c>
      <c r="AI83" s="2">
        <v>5014.6181623340735</v>
      </c>
      <c r="AJ83" s="2">
        <v>4912.1809574162007</v>
      </c>
      <c r="AK83" s="2">
        <v>4791.5301301377749</v>
      </c>
      <c r="AL83" s="2">
        <v>4648.3554209300282</v>
      </c>
      <c r="AM83" s="2">
        <v>4611.77728214541</v>
      </c>
      <c r="AN83" s="2">
        <v>4561.8528675244506</v>
      </c>
    </row>
    <row r="84" spans="1:41" x14ac:dyDescent="0.25">
      <c r="A84" s="22" t="s">
        <v>37</v>
      </c>
    </row>
    <row r="85" spans="1:41" s="6" customFormat="1" x14ac:dyDescent="0.25">
      <c r="A85" s="22" t="s">
        <v>37</v>
      </c>
      <c r="B85" s="38" t="s">
        <v>45</v>
      </c>
      <c r="C85" s="26"/>
      <c r="D85" s="4" t="s">
        <v>88</v>
      </c>
      <c r="E85" s="5"/>
      <c r="F85" s="5"/>
      <c r="G85" s="5"/>
      <c r="H85" s="5"/>
      <c r="I85" s="5"/>
      <c r="J85" s="5"/>
      <c r="K85" s="5"/>
      <c r="L85" s="5"/>
      <c r="M85" s="5"/>
      <c r="N85" s="5"/>
      <c r="O85" s="4"/>
      <c r="P85" s="1"/>
      <c r="Q85" s="4" t="s">
        <v>88</v>
      </c>
      <c r="R85" s="5"/>
      <c r="S85" s="5"/>
      <c r="T85" s="5"/>
      <c r="U85" s="5"/>
      <c r="V85" s="5"/>
      <c r="W85" s="5"/>
      <c r="X85" s="5"/>
      <c r="Y85" s="5"/>
      <c r="Z85" s="5"/>
      <c r="AA85" s="5"/>
      <c r="AB85" s="4"/>
      <c r="AC85" s="1"/>
      <c r="AD85" s="4" t="s">
        <v>88</v>
      </c>
      <c r="AE85" s="5"/>
      <c r="AF85" s="5"/>
      <c r="AG85" s="5"/>
      <c r="AH85" s="5"/>
      <c r="AI85" s="5"/>
      <c r="AJ85" s="5"/>
      <c r="AK85" s="5"/>
      <c r="AL85" s="5"/>
      <c r="AM85" s="5"/>
      <c r="AN85" s="5"/>
      <c r="AO85" s="4"/>
    </row>
    <row r="86" spans="1:41" x14ac:dyDescent="0.25">
      <c r="A86" s="22" t="s">
        <v>37</v>
      </c>
      <c r="B86" s="22" t="s">
        <v>28</v>
      </c>
      <c r="C86" s="27"/>
      <c r="E86" s="37" t="s">
        <v>28</v>
      </c>
      <c r="F86" s="1">
        <v>3030.6436426905816</v>
      </c>
      <c r="G86" s="1">
        <v>3070.0880345756327</v>
      </c>
      <c r="H86" s="1">
        <v>3012.2575749536327</v>
      </c>
      <c r="I86" s="1">
        <v>2922.0940690837656</v>
      </c>
      <c r="J86" s="1">
        <v>2825.4051617083064</v>
      </c>
      <c r="K86" s="1">
        <v>2721.8087157703962</v>
      </c>
      <c r="L86" s="1">
        <v>2613.2861358362543</v>
      </c>
      <c r="M86" s="1">
        <v>2553.5142745784942</v>
      </c>
      <c r="N86" s="1">
        <v>2489.7725883624698</v>
      </c>
      <c r="R86" s="1" t="s">
        <v>28</v>
      </c>
      <c r="S86" s="1">
        <v>3030.6436426905816</v>
      </c>
      <c r="T86" s="1">
        <v>2653.2078659847966</v>
      </c>
      <c r="U86" s="1">
        <v>2480.2239737482496</v>
      </c>
      <c r="V86" s="1">
        <v>2391.6440697695484</v>
      </c>
      <c r="W86" s="1">
        <v>2285.4776015214998</v>
      </c>
      <c r="X86" s="1">
        <v>2164.459115158344</v>
      </c>
      <c r="Y86" s="1">
        <v>2032.6273453651645</v>
      </c>
      <c r="Z86" s="1">
        <v>1899.4508692332922</v>
      </c>
      <c r="AA86" s="1">
        <v>1770.4364839194125</v>
      </c>
      <c r="AE86" s="1" t="s">
        <v>28</v>
      </c>
      <c r="AF86" s="1">
        <v>3030.6436426905816</v>
      </c>
      <c r="AG86" s="1">
        <v>2427.3124978037717</v>
      </c>
      <c r="AH86" s="1">
        <v>2199.1285589793101</v>
      </c>
      <c r="AI86" s="1">
        <v>2067.8299964351017</v>
      </c>
      <c r="AJ86" s="1">
        <v>1918.2694129609488</v>
      </c>
      <c r="AK86" s="1">
        <v>1755.793972772909</v>
      </c>
      <c r="AL86" s="1">
        <v>1586.4604073759122</v>
      </c>
      <c r="AM86" s="1">
        <v>1476.4472553279661</v>
      </c>
      <c r="AN86" s="1">
        <v>1370.1988430597171</v>
      </c>
    </row>
    <row r="87" spans="1:41" x14ac:dyDescent="0.25">
      <c r="A87" s="22" t="s">
        <v>37</v>
      </c>
      <c r="B87" s="22" t="s">
        <v>29</v>
      </c>
      <c r="C87" s="27"/>
      <c r="E87" s="37" t="s">
        <v>29</v>
      </c>
      <c r="F87" s="1">
        <v>856.12410971313489</v>
      </c>
      <c r="G87" s="1">
        <v>919.83751953416777</v>
      </c>
      <c r="H87" s="1">
        <v>941.29541716933113</v>
      </c>
      <c r="I87" s="1">
        <v>975.43812993785718</v>
      </c>
      <c r="J87" s="1">
        <v>1009.1742525344802</v>
      </c>
      <c r="K87" s="1">
        <v>1041.6232686541227</v>
      </c>
      <c r="L87" s="1">
        <v>1072.9946861586154</v>
      </c>
      <c r="M87" s="1">
        <v>1102.6607439967352</v>
      </c>
      <c r="N87" s="1">
        <v>1131.2250626699051</v>
      </c>
      <c r="R87" s="1" t="s">
        <v>29</v>
      </c>
      <c r="S87" s="1">
        <v>856.12410971313489</v>
      </c>
      <c r="T87" s="1">
        <v>854.38525665519853</v>
      </c>
      <c r="U87" s="1">
        <v>878.5290778042729</v>
      </c>
      <c r="V87" s="1">
        <v>906.95831390562648</v>
      </c>
      <c r="W87" s="1">
        <v>934.41451152040474</v>
      </c>
      <c r="X87" s="1">
        <v>960.06366301081277</v>
      </c>
      <c r="Y87" s="1">
        <v>984.09730281128475</v>
      </c>
      <c r="Z87" s="1">
        <v>1000.4806344754211</v>
      </c>
      <c r="AA87" s="1">
        <v>1015.6018343248686</v>
      </c>
      <c r="AE87" s="1" t="s">
        <v>29</v>
      </c>
      <c r="AF87" s="1">
        <v>856.12410971313489</v>
      </c>
      <c r="AG87" s="1">
        <v>796.25524202758584</v>
      </c>
      <c r="AH87" s="1">
        <v>766.25038340601611</v>
      </c>
      <c r="AI87" s="1">
        <v>764.95443233284664</v>
      </c>
      <c r="AJ87" s="1">
        <v>756.5318941436426</v>
      </c>
      <c r="AK87" s="1">
        <v>754.26846225385884</v>
      </c>
      <c r="AL87" s="1">
        <v>747.48353512910546</v>
      </c>
      <c r="AM87" s="1">
        <v>755.93346485781547</v>
      </c>
      <c r="AN87" s="1">
        <v>762.8313906707707</v>
      </c>
    </row>
    <row r="88" spans="1:41" x14ac:dyDescent="0.25">
      <c r="A88" s="22" t="s">
        <v>37</v>
      </c>
      <c r="B88" s="22" t="s">
        <v>30</v>
      </c>
      <c r="C88" s="27"/>
      <c r="E88" s="37" t="s">
        <v>30</v>
      </c>
      <c r="F88" s="1">
        <v>443.13208430400005</v>
      </c>
      <c r="G88" s="1">
        <v>491.19465530555266</v>
      </c>
      <c r="H88" s="1">
        <v>519.04676128685048</v>
      </c>
      <c r="I88" s="1">
        <v>542.25283885439762</v>
      </c>
      <c r="J88" s="1">
        <v>562.64477998295263</v>
      </c>
      <c r="K88" s="1">
        <v>579.81185072094775</v>
      </c>
      <c r="L88" s="1">
        <v>593.99900765564882</v>
      </c>
      <c r="M88" s="1">
        <v>604.98656299726042</v>
      </c>
      <c r="N88" s="1">
        <v>601.54444706610468</v>
      </c>
      <c r="R88" s="1" t="s">
        <v>30</v>
      </c>
      <c r="S88" s="1">
        <v>443.13208430400005</v>
      </c>
      <c r="T88" s="1">
        <v>450.9652866168986</v>
      </c>
      <c r="U88" s="1">
        <v>453.80192250394555</v>
      </c>
      <c r="V88" s="1">
        <v>447.13485788241815</v>
      </c>
      <c r="W88" s="1">
        <v>440.61578094107756</v>
      </c>
      <c r="X88" s="1">
        <v>433.36592980376389</v>
      </c>
      <c r="Y88" s="1">
        <v>425.14443349030984</v>
      </c>
      <c r="Z88" s="1">
        <v>424.40263589430742</v>
      </c>
      <c r="AA88" s="1">
        <v>412.44602824330713</v>
      </c>
      <c r="AE88" s="1" t="s">
        <v>30</v>
      </c>
      <c r="AF88" s="1">
        <v>443.13208430400005</v>
      </c>
      <c r="AG88" s="1">
        <v>364.97107559515877</v>
      </c>
      <c r="AH88" s="1">
        <v>351.25484812864738</v>
      </c>
      <c r="AI88" s="1">
        <v>362.26775561945112</v>
      </c>
      <c r="AJ88" s="1">
        <v>370.10043205928599</v>
      </c>
      <c r="AK88" s="1">
        <v>374.48587149882246</v>
      </c>
      <c r="AL88" s="1">
        <v>375.60850609270295</v>
      </c>
      <c r="AM88" s="1">
        <v>386.58953657850856</v>
      </c>
      <c r="AN88" s="1">
        <v>385.60333378041463</v>
      </c>
    </row>
    <row r="89" spans="1:41" x14ac:dyDescent="0.25">
      <c r="A89" s="22" t="s">
        <v>37</v>
      </c>
      <c r="B89" s="22" t="s">
        <v>31</v>
      </c>
      <c r="C89" s="27"/>
      <c r="E89" s="37" t="s">
        <v>31</v>
      </c>
      <c r="F89" s="1">
        <v>668.89736125199988</v>
      </c>
      <c r="G89" s="1">
        <v>744.99982417715194</v>
      </c>
      <c r="H89" s="1">
        <v>764.61763103937449</v>
      </c>
      <c r="I89" s="1">
        <v>805.08663620035338</v>
      </c>
      <c r="J89" s="1">
        <v>844.18382765942329</v>
      </c>
      <c r="K89" s="1">
        <v>881.09428412254726</v>
      </c>
      <c r="L89" s="1">
        <v>915.84131659175443</v>
      </c>
      <c r="M89" s="1">
        <v>931.32064500095669</v>
      </c>
      <c r="N89" s="1">
        <v>942.15004936448906</v>
      </c>
      <c r="R89" s="1" t="s">
        <v>31</v>
      </c>
      <c r="S89" s="1">
        <v>668.89736125199988</v>
      </c>
      <c r="T89" s="1">
        <v>700.30078831735705</v>
      </c>
      <c r="U89" s="1">
        <v>684.57270649123529</v>
      </c>
      <c r="V89" s="1">
        <v>696.73002594637683</v>
      </c>
      <c r="W89" s="1">
        <v>703.87079575721907</v>
      </c>
      <c r="X89" s="1">
        <v>705.27271209952573</v>
      </c>
      <c r="Y89" s="1">
        <v>700.93096796291536</v>
      </c>
      <c r="Z89" s="1">
        <v>696.51410491223044</v>
      </c>
      <c r="AA89" s="1">
        <v>688.90025132967753</v>
      </c>
      <c r="AE89" s="1" t="s">
        <v>31</v>
      </c>
      <c r="AF89" s="1">
        <v>668.89736125199988</v>
      </c>
      <c r="AG89" s="1">
        <v>623.09213200288877</v>
      </c>
      <c r="AH89" s="1">
        <v>534.56191246216656</v>
      </c>
      <c r="AI89" s="1">
        <v>533.7099803041001</v>
      </c>
      <c r="AJ89" s="1">
        <v>530.21537991609398</v>
      </c>
      <c r="AK89" s="1">
        <v>523.63457518699602</v>
      </c>
      <c r="AL89" s="1">
        <v>514.07363073640954</v>
      </c>
      <c r="AM89" s="1">
        <v>526.87519123716606</v>
      </c>
      <c r="AN89" s="1">
        <v>538.76541017536124</v>
      </c>
    </row>
    <row r="90" spans="1:41" x14ac:dyDescent="0.25">
      <c r="A90" s="22" t="s">
        <v>37</v>
      </c>
      <c r="B90" s="22" t="s">
        <v>32</v>
      </c>
      <c r="C90" s="27"/>
      <c r="E90" s="37" t="s">
        <v>32</v>
      </c>
      <c r="F90" s="1">
        <v>1048.273051936384</v>
      </c>
      <c r="G90" s="1">
        <v>1267.6482081183335</v>
      </c>
      <c r="H90" s="1">
        <v>1342.6592390195219</v>
      </c>
      <c r="I90" s="1">
        <v>1414.9751419092763</v>
      </c>
      <c r="J90" s="1">
        <v>1483.367676995289</v>
      </c>
      <c r="K90" s="1">
        <v>1545.968264666019</v>
      </c>
      <c r="L90" s="1">
        <v>1602.505422391197</v>
      </c>
      <c r="M90" s="1">
        <v>1656.0159634663655</v>
      </c>
      <c r="N90" s="1">
        <v>1706.0158488481466</v>
      </c>
      <c r="R90" s="1" t="s">
        <v>32</v>
      </c>
      <c r="S90" s="1">
        <v>1048.273051936384</v>
      </c>
      <c r="T90" s="1">
        <v>1191.4640969344307</v>
      </c>
      <c r="U90" s="1">
        <v>1242.4746833798183</v>
      </c>
      <c r="V90" s="1">
        <v>1297.9378822236804</v>
      </c>
      <c r="W90" s="1">
        <v>1349.8509506000553</v>
      </c>
      <c r="X90" s="1">
        <v>1396.821838840599</v>
      </c>
      <c r="Y90" s="1">
        <v>1438.854248957754</v>
      </c>
      <c r="Z90" s="1">
        <v>1480.1705540272842</v>
      </c>
      <c r="AA90" s="1">
        <v>1518.758997734788</v>
      </c>
      <c r="AE90" s="1" t="s">
        <v>32</v>
      </c>
      <c r="AF90" s="1">
        <v>1048.273051936384</v>
      </c>
      <c r="AG90" s="1">
        <v>1184.8310401751933</v>
      </c>
      <c r="AH90" s="1">
        <v>1231.0845859658261</v>
      </c>
      <c r="AI90" s="1">
        <v>1285.855997642574</v>
      </c>
      <c r="AJ90" s="1">
        <v>1337.0638383362298</v>
      </c>
      <c r="AK90" s="1">
        <v>1383.3472484251881</v>
      </c>
      <c r="AL90" s="1">
        <v>1424.7293415958986</v>
      </c>
      <c r="AM90" s="1">
        <v>1465.9318341439534</v>
      </c>
      <c r="AN90" s="1">
        <v>1504.4538898381861</v>
      </c>
    </row>
    <row r="91" spans="1:41" x14ac:dyDescent="0.25">
      <c r="A91" s="22" t="s">
        <v>37</v>
      </c>
      <c r="B91" s="22" t="s">
        <v>33</v>
      </c>
      <c r="C91" s="27"/>
      <c r="E91" s="37" t="s">
        <v>33</v>
      </c>
      <c r="F91" s="1">
        <v>0</v>
      </c>
      <c r="G91" s="1">
        <v>0</v>
      </c>
      <c r="H91" s="1">
        <v>0</v>
      </c>
      <c r="I91" s="1">
        <v>0</v>
      </c>
      <c r="J91" s="1">
        <v>0</v>
      </c>
      <c r="K91" s="1">
        <v>0</v>
      </c>
      <c r="L91" s="1">
        <v>0</v>
      </c>
      <c r="M91" s="1">
        <v>0</v>
      </c>
      <c r="N91" s="1">
        <v>0</v>
      </c>
      <c r="R91" s="1" t="s">
        <v>33</v>
      </c>
      <c r="S91" s="1">
        <v>0</v>
      </c>
      <c r="T91" s="1">
        <v>0</v>
      </c>
      <c r="U91" s="1">
        <v>0</v>
      </c>
      <c r="V91" s="1">
        <v>0</v>
      </c>
      <c r="W91" s="1">
        <v>0</v>
      </c>
      <c r="X91" s="1">
        <v>0</v>
      </c>
      <c r="Y91" s="1">
        <v>0</v>
      </c>
      <c r="Z91" s="1">
        <v>0</v>
      </c>
      <c r="AA91" s="1">
        <v>0</v>
      </c>
      <c r="AE91" s="1" t="s">
        <v>33</v>
      </c>
      <c r="AF91" s="1">
        <v>0</v>
      </c>
      <c r="AG91" s="1">
        <v>0</v>
      </c>
      <c r="AH91" s="1">
        <v>0</v>
      </c>
      <c r="AI91" s="1">
        <v>0</v>
      </c>
      <c r="AJ91" s="1">
        <v>0</v>
      </c>
      <c r="AK91" s="1">
        <v>0</v>
      </c>
      <c r="AL91" s="1">
        <v>0</v>
      </c>
      <c r="AM91" s="1">
        <v>0</v>
      </c>
      <c r="AN91" s="1">
        <v>0</v>
      </c>
    </row>
    <row r="92" spans="1:41" x14ac:dyDescent="0.25">
      <c r="A92" s="22" t="s">
        <v>37</v>
      </c>
      <c r="C92" s="23"/>
      <c r="E92" s="2" t="s">
        <v>6</v>
      </c>
      <c r="F92" s="2">
        <v>6047.0702498961009</v>
      </c>
      <c r="G92" s="2">
        <v>6493.768241710839</v>
      </c>
      <c r="H92" s="2">
        <v>6579.8766234687109</v>
      </c>
      <c r="I92" s="2">
        <v>6659.8468159856502</v>
      </c>
      <c r="J92" s="2">
        <v>6724.7756988804522</v>
      </c>
      <c r="K92" s="2">
        <v>6770.3063839340321</v>
      </c>
      <c r="L92" s="2">
        <v>6798.62656863347</v>
      </c>
      <c r="M92" s="2">
        <v>6848.4981900398125</v>
      </c>
      <c r="N92" s="2">
        <v>6870.7079963111155</v>
      </c>
      <c r="R92" s="2" t="s">
        <v>6</v>
      </c>
      <c r="S92" s="2">
        <v>6047.0702498961009</v>
      </c>
      <c r="T92" s="2">
        <v>5850.323294508682</v>
      </c>
      <c r="U92" s="2">
        <v>5739.6023639275209</v>
      </c>
      <c r="V92" s="2">
        <v>5740.4051497276496</v>
      </c>
      <c r="W92" s="2">
        <v>5714.2296403402561</v>
      </c>
      <c r="X92" s="2">
        <v>5659.9832589130456</v>
      </c>
      <c r="Y92" s="2">
        <v>5581.6542985874285</v>
      </c>
      <c r="Z92" s="2">
        <v>5501.0187985425355</v>
      </c>
      <c r="AA92" s="2">
        <v>5406.1435955520537</v>
      </c>
      <c r="AE92" s="2" t="s">
        <v>6</v>
      </c>
      <c r="AF92" s="2">
        <v>6047.0702498961009</v>
      </c>
      <c r="AG92" s="2">
        <v>5396.4619876045981</v>
      </c>
      <c r="AH92" s="2">
        <v>5082.2802889419663</v>
      </c>
      <c r="AI92" s="2">
        <v>5014.6181623340735</v>
      </c>
      <c r="AJ92" s="2">
        <v>4912.1809574162016</v>
      </c>
      <c r="AK92" s="2">
        <v>4791.530130137774</v>
      </c>
      <c r="AL92" s="2">
        <v>4648.3554209300291</v>
      </c>
      <c r="AM92" s="2">
        <v>4611.7772821454091</v>
      </c>
      <c r="AN92" s="2">
        <v>4561.8528675244497</v>
      </c>
    </row>
    <row r="93" spans="1:41" x14ac:dyDescent="0.25">
      <c r="A93" s="22" t="s">
        <v>37</v>
      </c>
    </row>
    <row r="94" spans="1:41" s="6" customFormat="1" x14ac:dyDescent="0.25">
      <c r="A94" s="22" t="s">
        <v>37</v>
      </c>
      <c r="B94" s="31" t="s">
        <v>38</v>
      </c>
      <c r="C94" s="32"/>
      <c r="D94" s="33" t="s">
        <v>89</v>
      </c>
      <c r="E94" s="34"/>
      <c r="F94" s="34"/>
      <c r="G94" s="34"/>
      <c r="H94" s="34"/>
      <c r="I94" s="34"/>
      <c r="J94" s="34"/>
      <c r="K94" s="34"/>
      <c r="L94" s="34"/>
      <c r="M94" s="34"/>
      <c r="N94" s="34"/>
      <c r="O94" s="33"/>
      <c r="Q94" s="33" t="s">
        <v>89</v>
      </c>
      <c r="R94" s="34"/>
      <c r="S94" s="34"/>
      <c r="T94" s="34"/>
      <c r="U94" s="34"/>
      <c r="V94" s="34"/>
      <c r="W94" s="34"/>
      <c r="X94" s="34"/>
      <c r="Y94" s="34"/>
      <c r="Z94" s="34"/>
      <c r="AA94" s="34"/>
      <c r="AB94" s="33"/>
      <c r="AD94" s="33" t="s">
        <v>89</v>
      </c>
      <c r="AE94" s="34"/>
      <c r="AF94" s="34"/>
      <c r="AG94" s="34"/>
      <c r="AH94" s="34"/>
      <c r="AI94" s="34"/>
      <c r="AJ94" s="34"/>
      <c r="AK94" s="34"/>
      <c r="AL94" s="34"/>
      <c r="AM94" s="34"/>
      <c r="AN94" s="34"/>
      <c r="AO94" s="33"/>
    </row>
    <row r="95" spans="1:41" x14ac:dyDescent="0.25">
      <c r="A95" s="22" t="s">
        <v>37</v>
      </c>
      <c r="B95" s="22" t="s">
        <v>6</v>
      </c>
      <c r="C95" s="27" t="s">
        <v>0</v>
      </c>
      <c r="E95" s="9" t="s">
        <v>0</v>
      </c>
      <c r="F95" s="1">
        <v>4.2655763802086355</v>
      </c>
      <c r="G95" s="1">
        <v>1.6562655153699812</v>
      </c>
      <c r="H95" s="1">
        <v>0.37641805617891327</v>
      </c>
      <c r="I95" s="1">
        <v>0.35254402584686051</v>
      </c>
      <c r="J95" s="1">
        <v>0.32719603365922134</v>
      </c>
      <c r="K95" s="1">
        <v>0.30063816203923099</v>
      </c>
      <c r="L95" s="1">
        <v>0.27333419253047486</v>
      </c>
      <c r="M95" s="1">
        <v>0.26393674835443076</v>
      </c>
      <c r="N95" s="1">
        <v>0.25441654164703059</v>
      </c>
      <c r="R95" s="1" t="s">
        <v>0</v>
      </c>
      <c r="S95" s="1">
        <v>4.2655763802086355</v>
      </c>
      <c r="T95" s="1">
        <v>0.85545174232673971</v>
      </c>
      <c r="U95" s="1">
        <v>0.1763260528338419</v>
      </c>
      <c r="V95" s="1">
        <v>0.12881394539749785</v>
      </c>
      <c r="W95" s="1">
        <v>8.2770302112148225E-2</v>
      </c>
      <c r="X95" s="1">
        <v>3.95249467151721E-2</v>
      </c>
      <c r="Y95" s="1">
        <v>0</v>
      </c>
      <c r="Z95" s="1">
        <v>0</v>
      </c>
      <c r="AA95" s="1">
        <v>0</v>
      </c>
      <c r="AE95" s="1" t="s">
        <v>0</v>
      </c>
      <c r="AF95" s="1">
        <v>4.2655763802086355</v>
      </c>
      <c r="AG95" s="1">
        <v>0.70350026287328205</v>
      </c>
      <c r="AH95" s="1">
        <v>8.1865667387140906E-2</v>
      </c>
      <c r="AI95" s="1">
        <v>5.9806474648838294E-2</v>
      </c>
      <c r="AJ95" s="1">
        <v>3.8429068837783111E-2</v>
      </c>
      <c r="AK95" s="1">
        <v>1.8350868117758476E-2</v>
      </c>
      <c r="AL95" s="1">
        <v>0</v>
      </c>
      <c r="AM95" s="1">
        <v>0</v>
      </c>
      <c r="AN95" s="1">
        <v>0</v>
      </c>
    </row>
    <row r="96" spans="1:41" x14ac:dyDescent="0.25">
      <c r="A96" s="22" t="s">
        <v>37</v>
      </c>
      <c r="B96" s="22" t="s">
        <v>6</v>
      </c>
      <c r="C96" s="27" t="s">
        <v>34</v>
      </c>
      <c r="E96" s="9" t="s">
        <v>34</v>
      </c>
      <c r="F96" s="1">
        <v>51.492994737223221</v>
      </c>
      <c r="G96" s="1">
        <v>32.847326076737261</v>
      </c>
      <c r="H96" s="1">
        <v>23.398105718214016</v>
      </c>
      <c r="I96" s="1">
        <v>17.874763342818586</v>
      </c>
      <c r="J96" s="1">
        <v>12.507297515877758</v>
      </c>
      <c r="K96" s="1">
        <v>7.330681591321027</v>
      </c>
      <c r="L96" s="1">
        <v>2.3916828880968986</v>
      </c>
      <c r="M96" s="1">
        <v>2.0662425999618117</v>
      </c>
      <c r="N96" s="1">
        <v>1.7526121587721795</v>
      </c>
      <c r="R96" s="1" t="s">
        <v>34</v>
      </c>
      <c r="S96" s="1">
        <v>51.492994737223221</v>
      </c>
      <c r="T96" s="1">
        <v>24.166229909383503</v>
      </c>
      <c r="U96" s="1">
        <v>11.985664124506345</v>
      </c>
      <c r="V96" s="1">
        <v>8.7872519071185895</v>
      </c>
      <c r="W96" s="1">
        <v>5.6878483365507622</v>
      </c>
      <c r="X96" s="1">
        <v>2.7425846617683707</v>
      </c>
      <c r="Y96" s="1">
        <v>0</v>
      </c>
      <c r="Z96" s="1">
        <v>0</v>
      </c>
      <c r="AA96" s="1">
        <v>0</v>
      </c>
      <c r="AE96" s="1" t="s">
        <v>34</v>
      </c>
      <c r="AF96" s="1">
        <v>51.492994737223221</v>
      </c>
      <c r="AG96" s="1">
        <v>18.819198598245318</v>
      </c>
      <c r="AH96" s="1">
        <v>6.0784407807927758</v>
      </c>
      <c r="AI96" s="1">
        <v>4.4354140251479732</v>
      </c>
      <c r="AJ96" s="1">
        <v>2.8133524326521706</v>
      </c>
      <c r="AK96" s="1">
        <v>1.3601286306200577</v>
      </c>
      <c r="AL96" s="1">
        <v>0</v>
      </c>
      <c r="AM96" s="1">
        <v>0</v>
      </c>
      <c r="AN96" s="1">
        <v>0</v>
      </c>
    </row>
    <row r="97" spans="1:41" x14ac:dyDescent="0.25">
      <c r="A97" s="22" t="s">
        <v>37</v>
      </c>
      <c r="B97" s="22" t="s">
        <v>6</v>
      </c>
      <c r="C97" s="27" t="s">
        <v>2</v>
      </c>
      <c r="E97" s="9" t="s">
        <v>2</v>
      </c>
      <c r="F97" s="1">
        <v>100.55941679668932</v>
      </c>
      <c r="G97" s="1">
        <v>117.17676896480927</v>
      </c>
      <c r="H97" s="1">
        <v>118.72936804297879</v>
      </c>
      <c r="I97" s="1">
        <v>115.79307703950563</v>
      </c>
      <c r="J97" s="1">
        <v>112.7628855422921</v>
      </c>
      <c r="K97" s="1">
        <v>109.55257949730967</v>
      </c>
      <c r="L97" s="1">
        <v>106.1661409788499</v>
      </c>
      <c r="M97" s="1">
        <v>102.09369887225671</v>
      </c>
      <c r="N97" s="1">
        <v>97.890930211840072</v>
      </c>
      <c r="R97" s="1" t="s">
        <v>2</v>
      </c>
      <c r="S97" s="1">
        <v>100.55941679668932</v>
      </c>
      <c r="T97" s="1">
        <v>94.468520218638474</v>
      </c>
      <c r="U97" s="1">
        <v>88.73092362826344</v>
      </c>
      <c r="V97" s="1">
        <v>83.009668924675509</v>
      </c>
      <c r="W97" s="1">
        <v>76.948597254218356</v>
      </c>
      <c r="X97" s="1">
        <v>70.640260463701964</v>
      </c>
      <c r="Y97" s="1">
        <v>64.210466665319075</v>
      </c>
      <c r="Z97" s="1">
        <v>57.4577115825156</v>
      </c>
      <c r="AA97" s="1">
        <v>51.01582059695788</v>
      </c>
      <c r="AE97" s="1" t="s">
        <v>2</v>
      </c>
      <c r="AF97" s="1">
        <v>100.55941679668932</v>
      </c>
      <c r="AG97" s="1">
        <v>79.280079223060355</v>
      </c>
      <c r="AH97" s="1">
        <v>65.653323054318633</v>
      </c>
      <c r="AI97" s="1">
        <v>58.347525362065561</v>
      </c>
      <c r="AJ97" s="1">
        <v>50.392087310339214</v>
      </c>
      <c r="AK97" s="1">
        <v>42.512634556493765</v>
      </c>
      <c r="AL97" s="1">
        <v>34.513344613479731</v>
      </c>
      <c r="AM97" s="1">
        <v>30.314737913969132</v>
      </c>
      <c r="AN97" s="1">
        <v>26.374245970297057</v>
      </c>
    </row>
    <row r="98" spans="1:41" x14ac:dyDescent="0.25">
      <c r="A98" s="22" t="s">
        <v>37</v>
      </c>
      <c r="B98" s="22" t="s">
        <v>6</v>
      </c>
      <c r="C98" s="27" t="s">
        <v>1</v>
      </c>
      <c r="E98" s="9" t="s">
        <v>1</v>
      </c>
      <c r="F98" s="1">
        <v>0</v>
      </c>
      <c r="G98" s="1">
        <v>0</v>
      </c>
      <c r="H98" s="1">
        <v>0</v>
      </c>
      <c r="I98" s="1">
        <v>0</v>
      </c>
      <c r="J98" s="1">
        <v>0</v>
      </c>
      <c r="K98" s="1">
        <v>0</v>
      </c>
      <c r="L98" s="1">
        <v>0</v>
      </c>
      <c r="M98" s="1">
        <v>0</v>
      </c>
      <c r="N98" s="1">
        <v>0</v>
      </c>
      <c r="R98" s="1" t="s">
        <v>1</v>
      </c>
      <c r="S98" s="1">
        <v>0</v>
      </c>
      <c r="T98" s="1">
        <v>0</v>
      </c>
      <c r="U98" s="1">
        <v>0</v>
      </c>
      <c r="V98" s="1">
        <v>0</v>
      </c>
      <c r="W98" s="1">
        <v>0</v>
      </c>
      <c r="X98" s="1">
        <v>0</v>
      </c>
      <c r="Y98" s="1">
        <v>0</v>
      </c>
      <c r="Z98" s="1">
        <v>0</v>
      </c>
      <c r="AA98" s="1">
        <v>0</v>
      </c>
      <c r="AE98" s="1" t="s">
        <v>1</v>
      </c>
      <c r="AF98" s="1">
        <v>0</v>
      </c>
      <c r="AG98" s="1">
        <v>0</v>
      </c>
      <c r="AH98" s="1">
        <v>0</v>
      </c>
      <c r="AI98" s="1">
        <v>0</v>
      </c>
      <c r="AJ98" s="1">
        <v>0</v>
      </c>
      <c r="AK98" s="1">
        <v>0</v>
      </c>
      <c r="AL98" s="1">
        <v>0</v>
      </c>
      <c r="AM98" s="1">
        <v>0</v>
      </c>
      <c r="AN98" s="1">
        <v>0</v>
      </c>
    </row>
    <row r="99" spans="1:41" x14ac:dyDescent="0.25">
      <c r="A99" s="22" t="s">
        <v>37</v>
      </c>
      <c r="B99" s="22" t="s">
        <v>6</v>
      </c>
      <c r="C99" s="27" t="s">
        <v>27</v>
      </c>
      <c r="E99" s="9" t="s">
        <v>27</v>
      </c>
      <c r="F99" s="1">
        <v>0</v>
      </c>
      <c r="G99" s="1">
        <v>0</v>
      </c>
      <c r="H99" s="1">
        <v>0</v>
      </c>
      <c r="I99" s="1">
        <v>0</v>
      </c>
      <c r="J99" s="1">
        <v>0</v>
      </c>
      <c r="K99" s="1">
        <v>0</v>
      </c>
      <c r="L99" s="1">
        <v>0</v>
      </c>
      <c r="M99" s="1">
        <v>0</v>
      </c>
      <c r="N99" s="1">
        <v>0</v>
      </c>
      <c r="R99" s="1" t="s">
        <v>27</v>
      </c>
      <c r="S99" s="1">
        <v>0</v>
      </c>
      <c r="T99" s="1">
        <v>0</v>
      </c>
      <c r="U99" s="1">
        <v>0</v>
      </c>
      <c r="V99" s="1">
        <v>0</v>
      </c>
      <c r="W99" s="1">
        <v>0</v>
      </c>
      <c r="X99" s="1">
        <v>0</v>
      </c>
      <c r="Y99" s="1">
        <v>0</v>
      </c>
      <c r="Z99" s="1">
        <v>0</v>
      </c>
      <c r="AA99" s="1">
        <v>0</v>
      </c>
      <c r="AE99" s="1" t="s">
        <v>27</v>
      </c>
      <c r="AF99" s="1">
        <v>0</v>
      </c>
      <c r="AG99" s="1">
        <v>0</v>
      </c>
      <c r="AH99" s="1">
        <v>0</v>
      </c>
      <c r="AI99" s="1">
        <v>0</v>
      </c>
      <c r="AJ99" s="1">
        <v>0</v>
      </c>
      <c r="AK99" s="1">
        <v>0</v>
      </c>
      <c r="AL99" s="1">
        <v>0</v>
      </c>
      <c r="AM99" s="1">
        <v>0</v>
      </c>
      <c r="AN99" s="1">
        <v>0</v>
      </c>
    </row>
    <row r="100" spans="1:41" x14ac:dyDescent="0.25">
      <c r="A100" s="22" t="s">
        <v>37</v>
      </c>
      <c r="B100" s="22" t="s">
        <v>6</v>
      </c>
      <c r="C100" s="27" t="s">
        <v>35</v>
      </c>
      <c r="E100" s="9" t="s">
        <v>35</v>
      </c>
      <c r="F100" s="1">
        <v>0</v>
      </c>
      <c r="G100" s="1">
        <v>0</v>
      </c>
      <c r="H100" s="1">
        <v>0</v>
      </c>
      <c r="I100" s="1">
        <v>0</v>
      </c>
      <c r="J100" s="1">
        <v>0</v>
      </c>
      <c r="K100" s="1">
        <v>0</v>
      </c>
      <c r="L100" s="1">
        <v>0</v>
      </c>
      <c r="M100" s="1">
        <v>0</v>
      </c>
      <c r="N100" s="1">
        <v>0</v>
      </c>
      <c r="R100" s="1" t="s">
        <v>35</v>
      </c>
      <c r="S100" s="1">
        <v>0</v>
      </c>
      <c r="T100" s="1">
        <v>0</v>
      </c>
      <c r="U100" s="1">
        <v>0</v>
      </c>
      <c r="V100" s="1">
        <v>0</v>
      </c>
      <c r="W100" s="1">
        <v>0</v>
      </c>
      <c r="X100" s="1">
        <v>0</v>
      </c>
      <c r="Y100" s="1">
        <v>0</v>
      </c>
      <c r="Z100" s="1">
        <v>0</v>
      </c>
      <c r="AA100" s="1">
        <v>0</v>
      </c>
      <c r="AE100" s="1" t="s">
        <v>35</v>
      </c>
      <c r="AF100" s="1">
        <v>0</v>
      </c>
      <c r="AG100" s="1">
        <v>0</v>
      </c>
      <c r="AH100" s="1">
        <v>0</v>
      </c>
      <c r="AI100" s="1">
        <v>0</v>
      </c>
      <c r="AJ100" s="1">
        <v>0</v>
      </c>
      <c r="AK100" s="1">
        <v>0</v>
      </c>
      <c r="AL100" s="1">
        <v>0</v>
      </c>
      <c r="AM100" s="1">
        <v>0</v>
      </c>
      <c r="AN100" s="1">
        <v>0</v>
      </c>
    </row>
    <row r="101" spans="1:41" x14ac:dyDescent="0.25">
      <c r="A101" s="22" t="s">
        <v>37</v>
      </c>
      <c r="C101" s="23"/>
      <c r="E101" s="2" t="s">
        <v>6</v>
      </c>
      <c r="F101" s="2">
        <v>156.31798791412118</v>
      </c>
      <c r="G101" s="2">
        <v>151.68036055691653</v>
      </c>
      <c r="H101" s="2">
        <v>142.50389181737171</v>
      </c>
      <c r="I101" s="2">
        <v>134.02038440817108</v>
      </c>
      <c r="J101" s="2">
        <v>125.59737909182908</v>
      </c>
      <c r="K101" s="2">
        <v>117.18389925066992</v>
      </c>
      <c r="L101" s="2">
        <v>108.83115805947727</v>
      </c>
      <c r="M101" s="2">
        <v>104.42387822057294</v>
      </c>
      <c r="N101" s="2">
        <v>99.897958912259284</v>
      </c>
      <c r="R101" s="2" t="s">
        <v>6</v>
      </c>
      <c r="S101" s="2">
        <v>156.31798791412118</v>
      </c>
      <c r="T101" s="2">
        <v>119.49020187034871</v>
      </c>
      <c r="U101" s="2">
        <v>100.89291380560363</v>
      </c>
      <c r="V101" s="2">
        <v>91.925734777191593</v>
      </c>
      <c r="W101" s="2">
        <v>82.719215892881266</v>
      </c>
      <c r="X101" s="2">
        <v>73.422370072185501</v>
      </c>
      <c r="Y101" s="2">
        <v>64.210466665319075</v>
      </c>
      <c r="Z101" s="2">
        <v>57.4577115825156</v>
      </c>
      <c r="AA101" s="2">
        <v>51.01582059695788</v>
      </c>
      <c r="AE101" s="2" t="s">
        <v>6</v>
      </c>
      <c r="AF101" s="2">
        <v>156.31798791412118</v>
      </c>
      <c r="AG101" s="2">
        <v>98.802778084178954</v>
      </c>
      <c r="AH101" s="2">
        <v>71.813629502498543</v>
      </c>
      <c r="AI101" s="2">
        <v>62.842745861862369</v>
      </c>
      <c r="AJ101" s="2">
        <v>53.243868811829167</v>
      </c>
      <c r="AK101" s="2">
        <v>43.891114055231583</v>
      </c>
      <c r="AL101" s="2">
        <v>34.513344613479731</v>
      </c>
      <c r="AM101" s="2">
        <v>30.314737913969132</v>
      </c>
      <c r="AN101" s="2">
        <v>26.374245970297057</v>
      </c>
    </row>
    <row r="102" spans="1:41" x14ac:dyDescent="0.25">
      <c r="A102" s="22" t="s">
        <v>37</v>
      </c>
      <c r="C102" s="23"/>
      <c r="E102" s="2"/>
      <c r="F102" s="2"/>
      <c r="G102" s="2"/>
      <c r="H102" s="2"/>
      <c r="I102" s="2"/>
      <c r="J102" s="2"/>
      <c r="K102" s="2"/>
      <c r="L102" s="2"/>
      <c r="M102" s="2"/>
      <c r="N102" s="2"/>
      <c r="R102" s="2"/>
      <c r="S102" s="2"/>
      <c r="T102" s="2"/>
      <c r="U102" s="2"/>
      <c r="V102" s="2"/>
      <c r="W102" s="2"/>
      <c r="X102" s="2"/>
      <c r="Y102" s="2"/>
      <c r="Z102" s="2"/>
      <c r="AA102" s="2"/>
      <c r="AE102" s="2"/>
      <c r="AF102" s="2"/>
      <c r="AG102" s="2"/>
      <c r="AH102" s="2"/>
      <c r="AI102" s="2"/>
      <c r="AJ102" s="2"/>
      <c r="AK102" s="2"/>
      <c r="AL102" s="2"/>
      <c r="AM102" s="2"/>
      <c r="AN102" s="2"/>
    </row>
    <row r="103" spans="1:41" s="6" customFormat="1" x14ac:dyDescent="0.25">
      <c r="A103" s="22" t="s">
        <v>37</v>
      </c>
      <c r="B103" s="31" t="s">
        <v>39</v>
      </c>
      <c r="C103" s="32"/>
      <c r="D103" s="33" t="s">
        <v>90</v>
      </c>
      <c r="E103" s="34"/>
      <c r="F103" s="34"/>
      <c r="G103" s="34"/>
      <c r="H103" s="34"/>
      <c r="I103" s="34"/>
      <c r="J103" s="34"/>
      <c r="K103" s="34"/>
      <c r="L103" s="34"/>
      <c r="M103" s="34"/>
      <c r="N103" s="34"/>
      <c r="O103" s="33"/>
      <c r="Q103" s="33" t="s">
        <v>90</v>
      </c>
      <c r="R103" s="34"/>
      <c r="S103" s="34"/>
      <c r="T103" s="34"/>
      <c r="U103" s="34"/>
      <c r="V103" s="34"/>
      <c r="W103" s="34"/>
      <c r="X103" s="34"/>
      <c r="Y103" s="34"/>
      <c r="Z103" s="34"/>
      <c r="AA103" s="34"/>
      <c r="AB103" s="33"/>
      <c r="AD103" s="33" t="s">
        <v>90</v>
      </c>
      <c r="AE103" s="34"/>
      <c r="AF103" s="34"/>
      <c r="AG103" s="34"/>
      <c r="AH103" s="34"/>
      <c r="AI103" s="34"/>
      <c r="AJ103" s="34"/>
      <c r="AK103" s="34"/>
      <c r="AL103" s="34"/>
      <c r="AM103" s="34"/>
      <c r="AN103" s="34"/>
      <c r="AO103" s="33"/>
    </row>
    <row r="104" spans="1:41" x14ac:dyDescent="0.25">
      <c r="A104" s="22" t="s">
        <v>37</v>
      </c>
      <c r="B104" s="27" t="s">
        <v>28</v>
      </c>
      <c r="C104" s="27" t="s">
        <v>28</v>
      </c>
      <c r="E104" s="9" t="s">
        <v>28</v>
      </c>
      <c r="F104" s="1">
        <v>127.49745330229347</v>
      </c>
      <c r="G104" s="1">
        <v>123.268377415057</v>
      </c>
      <c r="H104" s="1">
        <v>113.75388018935075</v>
      </c>
      <c r="I104" s="1">
        <v>105.37059937669912</v>
      </c>
      <c r="J104" s="1">
        <v>97.099086081046082</v>
      </c>
      <c r="K104" s="1">
        <v>88.940202092388816</v>
      </c>
      <c r="L104" s="1">
        <v>80.959847220818475</v>
      </c>
      <c r="M104" s="1">
        <v>77.035340232157267</v>
      </c>
      <c r="N104" s="1">
        <v>73.098029111875391</v>
      </c>
      <c r="R104" s="1" t="s">
        <v>28</v>
      </c>
      <c r="S104" s="1">
        <v>127.49745330229347</v>
      </c>
      <c r="T104" s="1">
        <v>96.812640265951714</v>
      </c>
      <c r="U104" s="1">
        <v>79.833176103614392</v>
      </c>
      <c r="V104" s="1">
        <v>71.786441313094485</v>
      </c>
      <c r="W104" s="1">
        <v>63.596473089963041</v>
      </c>
      <c r="X104" s="1">
        <v>55.441617193503809</v>
      </c>
      <c r="Y104" s="1">
        <v>47.498844720147652</v>
      </c>
      <c r="Z104" s="1">
        <v>42.133758960778856</v>
      </c>
      <c r="AA104" s="1">
        <v>37.162598216520323</v>
      </c>
      <c r="AE104" s="1" t="s">
        <v>28</v>
      </c>
      <c r="AF104" s="1">
        <v>127.49745330229347</v>
      </c>
      <c r="AG104" s="1">
        <v>81.704832865394962</v>
      </c>
      <c r="AH104" s="1">
        <v>59.774102527004928</v>
      </c>
      <c r="AI104" s="1">
        <v>52.212949404179454</v>
      </c>
      <c r="AJ104" s="1">
        <v>44.348485645145985</v>
      </c>
      <c r="AK104" s="1">
        <v>36.425020759980754</v>
      </c>
      <c r="AL104" s="1">
        <v>28.672180203623938</v>
      </c>
      <c r="AM104" s="1">
        <v>24.92497481618193</v>
      </c>
      <c r="AN104" s="1">
        <v>21.463081498893224</v>
      </c>
    </row>
    <row r="105" spans="1:41" x14ac:dyDescent="0.25">
      <c r="A105" s="22" t="s">
        <v>37</v>
      </c>
      <c r="B105" s="27" t="s">
        <v>29</v>
      </c>
      <c r="C105" s="27" t="s">
        <v>29</v>
      </c>
      <c r="E105" s="9" t="s">
        <v>29</v>
      </c>
      <c r="F105" s="1">
        <v>23.491976011862526</v>
      </c>
      <c r="G105" s="1">
        <v>21.181912723856289</v>
      </c>
      <c r="H105" s="1">
        <v>20.127622530252708</v>
      </c>
      <c r="I105" s="1">
        <v>19.700160766142741</v>
      </c>
      <c r="J105" s="1">
        <v>19.216431144394704</v>
      </c>
      <c r="K105" s="1">
        <v>18.647190923596469</v>
      </c>
      <c r="L105" s="1">
        <v>17.989756677376175</v>
      </c>
      <c r="M105" s="1">
        <v>17.573768026499408</v>
      </c>
      <c r="N105" s="1">
        <v>17.08932157260681</v>
      </c>
      <c r="R105" s="1" t="s">
        <v>29</v>
      </c>
      <c r="S105" s="1">
        <v>23.491976011862526</v>
      </c>
      <c r="T105" s="1">
        <v>17.254200486310555</v>
      </c>
      <c r="U105" s="1">
        <v>15.319681273623299</v>
      </c>
      <c r="V105" s="1">
        <v>14.372360493166353</v>
      </c>
      <c r="W105" s="1">
        <v>13.345934532752274</v>
      </c>
      <c r="X105" s="1">
        <v>12.223378954609339</v>
      </c>
      <c r="Y105" s="1">
        <v>11.007867841483536</v>
      </c>
      <c r="Z105" s="1">
        <v>9.7533018598456458</v>
      </c>
      <c r="AA105" s="1">
        <v>8.4338308428689732</v>
      </c>
      <c r="AE105" s="1" t="s">
        <v>29</v>
      </c>
      <c r="AF105" s="1">
        <v>23.491976011862526</v>
      </c>
      <c r="AG105" s="1">
        <v>13.589786393310977</v>
      </c>
      <c r="AH105" s="1">
        <v>10.133725873658305</v>
      </c>
      <c r="AI105" s="1">
        <v>8.8841945057578329</v>
      </c>
      <c r="AJ105" s="1">
        <v>7.3287105106465313</v>
      </c>
      <c r="AK105" s="1">
        <v>6.099295511565634</v>
      </c>
      <c r="AL105" s="1">
        <v>4.6941665113268112</v>
      </c>
      <c r="AM105" s="1">
        <v>4.3175743329566263</v>
      </c>
      <c r="AN105" s="1">
        <v>3.921158431892243</v>
      </c>
    </row>
    <row r="106" spans="1:41" x14ac:dyDescent="0.25">
      <c r="A106" s="22" t="s">
        <v>37</v>
      </c>
      <c r="B106" s="27" t="s">
        <v>30</v>
      </c>
      <c r="C106" s="27" t="s">
        <v>30</v>
      </c>
      <c r="E106" s="9" t="s">
        <v>30</v>
      </c>
      <c r="F106" s="1">
        <v>0</v>
      </c>
      <c r="G106" s="1">
        <v>0</v>
      </c>
      <c r="H106" s="1">
        <v>0</v>
      </c>
      <c r="I106" s="1">
        <v>0</v>
      </c>
      <c r="J106" s="1">
        <v>0</v>
      </c>
      <c r="K106" s="1">
        <v>0</v>
      </c>
      <c r="L106" s="1">
        <v>0</v>
      </c>
      <c r="M106" s="1">
        <v>0</v>
      </c>
      <c r="N106" s="1">
        <v>0</v>
      </c>
      <c r="R106" s="1" t="s">
        <v>30</v>
      </c>
      <c r="S106" s="1">
        <v>0</v>
      </c>
      <c r="T106" s="1">
        <v>0</v>
      </c>
      <c r="U106" s="1">
        <v>0</v>
      </c>
      <c r="V106" s="1">
        <v>0</v>
      </c>
      <c r="W106" s="1">
        <v>0</v>
      </c>
      <c r="X106" s="1">
        <v>0</v>
      </c>
      <c r="Y106" s="1">
        <v>0</v>
      </c>
      <c r="Z106" s="1">
        <v>0</v>
      </c>
      <c r="AA106" s="1">
        <v>0</v>
      </c>
      <c r="AE106" s="1" t="s">
        <v>30</v>
      </c>
      <c r="AF106" s="1">
        <v>0</v>
      </c>
      <c r="AG106" s="1">
        <v>0</v>
      </c>
      <c r="AH106" s="1">
        <v>0</v>
      </c>
      <c r="AI106" s="1">
        <v>0</v>
      </c>
      <c r="AJ106" s="1">
        <v>0</v>
      </c>
      <c r="AK106" s="1">
        <v>0</v>
      </c>
      <c r="AL106" s="1">
        <v>0</v>
      </c>
      <c r="AM106" s="1">
        <v>0</v>
      </c>
      <c r="AN106" s="1">
        <v>0</v>
      </c>
    </row>
    <row r="107" spans="1:41" x14ac:dyDescent="0.25">
      <c r="A107" s="22" t="s">
        <v>37</v>
      </c>
      <c r="B107" s="27" t="s">
        <v>31</v>
      </c>
      <c r="C107" s="27" t="s">
        <v>31</v>
      </c>
      <c r="E107" s="9" t="s">
        <v>31</v>
      </c>
      <c r="F107" s="1">
        <v>0</v>
      </c>
      <c r="G107" s="1">
        <v>0</v>
      </c>
      <c r="H107" s="1">
        <v>0</v>
      </c>
      <c r="I107" s="1">
        <v>0</v>
      </c>
      <c r="J107" s="1">
        <v>0</v>
      </c>
      <c r="K107" s="1">
        <v>0</v>
      </c>
      <c r="L107" s="1">
        <v>0</v>
      </c>
      <c r="M107" s="1">
        <v>0</v>
      </c>
      <c r="N107" s="1">
        <v>0</v>
      </c>
      <c r="R107" s="1" t="s">
        <v>31</v>
      </c>
      <c r="S107" s="1">
        <v>0</v>
      </c>
      <c r="T107" s="1">
        <v>0</v>
      </c>
      <c r="U107" s="1">
        <v>0</v>
      </c>
      <c r="V107" s="1">
        <v>0</v>
      </c>
      <c r="W107" s="1">
        <v>0</v>
      </c>
      <c r="X107" s="1">
        <v>0</v>
      </c>
      <c r="Y107" s="1">
        <v>0</v>
      </c>
      <c r="Z107" s="1">
        <v>0</v>
      </c>
      <c r="AA107" s="1">
        <v>0</v>
      </c>
      <c r="AE107" s="1" t="s">
        <v>31</v>
      </c>
      <c r="AF107" s="1">
        <v>0</v>
      </c>
      <c r="AG107" s="1">
        <v>0</v>
      </c>
      <c r="AH107" s="1">
        <v>0</v>
      </c>
      <c r="AI107" s="1">
        <v>0</v>
      </c>
      <c r="AJ107" s="1">
        <v>0</v>
      </c>
      <c r="AK107" s="1">
        <v>0</v>
      </c>
      <c r="AL107" s="1">
        <v>0</v>
      </c>
      <c r="AM107" s="1">
        <v>0</v>
      </c>
      <c r="AN107" s="1">
        <v>0</v>
      </c>
    </row>
    <row r="108" spans="1:41" x14ac:dyDescent="0.25">
      <c r="A108" s="22" t="s">
        <v>37</v>
      </c>
      <c r="B108" s="27" t="s">
        <v>32</v>
      </c>
      <c r="C108" s="27" t="s">
        <v>32</v>
      </c>
      <c r="E108" s="9" t="s">
        <v>32</v>
      </c>
      <c r="F108" s="1">
        <v>5.3285585999651923</v>
      </c>
      <c r="G108" s="1">
        <v>7.2300704180032165</v>
      </c>
      <c r="H108" s="1">
        <v>8.62238909776827</v>
      </c>
      <c r="I108" s="1">
        <v>8.9496242653292128</v>
      </c>
      <c r="J108" s="1">
        <v>9.2818618663882813</v>
      </c>
      <c r="K108" s="1">
        <v>9.5965062346846288</v>
      </c>
      <c r="L108" s="1">
        <v>9.8815541612826134</v>
      </c>
      <c r="M108" s="1">
        <v>9.8147699619162641</v>
      </c>
      <c r="N108" s="1">
        <v>9.7106082277770778</v>
      </c>
      <c r="R108" s="1" t="s">
        <v>32</v>
      </c>
      <c r="S108" s="1">
        <v>5.3285585999651923</v>
      </c>
      <c r="T108" s="1">
        <v>5.4233611180864463</v>
      </c>
      <c r="U108" s="1">
        <v>5.740056428365933</v>
      </c>
      <c r="V108" s="1">
        <v>5.7669329709307586</v>
      </c>
      <c r="W108" s="1">
        <v>5.7768082701659536</v>
      </c>
      <c r="X108" s="1">
        <v>5.7573739240723576</v>
      </c>
      <c r="Y108" s="1">
        <v>5.7037541036878903</v>
      </c>
      <c r="Z108" s="1">
        <v>5.5706507618911081</v>
      </c>
      <c r="AA108" s="1">
        <v>5.4193915375685808</v>
      </c>
      <c r="AE108" s="1" t="s">
        <v>32</v>
      </c>
      <c r="AF108" s="1">
        <v>5.3285585999651923</v>
      </c>
      <c r="AG108" s="1">
        <v>3.5081588254730094</v>
      </c>
      <c r="AH108" s="1">
        <v>1.9058011018353229</v>
      </c>
      <c r="AI108" s="1">
        <v>1.7456019519250876</v>
      </c>
      <c r="AJ108" s="1">
        <v>1.5666726560366537</v>
      </c>
      <c r="AK108" s="1">
        <v>1.3667977836851979</v>
      </c>
      <c r="AL108" s="1">
        <v>1.1469978985289788</v>
      </c>
      <c r="AM108" s="1">
        <v>1.0721887648305699</v>
      </c>
      <c r="AN108" s="1">
        <v>0.99000603951159338</v>
      </c>
    </row>
    <row r="109" spans="1:41" x14ac:dyDescent="0.25">
      <c r="A109" s="22"/>
      <c r="C109" s="23"/>
      <c r="E109" s="2" t="s">
        <v>6</v>
      </c>
      <c r="F109" s="2">
        <v>156.31798791412118</v>
      </c>
      <c r="G109" s="2">
        <v>151.6803605569165</v>
      </c>
      <c r="H109" s="2">
        <v>142.50389181737174</v>
      </c>
      <c r="I109" s="2">
        <v>134.02038440817108</v>
      </c>
      <c r="J109" s="2">
        <v>125.59737909182907</v>
      </c>
      <c r="K109" s="2">
        <v>117.18389925066991</v>
      </c>
      <c r="L109" s="2">
        <v>108.83115805947726</v>
      </c>
      <c r="M109" s="2">
        <v>104.42387822057294</v>
      </c>
      <c r="N109" s="2">
        <v>99.89795891225927</v>
      </c>
      <c r="R109" s="2" t="s">
        <v>6</v>
      </c>
      <c r="S109" s="2">
        <v>156.31798791412118</v>
      </c>
      <c r="T109" s="2">
        <v>119.49020187034871</v>
      </c>
      <c r="U109" s="2">
        <v>100.89291380560363</v>
      </c>
      <c r="V109" s="2">
        <v>91.925734777191593</v>
      </c>
      <c r="W109" s="2">
        <v>82.719215892881266</v>
      </c>
      <c r="X109" s="2">
        <v>73.422370072185501</v>
      </c>
      <c r="Y109" s="2">
        <v>64.210466665319075</v>
      </c>
      <c r="Z109" s="2">
        <v>57.457711582515607</v>
      </c>
      <c r="AA109" s="2">
        <v>51.015820596957873</v>
      </c>
      <c r="AE109" s="2" t="s">
        <v>6</v>
      </c>
      <c r="AF109" s="2">
        <v>156.31798791412118</v>
      </c>
      <c r="AG109" s="2">
        <v>98.802778084178939</v>
      </c>
      <c r="AH109" s="2">
        <v>71.813629502498557</v>
      </c>
      <c r="AI109" s="2">
        <v>62.842745861862376</v>
      </c>
      <c r="AJ109" s="2">
        <v>53.243868811829167</v>
      </c>
      <c r="AK109" s="2">
        <v>43.89111405523159</v>
      </c>
      <c r="AL109" s="2">
        <v>34.513344613479731</v>
      </c>
      <c r="AM109" s="2">
        <v>30.314737913969125</v>
      </c>
      <c r="AN109" s="2">
        <v>26.374245970297064</v>
      </c>
    </row>
    <row r="110" spans="1:41" x14ac:dyDescent="0.25">
      <c r="A110" s="22"/>
      <c r="C110" s="23"/>
      <c r="E110" s="2"/>
      <c r="F110" s="2"/>
      <c r="G110" s="2"/>
      <c r="H110" s="2"/>
      <c r="I110" s="2"/>
      <c r="J110" s="2"/>
      <c r="K110" s="2"/>
      <c r="L110" s="2"/>
      <c r="M110" s="2"/>
      <c r="N110" s="2"/>
      <c r="R110" s="2"/>
      <c r="S110" s="2"/>
      <c r="T110" s="2"/>
      <c r="U110" s="2"/>
      <c r="V110" s="2"/>
      <c r="W110" s="2"/>
      <c r="X110" s="2"/>
      <c r="Y110" s="2"/>
      <c r="Z110" s="2"/>
      <c r="AA110" s="2"/>
      <c r="AE110" s="2"/>
      <c r="AF110" s="2"/>
      <c r="AG110" s="2"/>
      <c r="AH110" s="2"/>
      <c r="AI110" s="2"/>
      <c r="AJ110" s="2"/>
      <c r="AK110" s="2"/>
      <c r="AL110" s="2"/>
      <c r="AM110" s="2"/>
      <c r="AN110" s="2"/>
    </row>
  </sheetData>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Information</vt:lpstr>
      <vt:lpstr>Graph</vt:lpstr>
      <vt:lpstr>WORLD</vt:lpstr>
      <vt:lpstr>OECD</vt:lpstr>
      <vt:lpstr>NonOECD</vt:lpstr>
      <vt:lpstr>ASEAN</vt:lpstr>
      <vt:lpstr>Brazil</vt:lpstr>
      <vt:lpstr>China</vt:lpstr>
      <vt:lpstr>European Union</vt:lpstr>
      <vt:lpstr>India</vt:lpstr>
      <vt:lpstr>Mexico</vt:lpstr>
      <vt:lpstr>Russia</vt:lpstr>
      <vt:lpstr>South Africa</vt:lpstr>
      <vt:lpstr>United States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dc:creator>
  <cp:lastModifiedBy>DULAC John, IEA/SPT/ETP/EDT</cp:lastModifiedBy>
  <dcterms:created xsi:type="dcterms:W3CDTF">2011-12-15T19:11:41Z</dcterms:created>
  <dcterms:modified xsi:type="dcterms:W3CDTF">2018-04-12T07:45:16Z</dcterms:modified>
</cp:coreProperties>
</file>