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1660" yWindow="75" windowWidth="24495" windowHeight="11025" tabRatio="758" activeTab="1"/>
  </bookViews>
  <sheets>
    <sheet name="Information" sheetId="72" r:id="rId1"/>
    <sheet name="Graph" sheetId="48" r:id="rId2"/>
    <sheet name="WORLD" sheetId="2" r:id="rId3"/>
    <sheet name="OECD" sheetId="28" r:id="rId4"/>
    <sheet name="Non-OECD" sheetId="35" r:id="rId5"/>
    <sheet name="ASEAN" sheetId="39" r:id="rId6"/>
    <sheet name="Brazil" sheetId="40" r:id="rId7"/>
    <sheet name="China" sheetId="41" r:id="rId8"/>
    <sheet name="European Union" sheetId="42" r:id="rId9"/>
    <sheet name="India" sheetId="31" r:id="rId10"/>
    <sheet name="Mexico" sheetId="32" r:id="rId11"/>
    <sheet name="Russia" sheetId="33" r:id="rId12"/>
    <sheet name="South Africa" sheetId="34" r:id="rId13"/>
    <sheet name="United States" sheetId="29" r:id="rId14"/>
  </sheets>
  <definedNames>
    <definedName name="CAAGR_tolerance">200</definedName>
    <definedName name="myCurrentRegion" localSheetId="0">#REF!</definedName>
    <definedName name="myCurrentRegion">#REF!</definedName>
    <definedName name="myCurrentRegionSource" localSheetId="0">#REF!</definedName>
    <definedName name="myCurrentRegionSource">#REF!</definedName>
    <definedName name="RoundFactorLong">4</definedName>
    <definedName name="RoundFactorMed">3</definedName>
    <definedName name="RoundFactorShort">3</definedName>
    <definedName name="SmallestNonZeroValue">0.00001</definedName>
    <definedName name="SumTolerance">0.005</definedName>
  </definedNames>
  <calcPr calcId="145621"/>
</workbook>
</file>

<file path=xl/calcChain.xml><?xml version="1.0" encoding="utf-8"?>
<calcChain xmlns="http://schemas.openxmlformats.org/spreadsheetml/2006/main">
  <c r="A50" i="48" l="1"/>
  <c r="A51" i="48"/>
  <c r="A49" i="48"/>
  <c r="I57" i="48" l="1"/>
  <c r="J57" i="48"/>
  <c r="R93" i="48" l="1"/>
  <c r="Q97" i="48"/>
  <c r="Q125" i="48"/>
  <c r="P125" i="48"/>
  <c r="B125" i="48" s="1"/>
  <c r="R124" i="48"/>
  <c r="P124" i="48"/>
  <c r="B124" i="48" s="1"/>
  <c r="R123" i="48"/>
  <c r="Q123" i="48"/>
  <c r="P123" i="48"/>
  <c r="B123" i="48" s="1"/>
  <c r="R122" i="48"/>
  <c r="Q122" i="48"/>
  <c r="P122" i="48"/>
  <c r="B122" i="48" s="1"/>
  <c r="Q121" i="48"/>
  <c r="P121" i="48"/>
  <c r="B121" i="48" s="1"/>
  <c r="R120" i="48"/>
  <c r="Q120" i="48"/>
  <c r="P120" i="48"/>
  <c r="B120" i="48" s="1"/>
  <c r="R119" i="48"/>
  <c r="Q119" i="48"/>
  <c r="P119" i="48"/>
  <c r="B119" i="48" s="1"/>
  <c r="Q118" i="48"/>
  <c r="P118" i="48"/>
  <c r="B118" i="48" s="1"/>
  <c r="R117" i="48"/>
  <c r="Q117" i="48"/>
  <c r="P117" i="48"/>
  <c r="B117" i="48" s="1"/>
  <c r="R116" i="48"/>
  <c r="Q116" i="48"/>
  <c r="P116" i="48"/>
  <c r="B116" i="48" s="1"/>
  <c r="R115" i="48"/>
  <c r="P115" i="48"/>
  <c r="B115" i="48" s="1"/>
  <c r="R114" i="48"/>
  <c r="P114" i="48"/>
  <c r="B114" i="48" s="1"/>
  <c r="R113" i="48"/>
  <c r="Q113" i="48"/>
  <c r="P113" i="48"/>
  <c r="B113" i="48" s="1"/>
  <c r="P112" i="48"/>
  <c r="B112" i="48" s="1"/>
  <c r="R111" i="48"/>
  <c r="P111" i="48"/>
  <c r="B111" i="48" s="1"/>
  <c r="Q110" i="48"/>
  <c r="P110" i="48"/>
  <c r="B110" i="48" s="1"/>
  <c r="Q109" i="48"/>
  <c r="P109" i="48"/>
  <c r="B109" i="48" s="1"/>
  <c r="R108" i="48"/>
  <c r="P108" i="48"/>
  <c r="B108" i="48" s="1"/>
  <c r="R107" i="48"/>
  <c r="P107" i="48"/>
  <c r="B107" i="48" s="1"/>
  <c r="Q106" i="48"/>
  <c r="P106" i="48"/>
  <c r="B106" i="48" s="1"/>
  <c r="R105" i="48"/>
  <c r="P105" i="48"/>
  <c r="B105" i="48" s="1"/>
  <c r="R104" i="48"/>
  <c r="P104" i="48"/>
  <c r="B104" i="48" s="1"/>
  <c r="R103" i="48"/>
  <c r="P103" i="48"/>
  <c r="B103" i="48" s="1"/>
  <c r="Q102" i="48"/>
  <c r="P102" i="48"/>
  <c r="B102" i="48" s="1"/>
  <c r="R101" i="48"/>
  <c r="P101" i="48"/>
  <c r="B101" i="48" s="1"/>
  <c r="R100" i="48"/>
  <c r="P100" i="48"/>
  <c r="B100" i="48" s="1"/>
  <c r="R99" i="48"/>
  <c r="P99" i="48"/>
  <c r="B99" i="48" s="1"/>
  <c r="P98" i="48"/>
  <c r="B98" i="48" s="1"/>
  <c r="R97" i="48"/>
  <c r="P97" i="48"/>
  <c r="B97" i="48" s="1"/>
  <c r="P96" i="48"/>
  <c r="B96" i="48" s="1"/>
  <c r="R95" i="48"/>
  <c r="P95" i="48"/>
  <c r="B95" i="48" s="1"/>
  <c r="R94" i="48"/>
  <c r="P94" i="48"/>
  <c r="B94" i="48" s="1"/>
  <c r="P93" i="48"/>
  <c r="B93" i="48" s="1"/>
  <c r="P92" i="48"/>
  <c r="B92" i="48" s="1"/>
  <c r="P91" i="48"/>
  <c r="B91" i="48" s="1"/>
  <c r="B71" i="48"/>
  <c r="H57" i="48"/>
  <c r="G57" i="48"/>
  <c r="F57" i="48"/>
  <c r="E57" i="48"/>
  <c r="D57" i="48"/>
  <c r="C57" i="48"/>
  <c r="B57" i="48"/>
  <c r="B89" i="48" l="1"/>
  <c r="I59" i="48" s="1"/>
  <c r="Q94" i="48"/>
  <c r="Q103" i="48"/>
  <c r="Q101" i="48"/>
  <c r="R102" i="48"/>
  <c r="C102" i="48" s="1"/>
  <c r="Q105" i="48"/>
  <c r="R106" i="48"/>
  <c r="C106" i="48" s="1"/>
  <c r="R118" i="48"/>
  <c r="Q124" i="48"/>
  <c r="R125" i="48"/>
  <c r="Q100" i="48"/>
  <c r="Q104" i="48"/>
  <c r="C94" i="48"/>
  <c r="Q92" i="48"/>
  <c r="Q99" i="48"/>
  <c r="C99" i="48" s="1"/>
  <c r="Q95" i="48"/>
  <c r="C95" i="48" s="1"/>
  <c r="C122" i="48"/>
  <c r="Q108" i="48"/>
  <c r="C108" i="48" s="1"/>
  <c r="Q112" i="48"/>
  <c r="Q115" i="48"/>
  <c r="C115" i="48" s="1"/>
  <c r="R96" i="48"/>
  <c r="Q98" i="48"/>
  <c r="Q107" i="48"/>
  <c r="C107" i="48" s="1"/>
  <c r="Q111" i="48"/>
  <c r="C111" i="48" s="1"/>
  <c r="Q114" i="48"/>
  <c r="C114" i="48" s="1"/>
  <c r="C123" i="48"/>
  <c r="R109" i="48"/>
  <c r="C109" i="48" s="1"/>
  <c r="R110" i="48"/>
  <c r="C110" i="48" s="1"/>
  <c r="R98" i="48"/>
  <c r="R121" i="48"/>
  <c r="C121" i="48" s="1"/>
  <c r="C103" i="48"/>
  <c r="R112" i="48"/>
  <c r="C118" i="48"/>
  <c r="C119" i="48"/>
  <c r="R91" i="48"/>
  <c r="C105" i="48"/>
  <c r="C113" i="48"/>
  <c r="C101" i="48"/>
  <c r="C117" i="48"/>
  <c r="C125" i="48"/>
  <c r="C97" i="48"/>
  <c r="Q91" i="48"/>
  <c r="Q93" i="48"/>
  <c r="C93" i="48" s="1"/>
  <c r="Q96" i="48"/>
  <c r="C96" i="48" s="1"/>
  <c r="C100" i="48"/>
  <c r="C104" i="48"/>
  <c r="C116" i="48"/>
  <c r="C120" i="48"/>
  <c r="C124" i="48"/>
  <c r="R92" i="48"/>
  <c r="C92" i="48" s="1"/>
  <c r="I50" i="48"/>
  <c r="I48" i="48"/>
  <c r="J48" i="48"/>
  <c r="D48" i="48"/>
  <c r="C48" i="48"/>
  <c r="G48" i="48"/>
  <c r="E48" i="48"/>
  <c r="B48" i="48"/>
  <c r="H48" i="48"/>
  <c r="G60" i="48" l="1"/>
  <c r="C58" i="48"/>
  <c r="F60" i="48"/>
  <c r="E58" i="48"/>
  <c r="D60" i="48"/>
  <c r="B58" i="48"/>
  <c r="H58" i="48"/>
  <c r="F59" i="48"/>
  <c r="D58" i="48"/>
  <c r="G59" i="48"/>
  <c r="C60" i="48"/>
  <c r="H59" i="48"/>
  <c r="G58" i="48"/>
  <c r="E60" i="48"/>
  <c r="B60" i="48"/>
  <c r="H60" i="48"/>
  <c r="I60" i="48"/>
  <c r="I58" i="48"/>
  <c r="D59" i="48"/>
  <c r="E59" i="48"/>
  <c r="B59" i="48"/>
  <c r="F58" i="48"/>
  <c r="C59" i="48"/>
  <c r="J60" i="48"/>
  <c r="J59" i="48"/>
  <c r="J58" i="48"/>
  <c r="C98" i="48"/>
  <c r="C112" i="48"/>
  <c r="C91" i="48"/>
  <c r="C89" i="48" s="1"/>
  <c r="B46" i="48" s="1"/>
  <c r="C49" i="48"/>
  <c r="E49" i="48"/>
  <c r="G51" i="48"/>
  <c r="D51" i="48"/>
  <c r="H49" i="48"/>
  <c r="F50" i="48"/>
  <c r="G50" i="48"/>
  <c r="E51" i="48"/>
  <c r="H50" i="48"/>
  <c r="D49" i="48"/>
  <c r="G49" i="48"/>
  <c r="H51" i="48"/>
  <c r="I51" i="48"/>
  <c r="I49" i="48"/>
  <c r="D50" i="48"/>
  <c r="C50" i="48"/>
  <c r="J50" i="48"/>
  <c r="E50" i="48"/>
  <c r="J51" i="48"/>
  <c r="J49" i="48"/>
  <c r="F49" i="48"/>
  <c r="F48" i="48"/>
  <c r="B10" i="48" l="1"/>
  <c r="F51" i="48"/>
  <c r="C51" i="48"/>
  <c r="B49" i="48"/>
  <c r="B51" i="48"/>
  <c r="B50" i="48"/>
</calcChain>
</file>

<file path=xl/sharedStrings.xml><?xml version="1.0" encoding="utf-8"?>
<sst xmlns="http://schemas.openxmlformats.org/spreadsheetml/2006/main" count="1452" uniqueCount="91">
  <si>
    <t>Electricity</t>
  </si>
  <si>
    <t>WORLD</t>
  </si>
  <si>
    <t>OECD</t>
  </si>
  <si>
    <t>Total</t>
  </si>
  <si>
    <t>ASEAN</t>
  </si>
  <si>
    <t>Brazil</t>
  </si>
  <si>
    <t>China</t>
  </si>
  <si>
    <t>India</t>
  </si>
  <si>
    <t>Mexico</t>
  </si>
  <si>
    <t>Russia</t>
  </si>
  <si>
    <t>United States</t>
  </si>
  <si>
    <t>European Union</t>
  </si>
  <si>
    <t>South Africa</t>
  </si>
  <si>
    <t>Non-OECD</t>
  </si>
  <si>
    <t xml:space="preserve">For further information visit </t>
  </si>
  <si>
    <t>or contact us at</t>
  </si>
  <si>
    <t>etp_project@iea.org</t>
  </si>
  <si>
    <t>DATA</t>
  </si>
  <si>
    <t>2DS</t>
  </si>
  <si>
    <t>cells</t>
  </si>
  <si>
    <t>time</t>
  </si>
  <si>
    <t>selected country</t>
  </si>
  <si>
    <t>selected row</t>
  </si>
  <si>
    <t>Conventional gasoline</t>
  </si>
  <si>
    <t>Conventional diesel</t>
  </si>
  <si>
    <t>Jet fuel</t>
  </si>
  <si>
    <t>Residual Fuel</t>
  </si>
  <si>
    <t>Biofuels</t>
  </si>
  <si>
    <t>Hydrogen</t>
  </si>
  <si>
    <t>Compressed natural gas and liquid petroleum gas</t>
  </si>
  <si>
    <t>Air</t>
  </si>
  <si>
    <t>Light road</t>
  </si>
  <si>
    <t>Heavy road</t>
  </si>
  <si>
    <t>Rail</t>
  </si>
  <si>
    <t>Shipping</t>
  </si>
  <si>
    <t>1. Select region</t>
  </si>
  <si>
    <t xml:space="preserve">2. Select sector/fuel (or use the spin control to the right) </t>
  </si>
  <si>
    <t>B2DS</t>
  </si>
  <si>
    <t>Energy Technology Perspectives 2017</t>
  </si>
  <si>
    <t>Please reference as: 'International Energy Agency, Energy Technology Perspectives 2017 - www.iea.org/etp2017'</t>
  </si>
  <si>
    <r>
      <rPr>
        <b/>
        <i/>
        <sz val="12"/>
        <color indexed="8"/>
        <rFont val="Calibri"/>
        <family val="2"/>
      </rPr>
      <t>Energy Technology Perspectives (ETP)</t>
    </r>
    <r>
      <rPr>
        <sz val="11"/>
        <color theme="1"/>
        <rFont val="Calibri"/>
        <family val="2"/>
        <scheme val="minor"/>
      </rPr>
      <t xml:space="preserve"> is the International Energy Agency’s most ambitious publication on new developments in energy technology. It demonstrates how technologies – from electric vehicles to smart grids – can make a decisive difference in achieving the objective of limiting the global temperature rise to 2°C and enhancing energy security. </t>
    </r>
    <r>
      <rPr>
        <i/>
        <sz val="11"/>
        <color theme="1"/>
        <rFont val="Calibri"/>
        <family val="2"/>
        <scheme val="minor"/>
      </rPr>
      <t>ETP 2017</t>
    </r>
    <r>
      <rPr>
        <sz val="11"/>
        <color theme="1"/>
        <rFont val="Calibri"/>
        <family val="2"/>
        <scheme val="minor"/>
      </rPr>
      <t xml:space="preserve"> presents scenarios and strategies to 2060, with the aim of guiding decision makers on energy trends and what needs to be done to build a clean, secure and competitive energy future.</t>
    </r>
  </si>
  <si>
    <r>
      <t xml:space="preserve">The ETP model comprises four interlinked technology-rich models, one for each of four sectors: energy supply, buildings, industry and transport. Depending on the sector, this modelling framework covers 28 to 39 world regions or countries, over the period 2014 to 2060. Based on the ETP modelling framework, the scenarios are constructed using a combination of forecasting to reflect known trends in the near term and "backcasting" to develop plausible pathways to a desired long-term outcome. The </t>
    </r>
    <r>
      <rPr>
        <i/>
        <sz val="11"/>
        <color theme="1"/>
        <rFont val="Calibri"/>
        <family val="2"/>
        <scheme val="minor"/>
      </rPr>
      <t xml:space="preserve">ETP </t>
    </r>
    <r>
      <rPr>
        <sz val="11"/>
        <color theme="1"/>
        <rFont val="Calibri"/>
        <family val="2"/>
        <scheme val="minor"/>
      </rPr>
      <t xml:space="preserve">scenarios should not be considered as predictions, but as analyses of the impacts and trade-offs of different technology and policy choices, thereby providing a quantitative approach to support decision making in the energy sector. The </t>
    </r>
    <r>
      <rPr>
        <i/>
        <sz val="11"/>
        <color theme="1"/>
        <rFont val="Calibri"/>
        <family val="2"/>
        <scheme val="minor"/>
      </rPr>
      <t xml:space="preserve">ETP </t>
    </r>
    <r>
      <rPr>
        <sz val="11"/>
        <color theme="1"/>
        <rFont val="Calibri"/>
        <family val="2"/>
        <scheme val="minor"/>
      </rPr>
      <t xml:space="preserve">scenarios are complementary to those explored in the IEA </t>
    </r>
    <r>
      <rPr>
        <i/>
        <sz val="11"/>
        <color theme="1"/>
        <rFont val="Calibri"/>
        <family val="2"/>
        <scheme val="minor"/>
      </rPr>
      <t xml:space="preserve">World Energy Outlook </t>
    </r>
    <r>
      <rPr>
        <sz val="11"/>
        <color theme="1"/>
        <rFont val="Calibri"/>
        <family val="2"/>
        <scheme val="minor"/>
      </rPr>
      <t>series.</t>
    </r>
  </si>
  <si>
    <r>
      <t xml:space="preserve">The </t>
    </r>
    <r>
      <rPr>
        <b/>
        <sz val="11"/>
        <color theme="1"/>
        <rFont val="Calibri"/>
        <family val="2"/>
        <scheme val="minor"/>
      </rPr>
      <t>Reference Technology Scenario (RTS)</t>
    </r>
    <r>
      <rPr>
        <sz val="11"/>
        <color theme="1"/>
        <rFont val="Calibri"/>
        <family val="2"/>
        <scheme val="minor"/>
      </rPr>
      <t xml:space="preserve"> takes into account today’s commitments by countries to limit emissions and improve energy efficiency, including the NDCs pledged under the Paris Agreement. By factoring in these commitments and recent trends, the RTS already represents a major shift from a historical “business as usual” approach with no meaningful climate policy response. The RTS requires significant changes in policy and technologies in the period to 2060 as well as substantial additional cuts in emissions thereafter. These efforts would result in an average temperature increase of 2.7°C by 2100, at which point temperatures are unlikely to have stabilised and would continue to rise.</t>
    </r>
  </si>
  <si>
    <r>
      <t>The</t>
    </r>
    <r>
      <rPr>
        <b/>
        <sz val="11"/>
        <color theme="1"/>
        <rFont val="Calibri"/>
        <family val="2"/>
        <scheme val="minor"/>
      </rPr>
      <t xml:space="preserve"> 2°C Scenario (2DS)</t>
    </r>
    <r>
      <rPr>
        <sz val="11"/>
        <color theme="1"/>
        <rFont val="Calibri"/>
        <family val="2"/>
        <scheme val="minor"/>
      </rPr>
      <t xml:space="preserve"> lays out an energy system pathway and a CO</t>
    </r>
    <r>
      <rPr>
        <vertAlign val="subscript"/>
        <sz val="11"/>
        <color theme="1"/>
        <rFont val="Calibri"/>
        <family val="2"/>
        <scheme val="minor"/>
      </rPr>
      <t>2</t>
    </r>
    <r>
      <rPr>
        <sz val="11"/>
        <color theme="1"/>
        <rFont val="Calibri"/>
        <family val="2"/>
        <scheme val="minor"/>
      </rPr>
      <t xml:space="preserve"> emissions trajectory consistent with at least a 50% chance of limiting the average global temperature increase to 2°C by 2100. Annual energy-related CO</t>
    </r>
    <r>
      <rPr>
        <vertAlign val="subscript"/>
        <sz val="11"/>
        <color theme="1"/>
        <rFont val="Calibri"/>
        <family val="2"/>
        <scheme val="minor"/>
      </rPr>
      <t>2</t>
    </r>
    <r>
      <rPr>
        <sz val="11"/>
        <color theme="1"/>
        <rFont val="Calibri"/>
        <family val="2"/>
        <scheme val="minor"/>
      </rPr>
      <t xml:space="preserve"> emissions are reduced by 70% from today’s levels by 2060, with cumulative emissions of around 1 170 gigatonnes of CO</t>
    </r>
    <r>
      <rPr>
        <vertAlign val="subscript"/>
        <sz val="11"/>
        <color theme="1"/>
        <rFont val="Calibri"/>
        <family val="2"/>
        <scheme val="minor"/>
      </rPr>
      <t>2</t>
    </r>
    <r>
      <rPr>
        <sz val="11"/>
        <color theme="1"/>
        <rFont val="Calibri"/>
        <family val="2"/>
        <scheme val="minor"/>
      </rPr>
      <t xml:space="preserve"> (GtCO</t>
    </r>
    <r>
      <rPr>
        <vertAlign val="subscript"/>
        <sz val="11"/>
        <color theme="1"/>
        <rFont val="Calibri"/>
        <family val="2"/>
        <scheme val="minor"/>
      </rPr>
      <t>2</t>
    </r>
    <r>
      <rPr>
        <sz val="11"/>
        <color theme="1"/>
        <rFont val="Calibri"/>
        <family val="2"/>
        <scheme val="minor"/>
      </rPr>
      <t>) between 2015 and 2100 (including industrial process emissions). To stay within this range, CO</t>
    </r>
    <r>
      <rPr>
        <vertAlign val="subscript"/>
        <sz val="11"/>
        <color theme="1"/>
        <rFont val="Calibri"/>
        <family val="2"/>
        <scheme val="minor"/>
      </rPr>
      <t>2</t>
    </r>
    <r>
      <rPr>
        <sz val="11"/>
        <color theme="1"/>
        <rFont val="Calibri"/>
        <family val="2"/>
        <scheme val="minor"/>
      </rPr>
      <t xml:space="preserve"> emissions from fuel combustion and industrial processes must continue their decline after 2060, and carbon neutrality in the energy system must be reached before 2100. The 2DS continues to be the ETP’s central climate mitigation scenario, recognising that it represents a highly ambitious and challenging transformation of the global energy sector that relies on a substantially strengthened response compared with today’s efforts.</t>
    </r>
  </si>
  <si>
    <r>
      <t xml:space="preserve">The </t>
    </r>
    <r>
      <rPr>
        <b/>
        <sz val="11"/>
        <color theme="1"/>
        <rFont val="Calibri"/>
        <family val="2"/>
        <scheme val="minor"/>
      </rPr>
      <t>Beyond 2°C Scenario (B2DS)</t>
    </r>
    <r>
      <rPr>
        <sz val="11"/>
        <color theme="1"/>
        <rFont val="Calibri"/>
        <family val="2"/>
        <scheme val="minor"/>
      </rPr>
      <t xml:space="preserve"> explores how far deployment of technologies that are already available or in the innovation pipeline could take us beyond the 2DS. Technology improvements and deployment are pushed to their maximum practicable limits across the energy system in order to achieve net-zero emissions by 2060 and to stay net zero or below thereafter, without requiring unforeseen technology breakthroughs or limiting economic growth. This “technology push” approach results in cumulative emissions from the energy sector of around 750 GtCO2 between 2015 and 2100, which is consistent with a 50% chance of limiting average future temperature increases to 1.75°C. Energy sector emissions reach net zero around 2060, supported by significant negative emissions through deployment of bioenergy with CCS. The B2DS falls within the Paris Agreement range of ambition, but does not purport to define a specific temperature target for “well below 2°C”.</t>
    </r>
  </si>
  <si>
    <t>Note: 2014 numbers are the result of a bottom-up assessment of energy demand and services and may deviate slightly from those in the summary file, which are based on IEA statistics</t>
  </si>
  <si>
    <r>
      <t xml:space="preserve">For definitions refer to </t>
    </r>
    <r>
      <rPr>
        <i/>
        <sz val="12"/>
        <color theme="1"/>
        <rFont val="Calibri"/>
        <family val="2"/>
        <scheme val="minor"/>
      </rPr>
      <t xml:space="preserve">ETP 2017 </t>
    </r>
    <r>
      <rPr>
        <sz val="12"/>
        <color theme="1"/>
        <rFont val="Calibri"/>
        <family val="2"/>
        <scheme val="minor"/>
      </rPr>
      <t>Annex C</t>
    </r>
  </si>
  <si>
    <t>www.iea.org/etp/etp2017</t>
  </si>
  <si>
    <t>RTS</t>
  </si>
  <si>
    <t>World - Reference Technology Scenario</t>
  </si>
  <si>
    <t>World - 2°C Scenario</t>
  </si>
  <si>
    <t>World - Beyond 2°C Scenario</t>
  </si>
  <si>
    <t>Total final energy consumption (PJ)</t>
  </si>
  <si>
    <t>Passenger transport final energy consumption (PJ)</t>
  </si>
  <si>
    <t>Freight transport final energy consumption (PJ)</t>
  </si>
  <si>
    <t>Well-to-wheel emissions by mode (MtCO2)</t>
  </si>
  <si>
    <t>Passenger kilometres (billion)</t>
  </si>
  <si>
    <t>Freight tonne kilometres (billion)</t>
  </si>
  <si>
    <t>OECD - Reference Technology Scenario</t>
  </si>
  <si>
    <t>OECD - 2°C Scenario</t>
  </si>
  <si>
    <t>OECD - Beyond 2°C Scenario</t>
  </si>
  <si>
    <t>Non-OECD - Reference Technology Scenario</t>
  </si>
  <si>
    <t>Non-OECD - 2°C Scenario</t>
  </si>
  <si>
    <t>Non-OECD - Beyond 2°C Scenario</t>
  </si>
  <si>
    <t>ASEAN - Reference Technology Scenario</t>
  </si>
  <si>
    <t>ASEAN - 2°C Scenario</t>
  </si>
  <si>
    <t>ASEAN - Beyond 2°C Scenario</t>
  </si>
  <si>
    <t>Brazil - Reference Technology Scenario</t>
  </si>
  <si>
    <t>Brazil - 2°C Scenario</t>
  </si>
  <si>
    <t>Brazil - Beyond 2°C Scenario</t>
  </si>
  <si>
    <t>China - Reference Technology Scenario</t>
  </si>
  <si>
    <t>China - 2°C Scenario</t>
  </si>
  <si>
    <t>China - Beyond 2°C Scenario</t>
  </si>
  <si>
    <t>European Union - Reference Technology Scenario</t>
  </si>
  <si>
    <t>European Union - 2°C Scenario</t>
  </si>
  <si>
    <t>European Union - Beyond 2°C Scenario</t>
  </si>
  <si>
    <t>India - Reference Technology Scenario</t>
  </si>
  <si>
    <t>India - 2°C Scenario</t>
  </si>
  <si>
    <t>India - Beyond 2°C Scenario</t>
  </si>
  <si>
    <t>Mexico - Reference Technology Scenario</t>
  </si>
  <si>
    <t>Mexico - 2°C Scenario</t>
  </si>
  <si>
    <t>Mexico - Beyond 2°C Scenario</t>
  </si>
  <si>
    <t>Russia - Reference Technology Scenario</t>
  </si>
  <si>
    <t>Russia - 2°C Scenario</t>
  </si>
  <si>
    <t>Russia - Beyond 2°C Scenario</t>
  </si>
  <si>
    <t>South Africa - Reference Technology Scenario</t>
  </si>
  <si>
    <t>South Africa - 2°C Scenario</t>
  </si>
  <si>
    <t>South Africa - Beyond 2°C Scenario</t>
  </si>
  <si>
    <t>United States - Reference Technology Scenario</t>
  </si>
  <si>
    <t>United States - 2°C Scenario</t>
  </si>
  <si>
    <t>United States - Beyond 2°C Scenario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</si>
</sst>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
  </numFmts>
  <fonts count="23" x14ac:knownFonts="1">
    <font>
      <sz val="11"/>
      <color theme="1"/>
      <name val="Calibri"/>
      <family val="2"/>
      <scheme val="minor"/>
    </font>
    <font>
      <sz val="12"/>
      <color theme="1"/>
      <name val="Calibri"/>
      <family val="2"/>
      <scheme val="minor"/>
    </font>
    <font>
      <b/>
      <sz val="11"/>
      <color theme="1"/>
      <name val="Calibri"/>
      <family val="2"/>
      <scheme val="minor"/>
    </font>
    <font>
      <b/>
      <sz val="22"/>
      <color theme="0"/>
      <name val="Calibri"/>
      <family val="2"/>
      <scheme val="minor"/>
    </font>
    <font>
      <b/>
      <sz val="11"/>
      <color theme="0"/>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
      <sz val="14"/>
      <color rgb="FFFF0000"/>
      <name val="Calibri"/>
      <family val="2"/>
      <scheme val="minor"/>
    </font>
    <font>
      <u/>
      <sz val="12"/>
      <color theme="10"/>
      <name val="Calibri"/>
      <family val="2"/>
    </font>
    <font>
      <b/>
      <sz val="12"/>
      <color theme="0"/>
      <name val="Calibri"/>
      <family val="2"/>
      <scheme val="minor"/>
    </font>
    <font>
      <b/>
      <sz val="20"/>
      <color theme="1"/>
      <name val="Calibri"/>
      <family val="2"/>
      <scheme val="minor"/>
    </font>
    <font>
      <sz val="12"/>
      <color theme="0"/>
      <name val="Calibri"/>
      <family val="2"/>
      <scheme val="minor"/>
    </font>
    <font>
      <sz val="11"/>
      <color rgb="FFFF0000"/>
      <name val="Calibri"/>
      <family val="2"/>
      <scheme val="minor"/>
    </font>
    <font>
      <b/>
      <sz val="11"/>
      <color rgb="FFFF0000"/>
      <name val="Calibri"/>
      <family val="2"/>
      <scheme val="minor"/>
    </font>
    <font>
      <b/>
      <i/>
      <sz val="11"/>
      <color rgb="FFFF0000"/>
      <name val="Calibri"/>
      <family val="2"/>
      <scheme val="minor"/>
    </font>
    <font>
      <i/>
      <sz val="11"/>
      <name val="Calibri"/>
      <family val="2"/>
      <scheme val="minor"/>
    </font>
    <font>
      <b/>
      <i/>
      <sz val="12"/>
      <color indexed="8"/>
      <name val="Calibri"/>
      <family val="2"/>
    </font>
    <font>
      <i/>
      <sz val="11"/>
      <color theme="1"/>
      <name val="Calibri"/>
      <family val="2"/>
      <scheme val="minor"/>
    </font>
    <font>
      <vertAlign val="subscript"/>
      <sz val="11"/>
      <color theme="1"/>
      <name val="Calibri"/>
      <family val="2"/>
      <scheme val="minor"/>
    </font>
    <font>
      <i/>
      <sz val="12"/>
      <color theme="1"/>
      <name val="Calibri"/>
      <family val="2"/>
      <scheme val="minor"/>
    </font>
    <font>
      <sz val="11"/>
      <color theme="1"/>
      <name val="Calibri"/>
      <family val="2"/>
      <scheme val="minor"/>
    </font>
    <font>
      <b/>
      <i/>
      <sz val="11"/>
      <color theme="4"/>
      <name val="Calibri"/>
      <family val="2"/>
      <scheme val="minor"/>
    </font>
  </fonts>
  <fills count="7">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2"/>
        <bgColor indexed="64"/>
      </patternFill>
    </fill>
    <fill>
      <patternFill patternType="solid">
        <fgColor theme="8"/>
        <bgColor indexed="64"/>
      </patternFill>
    </fill>
    <fill>
      <patternFill patternType="solid">
        <fgColor theme="4"/>
        <bgColor indexed="64"/>
      </patternFill>
    </fill>
  </fills>
  <borders count="4">
    <border>
      <left/>
      <right/>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
    <xf numFmtId="0" fontId="0" fillId="0" borderId="0"/>
    <xf numFmtId="0" fontId="1" fillId="0" borderId="0"/>
    <xf numFmtId="0" fontId="9" fillId="0" borderId="0" applyNumberFormat="0" applyFill="0" applyBorder="0" applyAlignment="0" applyProtection="0">
      <alignment vertical="top"/>
      <protection locked="0"/>
    </xf>
    <xf numFmtId="9" fontId="21" fillId="0" borderId="0" applyFont="0" applyFill="0" applyBorder="0" applyAlignment="0" applyProtection="0"/>
  </cellStyleXfs>
  <cellXfs count="37">
    <xf numFmtId="0" fontId="0" fillId="0" borderId="0" xfId="0"/>
    <xf numFmtId="164" fontId="0" fillId="2" borderId="0" xfId="0" applyNumberFormat="1" applyFill="1"/>
    <xf numFmtId="164" fontId="2" fillId="2" borderId="0" xfId="0" applyNumberFormat="1" applyFont="1" applyFill="1"/>
    <xf numFmtId="164" fontId="3" fillId="3" borderId="0" xfId="0" applyNumberFormat="1" applyFont="1" applyFill="1" applyAlignment="1">
      <alignment horizontal="left" vertical="center"/>
    </xf>
    <xf numFmtId="164" fontId="4" fillId="4" borderId="0" xfId="0" applyNumberFormat="1" applyFont="1" applyFill="1"/>
    <xf numFmtId="164" fontId="5" fillId="4" borderId="0" xfId="0" applyNumberFormat="1" applyFont="1" applyFill="1"/>
    <xf numFmtId="164" fontId="5" fillId="2" borderId="0" xfId="0" applyNumberFormat="1" applyFont="1" applyFill="1"/>
    <xf numFmtId="1" fontId="6" fillId="4" borderId="0" xfId="0" applyNumberFormat="1" applyFont="1" applyFill="1" applyAlignment="1">
      <alignment vertical="center"/>
    </xf>
    <xf numFmtId="1" fontId="7" fillId="4" borderId="0" xfId="0" applyNumberFormat="1" applyFont="1" applyFill="1" applyAlignment="1">
      <alignment vertical="center"/>
    </xf>
    <xf numFmtId="0" fontId="0" fillId="2" borderId="0" xfId="0" applyFill="1"/>
    <xf numFmtId="0" fontId="0" fillId="2" borderId="0" xfId="0" applyFont="1" applyFill="1"/>
    <xf numFmtId="164" fontId="3" fillId="4" borderId="0" xfId="0" applyNumberFormat="1" applyFont="1" applyFill="1" applyAlignment="1">
      <alignment horizontal="left" vertical="center"/>
    </xf>
    <xf numFmtId="0" fontId="1" fillId="2" borderId="0" xfId="1" applyFill="1"/>
    <xf numFmtId="0" fontId="9" fillId="2" borderId="0" xfId="2" applyFill="1" applyAlignment="1" applyProtection="1"/>
    <xf numFmtId="164" fontId="10" fillId="4" borderId="0" xfId="0" applyNumberFormat="1" applyFont="1" applyFill="1"/>
    <xf numFmtId="164" fontId="12" fillId="4" borderId="0" xfId="0" applyNumberFormat="1" applyFont="1" applyFill="1"/>
    <xf numFmtId="0" fontId="1" fillId="2" borderId="0" xfId="0" applyFont="1" applyFill="1"/>
    <xf numFmtId="0" fontId="2" fillId="2" borderId="1" xfId="0" applyFont="1" applyFill="1" applyBorder="1"/>
    <xf numFmtId="0" fontId="2" fillId="2" borderId="2" xfId="0" applyFont="1" applyFill="1" applyBorder="1"/>
    <xf numFmtId="0" fontId="2" fillId="2" borderId="3" xfId="0" applyFont="1" applyFill="1" applyBorder="1"/>
    <xf numFmtId="1" fontId="15" fillId="2" borderId="0" xfId="0" applyNumberFormat="1" applyFont="1" applyFill="1"/>
    <xf numFmtId="1" fontId="14" fillId="2" borderId="0" xfId="0" applyNumberFormat="1" applyFont="1" applyFill="1"/>
    <xf numFmtId="164" fontId="13" fillId="2" borderId="0" xfId="0" applyNumberFormat="1" applyFont="1" applyFill="1"/>
    <xf numFmtId="164" fontId="4" fillId="5" borderId="0" xfId="0" applyNumberFormat="1" applyFont="1" applyFill="1"/>
    <xf numFmtId="164" fontId="5" fillId="5" borderId="0" xfId="0" applyNumberFormat="1" applyFont="1" applyFill="1"/>
    <xf numFmtId="1" fontId="0" fillId="2" borderId="0" xfId="0" applyNumberFormat="1" applyFill="1"/>
    <xf numFmtId="0" fontId="0" fillId="2" borderId="0" xfId="0" applyFill="1" applyAlignment="1">
      <alignment wrapText="1"/>
    </xf>
    <xf numFmtId="164" fontId="4" fillId="6" borderId="0" xfId="0" applyNumberFormat="1" applyFont="1" applyFill="1"/>
    <xf numFmtId="164" fontId="5" fillId="6" borderId="0" xfId="0" applyNumberFormat="1" applyFont="1" applyFill="1"/>
    <xf numFmtId="0" fontId="16" fillId="0" borderId="0" xfId="0" applyFont="1" applyBorder="1"/>
    <xf numFmtId="10" fontId="0" fillId="2" borderId="0" xfId="3" applyNumberFormat="1" applyFont="1" applyFill="1"/>
    <xf numFmtId="1" fontId="22" fillId="2" borderId="0" xfId="0" applyNumberFormat="1" applyFont="1" applyFill="1"/>
    <xf numFmtId="0" fontId="16" fillId="2" borderId="0" xfId="0" applyFont="1" applyFill="1" applyBorder="1" applyAlignment="1">
      <alignment horizontal="left" vertical="top" wrapText="1"/>
    </xf>
    <xf numFmtId="0" fontId="8" fillId="2" borderId="0" xfId="0" applyFont="1" applyFill="1" applyBorder="1" applyAlignment="1">
      <alignment horizontal="left" vertical="top"/>
    </xf>
    <xf numFmtId="0" fontId="0" fillId="2" borderId="0" xfId="0" applyFill="1" applyAlignment="1">
      <alignment horizontal="left" vertical="top" wrapText="1"/>
    </xf>
    <xf numFmtId="0" fontId="11" fillId="2" borderId="0" xfId="0" applyFont="1" applyFill="1" applyAlignment="1">
      <alignment horizontal="center" vertical="center" wrapText="1"/>
    </xf>
    <xf numFmtId="0" fontId="0" fillId="0" borderId="0" xfId="0" applyFill="1" applyAlignment="1">
      <alignment horizontal="left" vertical="top" wrapText="1"/>
    </xf>
  </cellXfs>
  <cellStyles count="4">
    <cellStyle name="Hyperlink" xfId="2" builtinId="8"/>
    <cellStyle name="Normal" xfId="0" builtinId="0"/>
    <cellStyle name="Normal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26637790859883E-2"/>
          <c:y val="3.3734206454721596E-2"/>
          <c:w val="0.9233856460750417"/>
          <c:h val="0.75767268857573766"/>
        </c:manualLayout>
      </c:layout>
      <c:scatterChart>
        <c:scatterStyle val="lineMarker"/>
        <c:varyColors val="0"/>
        <c:ser>
          <c:idx val="0"/>
          <c:order val="0"/>
          <c:tx>
            <c:strRef>
              <c:f>Graph!$A$49</c:f>
              <c:strCache>
                <c:ptCount val="1"/>
                <c:pt idx="0">
                  <c:v>RTS</c:v>
                </c:pt>
              </c:strCache>
            </c:strRef>
          </c:tx>
          <c:spPr>
            <a:ln w="50800">
              <a:solidFill>
                <a:schemeClr val="accent6"/>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Graph!$B$49:$J$49</c:f>
              <c:numCache>
                <c:formatCode>#\ ##0</c:formatCode>
                <c:ptCount val="9"/>
                <c:pt idx="0">
                  <c:v>44350.610124780054</c:v>
                </c:pt>
                <c:pt idx="1">
                  <c:v>44033.594047225793</c:v>
                </c:pt>
                <c:pt idx="2">
                  <c:v>44794.335625101514</c:v>
                </c:pt>
                <c:pt idx="3">
                  <c:v>44824.50745011527</c:v>
                </c:pt>
                <c:pt idx="4">
                  <c:v>46207.989206321021</c:v>
                </c:pt>
                <c:pt idx="5">
                  <c:v>47708.164984003102</c:v>
                </c:pt>
                <c:pt idx="6">
                  <c:v>47630.063723877582</c:v>
                </c:pt>
                <c:pt idx="7">
                  <c:v>46931.783560283759</c:v>
                </c:pt>
                <c:pt idx="8">
                  <c:v>45327.42266447522</c:v>
                </c:pt>
              </c:numCache>
            </c:numRef>
          </c:yVal>
          <c:smooth val="0"/>
        </c:ser>
        <c:ser>
          <c:idx val="1"/>
          <c:order val="1"/>
          <c:tx>
            <c:strRef>
              <c:f>Graph!$A$50</c:f>
              <c:strCache>
                <c:ptCount val="1"/>
                <c:pt idx="0">
                  <c:v>2DS</c:v>
                </c:pt>
              </c:strCache>
            </c:strRef>
          </c:tx>
          <c:spPr>
            <a:ln w="50800">
              <a:solidFill>
                <a:schemeClr val="bg2"/>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Graph!$B$50:$J$50</c:f>
              <c:numCache>
                <c:formatCode>#\ ##0</c:formatCode>
                <c:ptCount val="9"/>
                <c:pt idx="0">
                  <c:v>44342.172787668816</c:v>
                </c:pt>
                <c:pt idx="1">
                  <c:v>35850.86694291421</c:v>
                </c:pt>
                <c:pt idx="2">
                  <c:v>31324.537993984744</c:v>
                </c:pt>
                <c:pt idx="3">
                  <c:v>26391.299490912712</c:v>
                </c:pt>
                <c:pt idx="4">
                  <c:v>21743.23439604829</c:v>
                </c:pt>
                <c:pt idx="5">
                  <c:v>17505.108110885169</c:v>
                </c:pt>
                <c:pt idx="6">
                  <c:v>13523.337204602381</c:v>
                </c:pt>
                <c:pt idx="7">
                  <c:v>10794.849502156627</c:v>
                </c:pt>
                <c:pt idx="8">
                  <c:v>9445.7873158317871</c:v>
                </c:pt>
              </c:numCache>
            </c:numRef>
          </c:yVal>
          <c:smooth val="0"/>
        </c:ser>
        <c:ser>
          <c:idx val="2"/>
          <c:order val="2"/>
          <c:tx>
            <c:strRef>
              <c:f>Graph!$A$51</c:f>
              <c:strCache>
                <c:ptCount val="1"/>
                <c:pt idx="0">
                  <c:v>B2DS</c:v>
                </c:pt>
              </c:strCache>
            </c:strRef>
          </c:tx>
          <c:spPr>
            <a:ln w="50800">
              <a:solidFill>
                <a:schemeClr val="accent1"/>
              </a:solidFill>
            </a:ln>
          </c:spPr>
          <c:marker>
            <c:symbol val="none"/>
          </c:marker>
          <c:xVal>
            <c:numRef>
              <c:f>Graph!$B$48:$J$48</c:f>
              <c:numCache>
                <c:formatCode>General</c:formatCode>
                <c:ptCount val="9"/>
                <c:pt idx="0">
                  <c:v>2014</c:v>
                </c:pt>
                <c:pt idx="1">
                  <c:v>2025</c:v>
                </c:pt>
                <c:pt idx="2">
                  <c:v>2030</c:v>
                </c:pt>
                <c:pt idx="3">
                  <c:v>2035</c:v>
                </c:pt>
                <c:pt idx="4">
                  <c:v>2040</c:v>
                </c:pt>
                <c:pt idx="5">
                  <c:v>2045</c:v>
                </c:pt>
                <c:pt idx="6">
                  <c:v>2050</c:v>
                </c:pt>
                <c:pt idx="7">
                  <c:v>2055</c:v>
                </c:pt>
                <c:pt idx="8">
                  <c:v>2060</c:v>
                </c:pt>
              </c:numCache>
            </c:numRef>
          </c:xVal>
          <c:yVal>
            <c:numRef>
              <c:f>Graph!$B$51:$J$51</c:f>
              <c:numCache>
                <c:formatCode>#\ ##0</c:formatCode>
                <c:ptCount val="9"/>
                <c:pt idx="0">
                  <c:v>44342.172787668816</c:v>
                </c:pt>
                <c:pt idx="1">
                  <c:v>33941.595129975016</c:v>
                </c:pt>
                <c:pt idx="2">
                  <c:v>27459.015886438407</c:v>
                </c:pt>
                <c:pt idx="3">
                  <c:v>20325.880562276729</c:v>
                </c:pt>
                <c:pt idx="4">
                  <c:v>14021.125224710317</c:v>
                </c:pt>
                <c:pt idx="5">
                  <c:v>9928.1842134418275</c:v>
                </c:pt>
                <c:pt idx="6">
                  <c:v>6803.0306990035169</c:v>
                </c:pt>
                <c:pt idx="7">
                  <c:v>4658.975297291724</c:v>
                </c:pt>
                <c:pt idx="8">
                  <c:v>3651.3934645227791</c:v>
                </c:pt>
              </c:numCache>
            </c:numRef>
          </c:yVal>
          <c:smooth val="0"/>
        </c:ser>
        <c:dLbls>
          <c:showLegendKey val="0"/>
          <c:showVal val="0"/>
          <c:showCatName val="0"/>
          <c:showSerName val="0"/>
          <c:showPercent val="0"/>
          <c:showBubbleSize val="0"/>
        </c:dLbls>
        <c:axId val="129765760"/>
        <c:axId val="129767296"/>
      </c:scatterChart>
      <c:valAx>
        <c:axId val="129765760"/>
        <c:scaling>
          <c:orientation val="minMax"/>
          <c:max val="2060"/>
          <c:min val="2010"/>
        </c:scaling>
        <c:delete val="0"/>
        <c:axPos val="b"/>
        <c:numFmt formatCode="General" sourceLinked="1"/>
        <c:majorTickMark val="out"/>
        <c:minorTickMark val="none"/>
        <c:tickLblPos val="nextTo"/>
        <c:spPr>
          <a:ln>
            <a:solidFill>
              <a:schemeClr val="tx1"/>
            </a:solidFill>
          </a:ln>
        </c:spPr>
        <c:txPr>
          <a:bodyPr/>
          <a:lstStyle/>
          <a:p>
            <a:pPr>
              <a:defRPr sz="1200"/>
            </a:pPr>
            <a:endParaRPr lang="en-US"/>
          </a:p>
        </c:txPr>
        <c:crossAx val="129767296"/>
        <c:crosses val="autoZero"/>
        <c:crossBetween val="midCat"/>
      </c:valAx>
      <c:valAx>
        <c:axId val="129767296"/>
        <c:scaling>
          <c:orientation val="minMax"/>
          <c:min val="0"/>
        </c:scaling>
        <c:delete val="0"/>
        <c:axPos val="l"/>
        <c:majorGridlines>
          <c:spPr>
            <a:ln w="12700" cap="rnd">
              <a:prstDash val="sysDot"/>
            </a:ln>
          </c:spPr>
        </c:majorGridlines>
        <c:numFmt formatCode="#\ ##0" sourceLinked="0"/>
        <c:majorTickMark val="out"/>
        <c:minorTickMark val="none"/>
        <c:tickLblPos val="nextTo"/>
        <c:spPr>
          <a:ln>
            <a:noFill/>
          </a:ln>
        </c:spPr>
        <c:txPr>
          <a:bodyPr/>
          <a:lstStyle/>
          <a:p>
            <a:pPr>
              <a:defRPr sz="1200"/>
            </a:pPr>
            <a:endParaRPr lang="en-US"/>
          </a:p>
        </c:txPr>
        <c:crossAx val="129765760"/>
        <c:crosses val="autoZero"/>
        <c:crossBetween val="midCat"/>
      </c:valAx>
    </c:plotArea>
    <c:legend>
      <c:legendPos val="b"/>
      <c:layout>
        <c:manualLayout>
          <c:xMode val="edge"/>
          <c:yMode val="edge"/>
          <c:x val="2.8220890993276991E-3"/>
          <c:y val="0.89878122834645668"/>
          <c:w val="0.97982943992466065"/>
          <c:h val="6.446749444780954E-2"/>
        </c:manualLayout>
      </c:layout>
      <c:overlay val="0"/>
      <c:txPr>
        <a:bodyPr/>
        <a:lstStyle/>
        <a:p>
          <a:pPr>
            <a:defRPr sz="2000"/>
          </a:pPr>
          <a:endParaRPr lang="en-US"/>
        </a:p>
      </c:txPr>
    </c:legend>
    <c:plotVisOnly val="1"/>
    <c:dispBlanksAs val="gap"/>
    <c:showDLblsOverMax val="0"/>
  </c:chart>
  <c:spPr>
    <a:ln>
      <a:noFill/>
    </a:ln>
  </c:spPr>
  <c:printSettings>
    <c:headerFooter/>
    <c:pageMargins b="0.75000000000001099" l="0.70000000000000062" r="0.70000000000000062" t="0.75000000000001099" header="0.30000000000000032" footer="0.30000000000000032"/>
    <c:pageSetup/>
  </c:printSettings>
</c:chartSpace>
</file>

<file path=xl/ctrlProps/ctrlProp1.xml><?xml version="1.0" encoding="utf-8"?>
<formControlPr xmlns="http://schemas.microsoft.com/office/spreadsheetml/2009/9/main" objectType="Drop" dropLines="20" dropStyle="combo" dx="16" fmlaLink="$A$71" fmlaRange="$A$72:$A$85" noThreeD="1" val="0"/>
</file>

<file path=xl/ctrlProps/ctrlProp2.xml><?xml version="1.0" encoding="utf-8"?>
<formControlPr xmlns="http://schemas.microsoft.com/office/spreadsheetml/2009/9/main" objectType="Spin" dx="16" fmlaLink="$A$89" max="93" min="1" page="10"/>
</file>

<file path=xl/ctrlProps/ctrlProp3.xml><?xml version="1.0" encoding="utf-8"?>
<formControlPr xmlns="http://schemas.microsoft.com/office/spreadsheetml/2009/9/main" objectType="Drop" dropLines="50" dropStyle="combo" dx="16" fmlaLink="$A$89" fmlaRange="$C$91:$C$126" noThreeD="1"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438150</xdr:colOff>
      <xdr:row>9</xdr:row>
      <xdr:rowOff>714375</xdr:rowOff>
    </xdr:from>
    <xdr:to>
      <xdr:col>14</xdr:col>
      <xdr:colOff>771525</xdr:colOff>
      <xdr:row>40</xdr:row>
      <xdr:rowOff>152400</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47625</xdr:colOff>
          <xdr:row>3</xdr:row>
          <xdr:rowOff>38100</xdr:rowOff>
        </xdr:from>
        <xdr:to>
          <xdr:col>2</xdr:col>
          <xdr:colOff>571500</xdr:colOff>
          <xdr:row>4</xdr:row>
          <xdr:rowOff>47625</xdr:rowOff>
        </xdr:to>
        <xdr:sp macro="" textlink="">
          <xdr:nvSpPr>
            <xdr:cNvPr id="1025" name="Drop Down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114300</xdr:colOff>
          <xdr:row>6</xdr:row>
          <xdr:rowOff>57150</xdr:rowOff>
        </xdr:from>
        <xdr:to>
          <xdr:col>9</xdr:col>
          <xdr:colOff>333375</xdr:colOff>
          <xdr:row>7</xdr:row>
          <xdr:rowOff>161925</xdr:rowOff>
        </xdr:to>
        <xdr:sp macro="" textlink="">
          <xdr:nvSpPr>
            <xdr:cNvPr id="1027" name="Spinner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6</xdr:row>
          <xdr:rowOff>95250</xdr:rowOff>
        </xdr:from>
        <xdr:to>
          <xdr:col>9</xdr:col>
          <xdr:colOff>47625</xdr:colOff>
          <xdr:row>7</xdr:row>
          <xdr:rowOff>104775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ea.org/etp/etp2017"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sheetPr>
  <dimension ref="B1:D16"/>
  <sheetViews>
    <sheetView zoomScaleNormal="100" workbookViewId="0">
      <selection activeCell="B8" sqref="B8:D8"/>
    </sheetView>
  </sheetViews>
  <sheetFormatPr defaultRowHeight="15" x14ac:dyDescent="0.25"/>
  <cols>
    <col min="1" max="1" width="2.28515625" style="10" customWidth="1"/>
    <col min="2" max="4" width="50.85546875" style="10" customWidth="1"/>
    <col min="5" max="16384" width="9.140625" style="10"/>
  </cols>
  <sheetData>
    <row r="1" spans="2:4" s="11" customFormat="1" ht="45.75" customHeight="1" x14ac:dyDescent="0.25">
      <c r="B1" s="11" t="s">
        <v>38</v>
      </c>
    </row>
    <row r="3" spans="2:4" ht="18.75" customHeight="1" x14ac:dyDescent="0.25">
      <c r="B3" s="33" t="s">
        <v>39</v>
      </c>
      <c r="C3" s="33"/>
      <c r="D3" s="33"/>
    </row>
    <row r="4" spans="2:4" ht="69" customHeight="1" x14ac:dyDescent="0.25">
      <c r="B4" s="34" t="s">
        <v>40</v>
      </c>
      <c r="C4" s="34"/>
      <c r="D4" s="34"/>
    </row>
    <row r="5" spans="2:4" ht="93" customHeight="1" x14ac:dyDescent="0.25">
      <c r="B5" s="34" t="s">
        <v>41</v>
      </c>
      <c r="C5" s="34"/>
      <c r="D5" s="34"/>
    </row>
    <row r="6" spans="2:4" ht="75.75" customHeight="1" x14ac:dyDescent="0.25">
      <c r="B6" s="36" t="s">
        <v>42</v>
      </c>
      <c r="C6" s="36"/>
      <c r="D6" s="36"/>
    </row>
    <row r="7" spans="2:4" ht="100.5" customHeight="1" x14ac:dyDescent="0.25">
      <c r="B7" s="36" t="s">
        <v>43</v>
      </c>
      <c r="C7" s="36"/>
      <c r="D7" s="36"/>
    </row>
    <row r="8" spans="2:4" ht="92.25" customHeight="1" x14ac:dyDescent="0.25">
      <c r="B8" s="36" t="s">
        <v>44</v>
      </c>
      <c r="C8" s="36"/>
      <c r="D8" s="36"/>
    </row>
    <row r="9" spans="2:4" x14ac:dyDescent="0.25">
      <c r="B9" s="29"/>
    </row>
    <row r="10" spans="2:4" ht="29.25" customHeight="1" x14ac:dyDescent="0.25">
      <c r="B10" s="32" t="s">
        <v>45</v>
      </c>
      <c r="C10" s="32"/>
      <c r="D10" s="32"/>
    </row>
    <row r="11" spans="2:4" x14ac:dyDescent="0.25">
      <c r="B11" s="29"/>
    </row>
    <row r="12" spans="2:4" ht="15.75" x14ac:dyDescent="0.25">
      <c r="B12" s="12" t="s">
        <v>46</v>
      </c>
    </row>
    <row r="13" spans="2:4" ht="15.75" x14ac:dyDescent="0.25">
      <c r="B13" s="12" t="s">
        <v>14</v>
      </c>
    </row>
    <row r="14" spans="2:4" ht="15.75" x14ac:dyDescent="0.25">
      <c r="B14" s="13" t="s">
        <v>47</v>
      </c>
    </row>
    <row r="15" spans="2:4" ht="15.75" x14ac:dyDescent="0.25">
      <c r="B15" s="12" t="s">
        <v>15</v>
      </c>
    </row>
    <row r="16" spans="2:4" ht="15.75" x14ac:dyDescent="0.25">
      <c r="B16" s="12" t="s">
        <v>16</v>
      </c>
    </row>
  </sheetData>
  <mergeCells count="7">
    <mergeCell ref="B10:D10"/>
    <mergeCell ref="B3:D3"/>
    <mergeCell ref="B4:D4"/>
    <mergeCell ref="B5:D5"/>
    <mergeCell ref="B6:D6"/>
    <mergeCell ref="B7:D7"/>
    <mergeCell ref="B8:D8"/>
  </mergeCells>
  <hyperlinks>
    <hyperlink ref="B14" r:id="rId1"/>
  </hyperlinks>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8"/>
  </sheetPr>
  <dimension ref="A1:AL51"/>
  <sheetViews>
    <sheetView topLeftCell="A4" zoomScale="85" zoomScaleNormal="85" workbookViewId="0">
      <selection activeCell="O10" sqref="O10"/>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76</v>
      </c>
      <c r="Q1" s="3" t="s">
        <v>77</v>
      </c>
      <c r="AD1" s="3" t="s">
        <v>78</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AC3" s="31"/>
      <c r="AD3" s="31"/>
      <c r="AE3" s="31"/>
      <c r="AF3" s="31"/>
      <c r="AG3" s="31"/>
      <c r="AH3" s="31"/>
      <c r="AI3" s="31"/>
      <c r="AJ3" s="31"/>
      <c r="AK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1068.1230442026845</v>
      </c>
      <c r="D5" s="1">
        <v>1707.9634977382641</v>
      </c>
      <c r="E5" s="1">
        <v>2198.8574988705659</v>
      </c>
      <c r="F5" s="1">
        <v>2734.3070278181453</v>
      </c>
      <c r="G5" s="1">
        <v>3412.2054669724134</v>
      </c>
      <c r="H5" s="1">
        <v>4317.5086649735249</v>
      </c>
      <c r="I5" s="1">
        <v>4906.673627285164</v>
      </c>
      <c r="J5" s="1">
        <v>5199.9531630210022</v>
      </c>
      <c r="K5" s="1">
        <v>5281.021939971125</v>
      </c>
      <c r="O5" s="1" t="s">
        <v>23</v>
      </c>
      <c r="P5" s="1">
        <v>1068.1230442026397</v>
      </c>
      <c r="Q5" s="1">
        <v>1409.1862257964995</v>
      </c>
      <c r="R5" s="1">
        <v>1523.8707057349529</v>
      </c>
      <c r="S5" s="1">
        <v>1551.7429491904531</v>
      </c>
      <c r="T5" s="1">
        <v>1346.3822655308811</v>
      </c>
      <c r="U5" s="1">
        <v>1114.6186570640843</v>
      </c>
      <c r="V5" s="1">
        <v>841.8396786502343</v>
      </c>
      <c r="W5" s="1">
        <v>771.73804362567228</v>
      </c>
      <c r="X5" s="1">
        <v>741.71744555877342</v>
      </c>
      <c r="AB5" s="1" t="s">
        <v>23</v>
      </c>
      <c r="AC5" s="1">
        <v>1068.1230442026397</v>
      </c>
      <c r="AD5" s="1">
        <v>1358.5764386409478</v>
      </c>
      <c r="AE5" s="1">
        <v>1418.3883884158372</v>
      </c>
      <c r="AF5" s="1">
        <v>1231.1970045475653</v>
      </c>
      <c r="AG5" s="1">
        <v>621.63371427553761</v>
      </c>
      <c r="AH5" s="1">
        <v>503.24819827427945</v>
      </c>
      <c r="AI5" s="1">
        <v>391.21671317068365</v>
      </c>
      <c r="AJ5" s="1">
        <v>291.58687416079141</v>
      </c>
      <c r="AK5" s="1">
        <v>235.08311766712899</v>
      </c>
    </row>
    <row r="6" spans="1:38" x14ac:dyDescent="0.25">
      <c r="B6" s="9" t="s">
        <v>24</v>
      </c>
      <c r="C6" s="1">
        <v>2201.2420412389165</v>
      </c>
      <c r="D6" s="1">
        <v>4066.8098245090373</v>
      </c>
      <c r="E6" s="1">
        <v>5453.0197664232073</v>
      </c>
      <c r="F6" s="1">
        <v>6704.0149613350031</v>
      </c>
      <c r="G6" s="1">
        <v>7646.9709543368444</v>
      </c>
      <c r="H6" s="1">
        <v>8202.8172470449863</v>
      </c>
      <c r="I6" s="1">
        <v>8307.7567602948475</v>
      </c>
      <c r="J6" s="1">
        <v>8484.8997744595345</v>
      </c>
      <c r="K6" s="1">
        <v>8387.2532967658208</v>
      </c>
      <c r="O6" s="1" t="s">
        <v>24</v>
      </c>
      <c r="P6" s="1">
        <v>2201.2420412388806</v>
      </c>
      <c r="Q6" s="1">
        <v>4228.2755833676883</v>
      </c>
      <c r="R6" s="1">
        <v>5098.6472000806643</v>
      </c>
      <c r="S6" s="1">
        <v>5749.7491193705528</v>
      </c>
      <c r="T6" s="1">
        <v>5979.794809180974</v>
      </c>
      <c r="U6" s="1">
        <v>5915.2814365419563</v>
      </c>
      <c r="V6" s="1">
        <v>5669.4159829628234</v>
      </c>
      <c r="W6" s="1">
        <v>4991.4743872805811</v>
      </c>
      <c r="X6" s="1">
        <v>4304.0703482310273</v>
      </c>
      <c r="AB6" s="1" t="s">
        <v>24</v>
      </c>
      <c r="AC6" s="1">
        <v>2201.2420412388806</v>
      </c>
      <c r="AD6" s="1">
        <v>3766.5927767403759</v>
      </c>
      <c r="AE6" s="1">
        <v>4287.3039917984797</v>
      </c>
      <c r="AF6" s="1">
        <v>4498.7446497302881</v>
      </c>
      <c r="AG6" s="1">
        <v>4164.2150840967161</v>
      </c>
      <c r="AH6" s="1">
        <v>3690.4852064700381</v>
      </c>
      <c r="AI6" s="1">
        <v>3133.8174784687112</v>
      </c>
      <c r="AJ6" s="1">
        <v>2310.03037558289</v>
      </c>
      <c r="AK6" s="1">
        <v>1776.0025583245401</v>
      </c>
    </row>
    <row r="7" spans="1:38" x14ac:dyDescent="0.25">
      <c r="B7" s="9" t="s">
        <v>25</v>
      </c>
      <c r="C7" s="1">
        <v>264.99513904398111</v>
      </c>
      <c r="D7" s="1">
        <v>535.63510240111475</v>
      </c>
      <c r="E7" s="1">
        <v>722.61175103173889</v>
      </c>
      <c r="F7" s="1">
        <v>926.89028474824306</v>
      </c>
      <c r="G7" s="1">
        <v>1100.7391405341921</v>
      </c>
      <c r="H7" s="1">
        <v>1235.6303665856492</v>
      </c>
      <c r="I7" s="1">
        <v>1316.3995729111653</v>
      </c>
      <c r="J7" s="1">
        <v>1392.4385105037591</v>
      </c>
      <c r="K7" s="1">
        <v>1476.1353974407682</v>
      </c>
      <c r="O7" s="1" t="s">
        <v>25</v>
      </c>
      <c r="P7" s="1">
        <v>264.99513904398111</v>
      </c>
      <c r="Q7" s="1">
        <v>421.16813491302275</v>
      </c>
      <c r="R7" s="1">
        <v>459.61252739374157</v>
      </c>
      <c r="S7" s="1">
        <v>459.23593043471692</v>
      </c>
      <c r="T7" s="1">
        <v>435.25351909940491</v>
      </c>
      <c r="U7" s="1">
        <v>439.67393162303063</v>
      </c>
      <c r="V7" s="1">
        <v>422.42822719295646</v>
      </c>
      <c r="W7" s="1">
        <v>415.33302595920009</v>
      </c>
      <c r="X7" s="1">
        <v>413.01534201468309</v>
      </c>
      <c r="AB7" s="1" t="s">
        <v>25</v>
      </c>
      <c r="AC7" s="1">
        <v>264.99513904398111</v>
      </c>
      <c r="AD7" s="1">
        <v>383.88185157951477</v>
      </c>
      <c r="AE7" s="1">
        <v>388.54504884823132</v>
      </c>
      <c r="AF7" s="1">
        <v>391.12230537317367</v>
      </c>
      <c r="AG7" s="1">
        <v>395.49268852622401</v>
      </c>
      <c r="AH7" s="1">
        <v>363.90212948630398</v>
      </c>
      <c r="AI7" s="1">
        <v>323.01883191336145</v>
      </c>
      <c r="AJ7" s="1">
        <v>314.03251255167044</v>
      </c>
      <c r="AK7" s="1">
        <v>324.90318191231592</v>
      </c>
    </row>
    <row r="8" spans="1:38" x14ac:dyDescent="0.25">
      <c r="B8" s="9" t="s">
        <v>26</v>
      </c>
      <c r="C8" s="1">
        <v>259.09499139276738</v>
      </c>
      <c r="D8" s="1">
        <v>373.68453353534551</v>
      </c>
      <c r="E8" s="1">
        <v>482.83597422480278</v>
      </c>
      <c r="F8" s="1">
        <v>627.94926360934016</v>
      </c>
      <c r="G8" s="1">
        <v>805.74297860107674</v>
      </c>
      <c r="H8" s="1">
        <v>1067.6175858582762</v>
      </c>
      <c r="I8" s="1">
        <v>1438.43878009474</v>
      </c>
      <c r="J8" s="1">
        <v>1536.6371390674685</v>
      </c>
      <c r="K8" s="1">
        <v>1625.3772832450327</v>
      </c>
      <c r="O8" s="1" t="s">
        <v>26</v>
      </c>
      <c r="P8" s="1">
        <v>259.09499139276738</v>
      </c>
      <c r="Q8" s="1">
        <v>291.55152569289982</v>
      </c>
      <c r="R8" s="1">
        <v>280.0656180069235</v>
      </c>
      <c r="S8" s="1">
        <v>247.14074097615116</v>
      </c>
      <c r="T8" s="1">
        <v>167.22391731726589</v>
      </c>
      <c r="U8" s="1">
        <v>120.60393016143944</v>
      </c>
      <c r="V8" s="1">
        <v>91.640581298810972</v>
      </c>
      <c r="W8" s="1">
        <v>34.09051565003233</v>
      </c>
      <c r="X8" s="1">
        <v>35.358810779478368</v>
      </c>
      <c r="AB8" s="1" t="s">
        <v>26</v>
      </c>
      <c r="AC8" s="1">
        <v>259.09499139276738</v>
      </c>
      <c r="AD8" s="1">
        <v>278.51583925889179</v>
      </c>
      <c r="AE8" s="1">
        <v>259.71794695492787</v>
      </c>
      <c r="AF8" s="1">
        <v>223.1305592505293</v>
      </c>
      <c r="AG8" s="1">
        <v>145.89841574165237</v>
      </c>
      <c r="AH8" s="1">
        <v>103.41334819036497</v>
      </c>
      <c r="AI8" s="1">
        <v>77.924159536096582</v>
      </c>
      <c r="AJ8" s="1">
        <v>34.09051565003233</v>
      </c>
      <c r="AK8" s="1">
        <v>35.358810779478368</v>
      </c>
    </row>
    <row r="9" spans="1:38" ht="29.25" customHeight="1" x14ac:dyDescent="0.25">
      <c r="B9" s="26" t="s">
        <v>29</v>
      </c>
      <c r="C9" s="1">
        <v>258.06340001136078</v>
      </c>
      <c r="D9" s="1">
        <v>551.44851699064577</v>
      </c>
      <c r="E9" s="1">
        <v>672.53714777160792</v>
      </c>
      <c r="F9" s="1">
        <v>768.48584534397787</v>
      </c>
      <c r="G9" s="1">
        <v>821.79490235724518</v>
      </c>
      <c r="H9" s="1">
        <v>858.67863208597589</v>
      </c>
      <c r="I9" s="1">
        <v>881.12175432491188</v>
      </c>
      <c r="J9" s="1">
        <v>839.85115044394342</v>
      </c>
      <c r="K9" s="1">
        <v>800.38775076060142</v>
      </c>
      <c r="O9" s="26" t="s">
        <v>29</v>
      </c>
      <c r="P9" s="1">
        <v>258.06340001136078</v>
      </c>
      <c r="Q9" s="1">
        <v>386.21469444767285</v>
      </c>
      <c r="R9" s="1">
        <v>314.83422709680946</v>
      </c>
      <c r="S9" s="1">
        <v>174.27915775125504</v>
      </c>
      <c r="T9" s="1">
        <v>69.67314254401353</v>
      </c>
      <c r="U9" s="1">
        <v>25.65155059820432</v>
      </c>
      <c r="V9" s="1">
        <v>16.423140343793548</v>
      </c>
      <c r="W9" s="1">
        <v>8.9650168625670084</v>
      </c>
      <c r="X9" s="1">
        <v>3.5925301095296708E-2</v>
      </c>
      <c r="AB9" s="26" t="s">
        <v>29</v>
      </c>
      <c r="AC9" s="1">
        <v>258.06340001136078</v>
      </c>
      <c r="AD9" s="1">
        <v>355.55638560980077</v>
      </c>
      <c r="AE9" s="1">
        <v>266.08467785536413</v>
      </c>
      <c r="AF9" s="1">
        <v>136.78220666726531</v>
      </c>
      <c r="AG9" s="1">
        <v>36.805028466110521</v>
      </c>
      <c r="AH9" s="1">
        <v>12.949484581895614</v>
      </c>
      <c r="AI9" s="1">
        <v>6.8507988259220163</v>
      </c>
      <c r="AJ9" s="1">
        <v>0.28452489557534433</v>
      </c>
      <c r="AK9" s="1">
        <v>2.6049835657162911E-5</v>
      </c>
    </row>
    <row r="10" spans="1:38" x14ac:dyDescent="0.25">
      <c r="B10" s="9" t="s">
        <v>0</v>
      </c>
      <c r="C10" s="1">
        <v>53.82733450309761</v>
      </c>
      <c r="D10" s="1">
        <v>113.71274835062195</v>
      </c>
      <c r="E10" s="1">
        <v>161.57020574738468</v>
      </c>
      <c r="F10" s="1">
        <v>233.8146992666114</v>
      </c>
      <c r="G10" s="1">
        <v>325.86616683904975</v>
      </c>
      <c r="H10" s="1">
        <v>459.75526156230961</v>
      </c>
      <c r="I10" s="1">
        <v>688.69975926032976</v>
      </c>
      <c r="J10" s="1">
        <v>927.85781108203435</v>
      </c>
      <c r="K10" s="1">
        <v>1188.8291472141095</v>
      </c>
      <c r="O10" s="1" t="s">
        <v>0</v>
      </c>
      <c r="P10" s="1">
        <v>53.827334503156536</v>
      </c>
      <c r="Q10" s="1">
        <v>124.88002081119568</v>
      </c>
      <c r="R10" s="1">
        <v>219.65453076946983</v>
      </c>
      <c r="S10" s="1">
        <v>397.53165179816818</v>
      </c>
      <c r="T10" s="1">
        <v>703.3723996526046</v>
      </c>
      <c r="U10" s="1">
        <v>1145.5160386233781</v>
      </c>
      <c r="V10" s="1">
        <v>1756.5234992075677</v>
      </c>
      <c r="W10" s="1">
        <v>2437.5872824177732</v>
      </c>
      <c r="X10" s="1">
        <v>3277.7072383030863</v>
      </c>
      <c r="AB10" s="1" t="s">
        <v>0</v>
      </c>
      <c r="AC10" s="1">
        <v>53.827334503156536</v>
      </c>
      <c r="AD10" s="1">
        <v>151.12109805033961</v>
      </c>
      <c r="AE10" s="1">
        <v>293.89375457015626</v>
      </c>
      <c r="AF10" s="1">
        <v>614.15207621631453</v>
      </c>
      <c r="AG10" s="1">
        <v>1229.2363964459439</v>
      </c>
      <c r="AH10" s="1">
        <v>1941.2743469557063</v>
      </c>
      <c r="AI10" s="1">
        <v>2832.5001333646255</v>
      </c>
      <c r="AJ10" s="1">
        <v>3784.0719092087529</v>
      </c>
      <c r="AK10" s="1">
        <v>4661.9212412501847</v>
      </c>
    </row>
    <row r="11" spans="1:38" x14ac:dyDescent="0.25">
      <c r="B11" s="9" t="s">
        <v>27</v>
      </c>
      <c r="C11" s="1">
        <v>26.310323262437937</v>
      </c>
      <c r="D11" s="1">
        <v>314.16076869355248</v>
      </c>
      <c r="E11" s="1">
        <v>492.39423843238399</v>
      </c>
      <c r="F11" s="1">
        <v>750.96512111741879</v>
      </c>
      <c r="G11" s="1">
        <v>1017.8224100814708</v>
      </c>
      <c r="H11" s="1">
        <v>1273.2781772187809</v>
      </c>
      <c r="I11" s="1">
        <v>1444.4498760735191</v>
      </c>
      <c r="J11" s="1">
        <v>1481.8816481996473</v>
      </c>
      <c r="K11" s="1">
        <v>1455.1497076577623</v>
      </c>
      <c r="O11" s="1" t="s">
        <v>27</v>
      </c>
      <c r="P11" s="1">
        <v>26.310323262437279</v>
      </c>
      <c r="Q11" s="1">
        <v>396.35921123755605</v>
      </c>
      <c r="R11" s="1">
        <v>767.17566633701165</v>
      </c>
      <c r="S11" s="1">
        <v>1207.148210318235</v>
      </c>
      <c r="T11" s="1">
        <v>1673.9687761870009</v>
      </c>
      <c r="U11" s="1">
        <v>2173.1301286142657</v>
      </c>
      <c r="V11" s="1">
        <v>2554.4132506799419</v>
      </c>
      <c r="W11" s="1">
        <v>2984.7509595280399</v>
      </c>
      <c r="X11" s="1">
        <v>3031.5530234221924</v>
      </c>
      <c r="AB11" s="1" t="s">
        <v>27</v>
      </c>
      <c r="AC11" s="1">
        <v>26.310323262437279</v>
      </c>
      <c r="AD11" s="1">
        <v>442.12793773633393</v>
      </c>
      <c r="AE11" s="1">
        <v>848.53679758772796</v>
      </c>
      <c r="AF11" s="1">
        <v>1233.2162521685127</v>
      </c>
      <c r="AG11" s="1">
        <v>1523.4283305384145</v>
      </c>
      <c r="AH11" s="1">
        <v>1890.513859704188</v>
      </c>
      <c r="AI11" s="1">
        <v>2183.5794909205497</v>
      </c>
      <c r="AJ11" s="1">
        <v>2428.3590128520796</v>
      </c>
      <c r="AK11" s="1">
        <v>2386.5297977857044</v>
      </c>
    </row>
    <row r="12" spans="1:38" x14ac:dyDescent="0.25">
      <c r="B12" s="9" t="s">
        <v>28</v>
      </c>
      <c r="C12" s="1">
        <v>2.2454396615202333E-9</v>
      </c>
      <c r="D12" s="1">
        <v>7.8981256379626386E-2</v>
      </c>
      <c r="E12" s="1">
        <v>0.34427586113381337</v>
      </c>
      <c r="F12" s="1">
        <v>0.88970609366706477</v>
      </c>
      <c r="G12" s="1">
        <v>1.6922140694518049</v>
      </c>
      <c r="H12" s="1">
        <v>3.0581023271524028</v>
      </c>
      <c r="I12" s="1">
        <v>5.2456598234876761</v>
      </c>
      <c r="J12" s="1">
        <v>8.0481752105916371</v>
      </c>
      <c r="K12" s="1">
        <v>11.12088870598118</v>
      </c>
      <c r="O12" s="1" t="s">
        <v>28</v>
      </c>
      <c r="P12" s="1">
        <v>2.2049543293470037E-9</v>
      </c>
      <c r="Q12" s="1">
        <v>0.35090297861882092</v>
      </c>
      <c r="R12" s="1">
        <v>1.9968335237720269</v>
      </c>
      <c r="S12" s="1">
        <v>6.0367844304893579</v>
      </c>
      <c r="T12" s="1">
        <v>12.777257039390102</v>
      </c>
      <c r="U12" s="1">
        <v>22.486273094988878</v>
      </c>
      <c r="V12" s="1">
        <v>34.336992889388512</v>
      </c>
      <c r="W12" s="1">
        <v>47.101867593147567</v>
      </c>
      <c r="X12" s="1">
        <v>60.880172908995512</v>
      </c>
      <c r="AB12" s="1" t="s">
        <v>28</v>
      </c>
      <c r="AC12" s="1">
        <v>2.2049543293470037E-9</v>
      </c>
      <c r="AD12" s="1">
        <v>0.94863238078134005</v>
      </c>
      <c r="AE12" s="1">
        <v>4.5552566240346977</v>
      </c>
      <c r="AF12" s="1">
        <v>12.589673196868134</v>
      </c>
      <c r="AG12" s="1">
        <v>26.061413337140511</v>
      </c>
      <c r="AH12" s="1">
        <v>45.165440707887285</v>
      </c>
      <c r="AI12" s="1">
        <v>66.635060849838695</v>
      </c>
      <c r="AJ12" s="1">
        <v>85.337319111482557</v>
      </c>
      <c r="AK12" s="1">
        <v>99.060276276274024</v>
      </c>
    </row>
    <row r="13" spans="1:38" x14ac:dyDescent="0.25">
      <c r="B13" s="2" t="s">
        <v>3</v>
      </c>
      <c r="C13" s="2">
        <v>4131.6562736574915</v>
      </c>
      <c r="D13" s="2">
        <v>7663.4939734749614</v>
      </c>
      <c r="E13" s="2">
        <v>10184.170858362824</v>
      </c>
      <c r="F13" s="2">
        <v>12747.316909332405</v>
      </c>
      <c r="G13" s="2">
        <v>15132.834233791744</v>
      </c>
      <c r="H13" s="2">
        <v>17418.34403765665</v>
      </c>
      <c r="I13" s="2">
        <v>18988.785790068167</v>
      </c>
      <c r="J13" s="2">
        <v>19871.567371987981</v>
      </c>
      <c r="K13" s="2">
        <v>20225.275411761202</v>
      </c>
      <c r="L13" s="2"/>
      <c r="O13" s="2" t="s">
        <v>3</v>
      </c>
      <c r="P13" s="2">
        <v>4131.6562736574278</v>
      </c>
      <c r="Q13" s="2">
        <v>7257.9862992451554</v>
      </c>
      <c r="R13" s="2">
        <v>8665.8573089433448</v>
      </c>
      <c r="S13" s="2">
        <v>9792.8645442700217</v>
      </c>
      <c r="T13" s="2">
        <v>10388.446086551536</v>
      </c>
      <c r="U13" s="2">
        <v>10956.961946321346</v>
      </c>
      <c r="V13" s="2">
        <v>11387.021353225517</v>
      </c>
      <c r="W13" s="2">
        <v>11691.041098917012</v>
      </c>
      <c r="X13" s="2">
        <v>11864.338306519332</v>
      </c>
      <c r="AB13" s="2" t="s">
        <v>3</v>
      </c>
      <c r="AC13" s="2">
        <v>4131.6562736574278</v>
      </c>
      <c r="AD13" s="2">
        <v>6737.320959996985</v>
      </c>
      <c r="AE13" s="2">
        <v>7767.0258626547602</v>
      </c>
      <c r="AF13" s="2">
        <v>8340.9347271505176</v>
      </c>
      <c r="AG13" s="2">
        <v>8142.7710714277391</v>
      </c>
      <c r="AH13" s="2">
        <v>8550.9520143706632</v>
      </c>
      <c r="AI13" s="2">
        <v>9015.5426670497891</v>
      </c>
      <c r="AJ13" s="2">
        <v>9247.793044013275</v>
      </c>
      <c r="AK13" s="2">
        <v>9518.8590100454621</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264.99513904398111</v>
      </c>
      <c r="D16" s="1">
        <v>541.04555798092406</v>
      </c>
      <c r="E16" s="1">
        <v>737.35892962422338</v>
      </c>
      <c r="F16" s="1">
        <v>955.55699458581751</v>
      </c>
      <c r="G16" s="1">
        <v>1170.9990856746726</v>
      </c>
      <c r="H16" s="1">
        <v>1357.8355676765375</v>
      </c>
      <c r="I16" s="1">
        <v>1495.9086055808698</v>
      </c>
      <c r="J16" s="1">
        <v>1619.1145470973945</v>
      </c>
      <c r="K16" s="1">
        <v>1736.6298793420804</v>
      </c>
      <c r="O16" s="1" t="s">
        <v>30</v>
      </c>
      <c r="P16" s="1">
        <v>264.99513904398111</v>
      </c>
      <c r="Q16" s="1">
        <v>430.49553824159057</v>
      </c>
      <c r="R16" s="1">
        <v>498.80451551976739</v>
      </c>
      <c r="S16" s="1">
        <v>543.48741142338781</v>
      </c>
      <c r="T16" s="1">
        <v>569.10849012433926</v>
      </c>
      <c r="U16" s="1">
        <v>651.50191697245373</v>
      </c>
      <c r="V16" s="1">
        <v>712.23363887184519</v>
      </c>
      <c r="W16" s="1">
        <v>762.92368980628999</v>
      </c>
      <c r="X16" s="1">
        <v>809.6287228340218</v>
      </c>
      <c r="AB16" s="1" t="s">
        <v>30</v>
      </c>
      <c r="AC16" s="1">
        <v>264.99513904398111</v>
      </c>
      <c r="AD16" s="1">
        <v>396.1015572803293</v>
      </c>
      <c r="AE16" s="1">
        <v>435.95665994313032</v>
      </c>
      <c r="AF16" s="1">
        <v>494.16113649050374</v>
      </c>
      <c r="AG16" s="1">
        <v>555.02105164540342</v>
      </c>
      <c r="AH16" s="1">
        <v>605.40141138739546</v>
      </c>
      <c r="AI16" s="1">
        <v>637.96750857728546</v>
      </c>
      <c r="AJ16" s="1">
        <v>687.32226745015396</v>
      </c>
      <c r="AK16" s="1">
        <v>730.40774941431084</v>
      </c>
    </row>
    <row r="17" spans="1:38" x14ac:dyDescent="0.25">
      <c r="B17" s="9" t="s">
        <v>31</v>
      </c>
      <c r="C17" s="1">
        <v>1609.8527597374302</v>
      </c>
      <c r="D17" s="1">
        <v>3077.6077753695008</v>
      </c>
      <c r="E17" s="1">
        <v>4134.6169863093928</v>
      </c>
      <c r="F17" s="1">
        <v>5143.3509494302552</v>
      </c>
      <c r="G17" s="1">
        <v>6084.1120183322273</v>
      </c>
      <c r="H17" s="1">
        <v>7057.6427901240622</v>
      </c>
      <c r="I17" s="1">
        <v>7538.2219801964584</v>
      </c>
      <c r="J17" s="1">
        <v>7767.6402341183475</v>
      </c>
      <c r="K17" s="1">
        <v>7497.23815212919</v>
      </c>
      <c r="O17" s="1" t="s">
        <v>31</v>
      </c>
      <c r="P17" s="1">
        <v>1609.8527597374298</v>
      </c>
      <c r="Q17" s="1">
        <v>2640.259553184801</v>
      </c>
      <c r="R17" s="1">
        <v>3166.8245149779714</v>
      </c>
      <c r="S17" s="1">
        <v>3601.0654329274248</v>
      </c>
      <c r="T17" s="1">
        <v>3740.6573532346788</v>
      </c>
      <c r="U17" s="1">
        <v>3811.4139741183176</v>
      </c>
      <c r="V17" s="1">
        <v>3700.8160584017705</v>
      </c>
      <c r="W17" s="1">
        <v>3714.6824095337297</v>
      </c>
      <c r="X17" s="1">
        <v>3623.3920076574709</v>
      </c>
      <c r="AB17" s="1" t="s">
        <v>31</v>
      </c>
      <c r="AC17" s="1">
        <v>1609.8527597374298</v>
      </c>
      <c r="AD17" s="1">
        <v>2574.0099484252173</v>
      </c>
      <c r="AE17" s="1">
        <v>2983.6801233683454</v>
      </c>
      <c r="AF17" s="1">
        <v>3083.69935753958</v>
      </c>
      <c r="AG17" s="1">
        <v>2622.3937476261408</v>
      </c>
      <c r="AH17" s="1">
        <v>2747.9721889719617</v>
      </c>
      <c r="AI17" s="1">
        <v>2847.6192602294564</v>
      </c>
      <c r="AJ17" s="1">
        <v>2881.4037818582437</v>
      </c>
      <c r="AK17" s="1">
        <v>2893.9809111044947</v>
      </c>
    </row>
    <row r="18" spans="1:38" x14ac:dyDescent="0.25">
      <c r="B18" s="9" t="s">
        <v>32</v>
      </c>
      <c r="C18" s="1">
        <v>339.14116861861572</v>
      </c>
      <c r="D18" s="1">
        <v>376.44445530643401</v>
      </c>
      <c r="E18" s="1">
        <v>383.83990995782284</v>
      </c>
      <c r="F18" s="1">
        <v>389.11660591532984</v>
      </c>
      <c r="G18" s="1">
        <v>383.14666224154337</v>
      </c>
      <c r="H18" s="1">
        <v>362.31187481915873</v>
      </c>
      <c r="I18" s="1">
        <v>334.91874870910669</v>
      </c>
      <c r="J18" s="1">
        <v>314.30048028895806</v>
      </c>
      <c r="K18" s="1">
        <v>297.00995832062296</v>
      </c>
      <c r="O18" s="1" t="s">
        <v>32</v>
      </c>
      <c r="P18" s="1">
        <v>339.14116861861572</v>
      </c>
      <c r="Q18" s="1">
        <v>376.56668184465013</v>
      </c>
      <c r="R18" s="1">
        <v>390.44832711339728</v>
      </c>
      <c r="S18" s="1">
        <v>396.99527741425277</v>
      </c>
      <c r="T18" s="1">
        <v>394.78230699985562</v>
      </c>
      <c r="U18" s="1">
        <v>377.1707042496937</v>
      </c>
      <c r="V18" s="1">
        <v>368.44940328992647</v>
      </c>
      <c r="W18" s="1">
        <v>360.68013088259619</v>
      </c>
      <c r="X18" s="1">
        <v>356.10601052019308</v>
      </c>
      <c r="AB18" s="1" t="s">
        <v>32</v>
      </c>
      <c r="AC18" s="1">
        <v>339.14116861861572</v>
      </c>
      <c r="AD18" s="1">
        <v>375.03898951260084</v>
      </c>
      <c r="AE18" s="1">
        <v>383.49234658095565</v>
      </c>
      <c r="AF18" s="1">
        <v>381.25413447721718</v>
      </c>
      <c r="AG18" s="1">
        <v>373.77484194213486</v>
      </c>
      <c r="AH18" s="1">
        <v>349.30466603385258</v>
      </c>
      <c r="AI18" s="1">
        <v>328.82007368595708</v>
      </c>
      <c r="AJ18" s="1">
        <v>317.58009267255716</v>
      </c>
      <c r="AK18" s="1">
        <v>320.6115301099311</v>
      </c>
    </row>
    <row r="19" spans="1:38" x14ac:dyDescent="0.25">
      <c r="B19" s="9" t="s">
        <v>33</v>
      </c>
      <c r="C19" s="1">
        <v>79.669669163183812</v>
      </c>
      <c r="D19" s="1">
        <v>143.53682133910749</v>
      </c>
      <c r="E19" s="1">
        <v>181.30612441416929</v>
      </c>
      <c r="F19" s="1">
        <v>226.74117862463368</v>
      </c>
      <c r="G19" s="1">
        <v>268.5362938670695</v>
      </c>
      <c r="H19" s="1">
        <v>318.77492399623094</v>
      </c>
      <c r="I19" s="1">
        <v>376.87665984990116</v>
      </c>
      <c r="J19" s="1">
        <v>438.83126904256585</v>
      </c>
      <c r="K19" s="1">
        <v>493.01212493045887</v>
      </c>
      <c r="O19" s="1" t="s">
        <v>33</v>
      </c>
      <c r="P19" s="1">
        <v>79.669669163183812</v>
      </c>
      <c r="Q19" s="1">
        <v>143.95678391153149</v>
      </c>
      <c r="R19" s="1">
        <v>184.40269552755089</v>
      </c>
      <c r="S19" s="1">
        <v>242.40179037939325</v>
      </c>
      <c r="T19" s="1">
        <v>298.40842747618444</v>
      </c>
      <c r="U19" s="1">
        <v>360.3084275269178</v>
      </c>
      <c r="V19" s="1">
        <v>417.77609541380929</v>
      </c>
      <c r="W19" s="1">
        <v>506.94062930677177</v>
      </c>
      <c r="X19" s="1">
        <v>595.23135809231383</v>
      </c>
      <c r="AB19" s="1" t="s">
        <v>33</v>
      </c>
      <c r="AC19" s="1">
        <v>79.669669163183812</v>
      </c>
      <c r="AD19" s="1">
        <v>138.79306577687646</v>
      </c>
      <c r="AE19" s="1">
        <v>173.55183720111179</v>
      </c>
      <c r="AF19" s="1">
        <v>225.47786174738013</v>
      </c>
      <c r="AG19" s="1">
        <v>274.17550314060554</v>
      </c>
      <c r="AH19" s="1">
        <v>355.58841763496292</v>
      </c>
      <c r="AI19" s="1">
        <v>445.16907066105858</v>
      </c>
      <c r="AJ19" s="1">
        <v>544.31570741965618</v>
      </c>
      <c r="AK19" s="1">
        <v>642.63575452862779</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AB20" s="1" t="s">
        <v>34</v>
      </c>
      <c r="AC20" s="1">
        <v>0</v>
      </c>
      <c r="AD20" s="1">
        <v>0</v>
      </c>
      <c r="AE20" s="1">
        <v>0</v>
      </c>
      <c r="AF20" s="1">
        <v>0</v>
      </c>
      <c r="AG20" s="1">
        <v>0</v>
      </c>
      <c r="AH20" s="1">
        <v>0</v>
      </c>
      <c r="AI20" s="1">
        <v>0</v>
      </c>
      <c r="AJ20" s="1">
        <v>0</v>
      </c>
      <c r="AK20" s="1">
        <v>0</v>
      </c>
    </row>
    <row r="21" spans="1:38" x14ac:dyDescent="0.25">
      <c r="B21" s="2" t="s">
        <v>3</v>
      </c>
      <c r="C21" s="2">
        <v>2293.6587365632108</v>
      </c>
      <c r="D21" s="2">
        <v>4138.6346099959665</v>
      </c>
      <c r="E21" s="2">
        <v>5437.1219503056082</v>
      </c>
      <c r="F21" s="2">
        <v>6714.7657285560372</v>
      </c>
      <c r="G21" s="2">
        <v>7906.7940601155133</v>
      </c>
      <c r="H21" s="2">
        <v>9096.5651566159886</v>
      </c>
      <c r="I21" s="2">
        <v>9745.925994336334</v>
      </c>
      <c r="J21" s="2">
        <v>10139.886530547266</v>
      </c>
      <c r="K21" s="2">
        <v>10023.890114722353</v>
      </c>
      <c r="O21" s="2"/>
      <c r="P21" s="2">
        <v>2293.6587365632104</v>
      </c>
      <c r="Q21" s="2">
        <v>3591.2785571825734</v>
      </c>
      <c r="R21" s="2">
        <v>4240.4800531386873</v>
      </c>
      <c r="S21" s="2">
        <v>4783.9499121444587</v>
      </c>
      <c r="T21" s="2">
        <v>5002.9565778350579</v>
      </c>
      <c r="U21" s="2">
        <v>5200.395022867383</v>
      </c>
      <c r="V21" s="2">
        <v>5199.2751959773514</v>
      </c>
      <c r="W21" s="2">
        <v>5345.2268595293872</v>
      </c>
      <c r="X21" s="2">
        <v>5384.3580991039998</v>
      </c>
      <c r="AB21" s="2"/>
      <c r="AC21" s="2">
        <v>2293.6587365632104</v>
      </c>
      <c r="AD21" s="2">
        <v>3483.9435609950242</v>
      </c>
      <c r="AE21" s="2">
        <v>3976.6809670935436</v>
      </c>
      <c r="AF21" s="2">
        <v>4184.5924902546813</v>
      </c>
      <c r="AG21" s="2">
        <v>3825.3651443542849</v>
      </c>
      <c r="AH21" s="2">
        <v>4058.2666840281727</v>
      </c>
      <c r="AI21" s="2">
        <v>4259.5759131537579</v>
      </c>
      <c r="AJ21" s="2">
        <v>4430.6218494006107</v>
      </c>
      <c r="AK21" s="2">
        <v>4587.6359451573644</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150.33744049548727</v>
      </c>
      <c r="D25" s="1">
        <v>374.71558649783401</v>
      </c>
      <c r="E25" s="1">
        <v>503.16092746911778</v>
      </c>
      <c r="F25" s="1">
        <v>601.14750541462399</v>
      </c>
      <c r="G25" s="1">
        <v>659.21281294529024</v>
      </c>
      <c r="H25" s="1">
        <v>723.6666141943316</v>
      </c>
      <c r="I25" s="1">
        <v>777.99001374899331</v>
      </c>
      <c r="J25" s="1">
        <v>820.2281823810564</v>
      </c>
      <c r="K25" s="1">
        <v>869.45805894913588</v>
      </c>
      <c r="O25" s="1" t="s">
        <v>31</v>
      </c>
      <c r="P25" s="1">
        <v>150.3374404954871</v>
      </c>
      <c r="Q25" s="1">
        <v>351.5575385919426</v>
      </c>
      <c r="R25" s="1">
        <v>458.74002848516028</v>
      </c>
      <c r="S25" s="1">
        <v>531.87366605918146</v>
      </c>
      <c r="T25" s="1">
        <v>563.77060812664649</v>
      </c>
      <c r="U25" s="1">
        <v>600.09372871788389</v>
      </c>
      <c r="V25" s="1">
        <v>638.98679607105578</v>
      </c>
      <c r="W25" s="1">
        <v>673.84508706428403</v>
      </c>
      <c r="X25" s="1">
        <v>698.49213499853147</v>
      </c>
      <c r="AB25" s="1" t="s">
        <v>31</v>
      </c>
      <c r="AC25" s="1">
        <v>150.3374404954871</v>
      </c>
      <c r="AD25" s="1">
        <v>334.18831822949335</v>
      </c>
      <c r="AE25" s="1">
        <v>428.96549342822823</v>
      </c>
      <c r="AF25" s="1">
        <v>488.44575853378819</v>
      </c>
      <c r="AG25" s="1">
        <v>507.32812005682524</v>
      </c>
      <c r="AH25" s="1">
        <v>538.90094422537345</v>
      </c>
      <c r="AI25" s="1">
        <v>577.34178689667556</v>
      </c>
      <c r="AJ25" s="1">
        <v>613.62644948726722</v>
      </c>
      <c r="AK25" s="1">
        <v>638.27058312376266</v>
      </c>
    </row>
    <row r="26" spans="1:38" x14ac:dyDescent="0.25">
      <c r="B26" s="9" t="s">
        <v>32</v>
      </c>
      <c r="C26" s="1">
        <v>1325.2379201045992</v>
      </c>
      <c r="D26" s="1">
        <v>2645.7065006538955</v>
      </c>
      <c r="E26" s="1">
        <v>3601.2150305145356</v>
      </c>
      <c r="F26" s="1">
        <v>4608.3904734369589</v>
      </c>
      <c r="G26" s="1">
        <v>5522.611174824694</v>
      </c>
      <c r="H26" s="1">
        <v>6229.3150100012899</v>
      </c>
      <c r="I26" s="1">
        <v>6622.9848577605171</v>
      </c>
      <c r="J26" s="1">
        <v>6920.2487240543733</v>
      </c>
      <c r="K26" s="1">
        <v>7197.514836077361</v>
      </c>
      <c r="O26" s="1" t="s">
        <v>32</v>
      </c>
      <c r="P26" s="1">
        <v>1325.2379201045367</v>
      </c>
      <c r="Q26" s="1">
        <v>2826.6854032141368</v>
      </c>
      <c r="R26" s="1">
        <v>3393.4798982955394</v>
      </c>
      <c r="S26" s="1">
        <v>3782.5104430367478</v>
      </c>
      <c r="T26" s="1">
        <v>3985.6122934489022</v>
      </c>
      <c r="U26" s="1">
        <v>4100.6044502380682</v>
      </c>
      <c r="V26" s="1">
        <v>4180.6498861171658</v>
      </c>
      <c r="W26" s="1">
        <v>4219.5933906757937</v>
      </c>
      <c r="X26" s="1">
        <v>4218.2483690429663</v>
      </c>
      <c r="AB26" s="1" t="s">
        <v>32</v>
      </c>
      <c r="AC26" s="1">
        <v>1325.2379201045367</v>
      </c>
      <c r="AD26" s="1">
        <v>2465.7788369561677</v>
      </c>
      <c r="AE26" s="1">
        <v>2838.2064403095046</v>
      </c>
      <c r="AF26" s="1">
        <v>3040.6750893420399</v>
      </c>
      <c r="AG26" s="1">
        <v>3074.3553001724513</v>
      </c>
      <c r="AH26" s="1">
        <v>3063.3674738263448</v>
      </c>
      <c r="AI26" s="1">
        <v>3092.281410989578</v>
      </c>
      <c r="AJ26" s="1">
        <v>3140.9433867781968</v>
      </c>
      <c r="AK26" s="1">
        <v>3184.8760144190333</v>
      </c>
    </row>
    <row r="27" spans="1:38" x14ac:dyDescent="0.25">
      <c r="B27" s="9" t="s">
        <v>33</v>
      </c>
      <c r="C27" s="1">
        <v>55.77502500474808</v>
      </c>
      <c r="D27" s="1">
        <v>57.811798455951966</v>
      </c>
      <c r="E27" s="1">
        <v>71.645830429919428</v>
      </c>
      <c r="F27" s="1">
        <v>86.135045936588611</v>
      </c>
      <c r="G27" s="1">
        <v>100.17278095518145</v>
      </c>
      <c r="H27" s="1">
        <v>112.7960475581328</v>
      </c>
      <c r="I27" s="1">
        <v>124.77300106634111</v>
      </c>
      <c r="J27" s="1">
        <v>134.65306077351531</v>
      </c>
      <c r="K27" s="1">
        <v>142.47807333426272</v>
      </c>
      <c r="O27" s="1" t="s">
        <v>33</v>
      </c>
      <c r="P27" s="1">
        <v>55.77502500474808</v>
      </c>
      <c r="Q27" s="1">
        <v>107.81705052087146</v>
      </c>
      <c r="R27" s="1">
        <v>125.46231134884472</v>
      </c>
      <c r="S27" s="1">
        <v>143.40515679492671</v>
      </c>
      <c r="T27" s="1">
        <v>158.70261513134926</v>
      </c>
      <c r="U27" s="1">
        <v>170.2226812165319</v>
      </c>
      <c r="V27" s="1">
        <v>177.46387717385903</v>
      </c>
      <c r="W27" s="1">
        <v>180.72768293835279</v>
      </c>
      <c r="X27" s="1">
        <v>180.71281309303183</v>
      </c>
      <c r="AB27" s="1" t="s">
        <v>33</v>
      </c>
      <c r="AC27" s="1">
        <v>55.77502500474808</v>
      </c>
      <c r="AD27" s="1">
        <v>91.082255620280463</v>
      </c>
      <c r="AE27" s="1">
        <v>109.19553136820653</v>
      </c>
      <c r="AF27" s="1">
        <v>129.11549073843295</v>
      </c>
      <c r="AG27" s="1">
        <v>147.74830563905616</v>
      </c>
      <c r="AH27" s="1">
        <v>151.7573649057565</v>
      </c>
      <c r="AI27" s="1">
        <v>151.18485168925918</v>
      </c>
      <c r="AJ27" s="1">
        <v>146.82450654884462</v>
      </c>
      <c r="AK27" s="1">
        <v>139.73793740749244</v>
      </c>
    </row>
    <row r="28" spans="1:38" x14ac:dyDescent="0.25">
      <c r="B28" s="9" t="s">
        <v>34</v>
      </c>
      <c r="C28" s="1">
        <v>306.64714816365097</v>
      </c>
      <c r="D28" s="1">
        <v>461.74995746884196</v>
      </c>
      <c r="E28" s="1">
        <v>602.89868793549749</v>
      </c>
      <c r="F28" s="1">
        <v>792.13146428469304</v>
      </c>
      <c r="G28" s="1">
        <v>1029.2217146176795</v>
      </c>
      <c r="H28" s="1">
        <v>1374.9872106231435</v>
      </c>
      <c r="I28" s="1">
        <v>1871.3172371466603</v>
      </c>
      <c r="J28" s="1">
        <v>2048.8211563954887</v>
      </c>
      <c r="K28" s="1">
        <v>2222.3733490220693</v>
      </c>
      <c r="O28" s="1" t="s">
        <v>34</v>
      </c>
      <c r="P28" s="1">
        <v>306.64714816365097</v>
      </c>
      <c r="Q28" s="1">
        <v>422.00853266060454</v>
      </c>
      <c r="R28" s="1">
        <v>523.07817844466797</v>
      </c>
      <c r="S28" s="1">
        <v>659.65989925472854</v>
      </c>
      <c r="T28" s="1">
        <v>810.53080023373957</v>
      </c>
      <c r="U28" s="1">
        <v>1027.9474214527759</v>
      </c>
      <c r="V28" s="1">
        <v>1325.7776516825622</v>
      </c>
      <c r="W28" s="1">
        <v>1393.0623236857359</v>
      </c>
      <c r="X28" s="1">
        <v>1478.9273117085336</v>
      </c>
      <c r="AB28" s="1" t="s">
        <v>34</v>
      </c>
      <c r="AC28" s="1">
        <v>306.64714816365102</v>
      </c>
      <c r="AD28" s="1">
        <v>405.48840562682409</v>
      </c>
      <c r="AE28" s="1">
        <v>488.69603704922463</v>
      </c>
      <c r="AF28" s="1">
        <v>598.80368670014798</v>
      </c>
      <c r="AG28" s="1">
        <v>702.42755707222102</v>
      </c>
      <c r="AH28" s="1">
        <v>853.66240814906291</v>
      </c>
      <c r="AI28" s="1">
        <v>1047.6524836787719</v>
      </c>
      <c r="AJ28" s="1">
        <v>1039.7376138012576</v>
      </c>
      <c r="AK28" s="1">
        <v>1090.160150912156</v>
      </c>
    </row>
    <row r="29" spans="1:38" x14ac:dyDescent="0.25">
      <c r="B29" s="2" t="s">
        <v>3</v>
      </c>
      <c r="C29" s="2">
        <v>1837.9975337684855</v>
      </c>
      <c r="D29" s="2">
        <v>3539.9838430765235</v>
      </c>
      <c r="E29" s="2">
        <v>4778.9204763490707</v>
      </c>
      <c r="F29" s="2">
        <v>6087.8044890728643</v>
      </c>
      <c r="G29" s="2">
        <v>7311.2184833428455</v>
      </c>
      <c r="H29" s="2">
        <v>8440.7648823768977</v>
      </c>
      <c r="I29" s="2">
        <v>9397.0651097225109</v>
      </c>
      <c r="J29" s="2">
        <v>9923.9511236044327</v>
      </c>
      <c r="K29" s="2">
        <v>10431.824317382829</v>
      </c>
      <c r="O29" s="2"/>
      <c r="P29" s="2">
        <v>1837.9975337684227</v>
      </c>
      <c r="Q29" s="2">
        <v>3708.0685249875551</v>
      </c>
      <c r="R29" s="2">
        <v>4500.7604165742123</v>
      </c>
      <c r="S29" s="2">
        <v>5117.4491651455846</v>
      </c>
      <c r="T29" s="2">
        <v>5518.6163169406382</v>
      </c>
      <c r="U29" s="2">
        <v>5898.8682816252604</v>
      </c>
      <c r="V29" s="2">
        <v>6322.8782110446436</v>
      </c>
      <c r="W29" s="2">
        <v>6467.2284843641664</v>
      </c>
      <c r="X29" s="2">
        <v>6576.3806288430624</v>
      </c>
      <c r="AB29" s="2"/>
      <c r="AC29" s="2">
        <v>1837.997533768423</v>
      </c>
      <c r="AD29" s="2">
        <v>3296.5378164327658</v>
      </c>
      <c r="AE29" s="2">
        <v>3865.0635021551639</v>
      </c>
      <c r="AF29" s="2">
        <v>4257.0400253144089</v>
      </c>
      <c r="AG29" s="2">
        <v>4431.8592829405534</v>
      </c>
      <c r="AH29" s="2">
        <v>4607.6881911065375</v>
      </c>
      <c r="AI29" s="2">
        <v>4868.4605332542842</v>
      </c>
      <c r="AJ29" s="2">
        <v>4941.1319566155662</v>
      </c>
      <c r="AK29" s="2">
        <v>5053.0446858624446</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22.928491911845207</v>
      </c>
      <c r="D32" s="1">
        <v>47.355712221141275</v>
      </c>
      <c r="E32" s="1">
        <v>65.277086029941742</v>
      </c>
      <c r="F32" s="1">
        <v>85.578046637231168</v>
      </c>
      <c r="G32" s="1">
        <v>106.35942437978045</v>
      </c>
      <c r="H32" s="1">
        <v>125.10657318641427</v>
      </c>
      <c r="I32" s="1">
        <v>142.5177557780375</v>
      </c>
      <c r="J32" s="1">
        <v>157.60313406328504</v>
      </c>
      <c r="K32" s="1">
        <v>170.91371564499269</v>
      </c>
      <c r="O32" s="1" t="s">
        <v>30</v>
      </c>
      <c r="P32" s="1">
        <v>22.928491911845207</v>
      </c>
      <c r="Q32" s="1">
        <v>36.513241219901019</v>
      </c>
      <c r="R32" s="1">
        <v>40.069557490507471</v>
      </c>
      <c r="S32" s="1">
        <v>40.397072439592961</v>
      </c>
      <c r="T32" s="1">
        <v>38.728701897816663</v>
      </c>
      <c r="U32" s="1">
        <v>39.758114029832967</v>
      </c>
      <c r="V32" s="1">
        <v>38.927787127904395</v>
      </c>
      <c r="W32" s="1">
        <v>38.790349368831002</v>
      </c>
      <c r="X32" s="1">
        <v>39.005055696109579</v>
      </c>
      <c r="AB32" s="1" t="s">
        <v>30</v>
      </c>
      <c r="AC32" s="1">
        <v>22.928491911845207</v>
      </c>
      <c r="AD32" s="1">
        <v>33.30929723656007</v>
      </c>
      <c r="AE32" s="1">
        <v>33.983640064335489</v>
      </c>
      <c r="AF32" s="1">
        <v>34.646009344938811</v>
      </c>
      <c r="AG32" s="1">
        <v>35.482304578171636</v>
      </c>
      <c r="AH32" s="1">
        <v>33.415328669315414</v>
      </c>
      <c r="AI32" s="1">
        <v>30.484891503243894</v>
      </c>
      <c r="AJ32" s="1">
        <v>30.179015792181282</v>
      </c>
      <c r="AK32" s="1">
        <v>31.402930714244761</v>
      </c>
    </row>
    <row r="33" spans="1:38" x14ac:dyDescent="0.25">
      <c r="B33" s="9" t="s">
        <v>31</v>
      </c>
      <c r="C33" s="1">
        <v>146.16345110110558</v>
      </c>
      <c r="D33" s="1">
        <v>289.58363872808673</v>
      </c>
      <c r="E33" s="1">
        <v>395.51947043381034</v>
      </c>
      <c r="F33" s="1">
        <v>499.32628543843032</v>
      </c>
      <c r="G33" s="1">
        <v>600.5613994437648</v>
      </c>
      <c r="H33" s="1">
        <v>712.02106734149754</v>
      </c>
      <c r="I33" s="1">
        <v>781.53911355511241</v>
      </c>
      <c r="J33" s="1">
        <v>810.09473257077218</v>
      </c>
      <c r="K33" s="1">
        <v>792.71407988258079</v>
      </c>
      <c r="O33" s="1" t="s">
        <v>31</v>
      </c>
      <c r="P33" s="1">
        <v>146.16345113734923</v>
      </c>
      <c r="Q33" s="1">
        <v>253.03988371488083</v>
      </c>
      <c r="R33" s="1">
        <v>310.30404099980046</v>
      </c>
      <c r="S33" s="1">
        <v>350.17095640093697</v>
      </c>
      <c r="T33" s="1">
        <v>333.6792190567374</v>
      </c>
      <c r="U33" s="1">
        <v>308.73298428549259</v>
      </c>
      <c r="V33" s="1">
        <v>269.88696380621758</v>
      </c>
      <c r="W33" s="1">
        <v>230.138247682458</v>
      </c>
      <c r="X33" s="1">
        <v>193.31131402969189</v>
      </c>
      <c r="AB33" s="1" t="s">
        <v>31</v>
      </c>
      <c r="AC33" s="1">
        <v>146.16345111256686</v>
      </c>
      <c r="AD33" s="1">
        <v>243.74352281538384</v>
      </c>
      <c r="AE33" s="1">
        <v>279.14230667638878</v>
      </c>
      <c r="AF33" s="1">
        <v>276.19444914929494</v>
      </c>
      <c r="AG33" s="1">
        <v>209.47784141608048</v>
      </c>
      <c r="AH33" s="1">
        <v>174.6189520029738</v>
      </c>
      <c r="AI33" s="1">
        <v>128.66401939251131</v>
      </c>
      <c r="AJ33" s="1">
        <v>97.971089485837012</v>
      </c>
      <c r="AK33" s="1">
        <v>74.353533300091357</v>
      </c>
    </row>
    <row r="34" spans="1:38" x14ac:dyDescent="0.25">
      <c r="B34" s="9" t="s">
        <v>32</v>
      </c>
      <c r="C34" s="1">
        <v>140.01978466541578</v>
      </c>
      <c r="D34" s="1">
        <v>254.88923951875685</v>
      </c>
      <c r="E34" s="1">
        <v>343.08862384884219</v>
      </c>
      <c r="F34" s="1">
        <v>441.90059591040858</v>
      </c>
      <c r="G34" s="1">
        <v>541.75135607992684</v>
      </c>
      <c r="H34" s="1">
        <v>631.76978386065798</v>
      </c>
      <c r="I34" s="1">
        <v>689.81919146966425</v>
      </c>
      <c r="J34" s="1">
        <v>723.16192517775471</v>
      </c>
      <c r="K34" s="1">
        <v>755.92635863279838</v>
      </c>
      <c r="O34" s="1" t="s">
        <v>32</v>
      </c>
      <c r="P34" s="1">
        <v>140.01978476456546</v>
      </c>
      <c r="Q34" s="1">
        <v>270.74611184665866</v>
      </c>
      <c r="R34" s="1">
        <v>313.2638127393335</v>
      </c>
      <c r="S34" s="1">
        <v>334.49706866111603</v>
      </c>
      <c r="T34" s="1">
        <v>335.51691666697457</v>
      </c>
      <c r="U34" s="1">
        <v>319.10612285544812</v>
      </c>
      <c r="V34" s="1">
        <v>300.78974980249393</v>
      </c>
      <c r="W34" s="1">
        <v>260.97398303046714</v>
      </c>
      <c r="X34" s="1">
        <v>220.6423966644908</v>
      </c>
      <c r="AB34" s="1" t="s">
        <v>32</v>
      </c>
      <c r="AC34" s="1">
        <v>140.01978466334265</v>
      </c>
      <c r="AD34" s="1">
        <v>234.90046029289508</v>
      </c>
      <c r="AE34" s="1">
        <v>253.11168774222648</v>
      </c>
      <c r="AF34" s="1">
        <v>254.84199150367033</v>
      </c>
      <c r="AG34" s="1">
        <v>236.96976938785537</v>
      </c>
      <c r="AH34" s="1">
        <v>204.66655108841383</v>
      </c>
      <c r="AI34" s="1">
        <v>165.62636458348211</v>
      </c>
      <c r="AJ34" s="1">
        <v>128.19436100063635</v>
      </c>
      <c r="AK34" s="1">
        <v>97.527804017566581</v>
      </c>
    </row>
    <row r="35" spans="1:38" x14ac:dyDescent="0.25">
      <c r="B35" s="9" t="s">
        <v>33</v>
      </c>
      <c r="C35" s="1">
        <v>21.261121307241069</v>
      </c>
      <c r="D35" s="1">
        <v>32.853677893333213</v>
      </c>
      <c r="E35" s="1">
        <v>39.456125905716945</v>
      </c>
      <c r="F35" s="1">
        <v>47.684488846887561</v>
      </c>
      <c r="G35" s="1">
        <v>55.052385202971465</v>
      </c>
      <c r="H35" s="1">
        <v>61.821189148464256</v>
      </c>
      <c r="I35" s="1">
        <v>70.488544155421906</v>
      </c>
      <c r="J35" s="1">
        <v>78.437626652097151</v>
      </c>
      <c r="K35" s="1">
        <v>86.066578058045906</v>
      </c>
      <c r="O35" s="1" t="s">
        <v>33</v>
      </c>
      <c r="P35" s="1">
        <v>21.260639895160068</v>
      </c>
      <c r="Q35" s="1">
        <v>32.479350491404951</v>
      </c>
      <c r="R35" s="1">
        <v>35.231088128337944</v>
      </c>
      <c r="S35" s="1">
        <v>35.677094103473081</v>
      </c>
      <c r="T35" s="1">
        <v>26.731709687403772</v>
      </c>
      <c r="U35" s="1">
        <v>22.960351909416552</v>
      </c>
      <c r="V35" s="1">
        <v>17.131987448544834</v>
      </c>
      <c r="W35" s="1">
        <v>11.988227109531042</v>
      </c>
      <c r="X35" s="1">
        <v>6.9219738119242331</v>
      </c>
      <c r="AB35" s="1" t="s">
        <v>33</v>
      </c>
      <c r="AC35" s="1">
        <v>21.260639895160068</v>
      </c>
      <c r="AD35" s="1">
        <v>27.52360269950946</v>
      </c>
      <c r="AE35" s="1">
        <v>24.246218651310421</v>
      </c>
      <c r="AF35" s="1">
        <v>22.541622861586987</v>
      </c>
      <c r="AG35" s="1">
        <v>18.790003581915478</v>
      </c>
      <c r="AH35" s="1">
        <v>15.793310327844358</v>
      </c>
      <c r="AI35" s="1">
        <v>6.7593060375671259</v>
      </c>
      <c r="AJ35" s="1">
        <v>2.7133519532866539</v>
      </c>
      <c r="AK35" s="1">
        <v>0.71619968453288718</v>
      </c>
    </row>
    <row r="36" spans="1:38" x14ac:dyDescent="0.25">
      <c r="B36" s="9" t="s">
        <v>34</v>
      </c>
      <c r="C36" s="1">
        <v>28.10358440160789</v>
      </c>
      <c r="D36" s="1">
        <v>41.951086488056099</v>
      </c>
      <c r="E36" s="1">
        <v>54.556367985899342</v>
      </c>
      <c r="F36" s="1">
        <v>71.721679130576405</v>
      </c>
      <c r="G36" s="1">
        <v>93.0809252770743</v>
      </c>
      <c r="H36" s="1">
        <v>124.70438657978039</v>
      </c>
      <c r="I36" s="1">
        <v>170.14980793124582</v>
      </c>
      <c r="J36" s="1">
        <v>185.91514878965449</v>
      </c>
      <c r="K36" s="1">
        <v>201.2403876858844</v>
      </c>
      <c r="O36" s="1" t="s">
        <v>34</v>
      </c>
      <c r="P36" s="1">
        <v>28.10358440160789</v>
      </c>
      <c r="Q36" s="1">
        <v>38.012514379476173</v>
      </c>
      <c r="R36" s="1">
        <v>46.078826986123929</v>
      </c>
      <c r="S36" s="1">
        <v>56.122636243739137</v>
      </c>
      <c r="T36" s="1">
        <v>63.40039864909668</v>
      </c>
      <c r="U36" s="1">
        <v>74.559684253944496</v>
      </c>
      <c r="V36" s="1">
        <v>89.849751094275831</v>
      </c>
      <c r="W36" s="1">
        <v>89.863943739960504</v>
      </c>
      <c r="X36" s="1">
        <v>92.470815702877729</v>
      </c>
      <c r="AB36" s="1" t="s">
        <v>34</v>
      </c>
      <c r="AC36" s="1">
        <v>28.103584401607897</v>
      </c>
      <c r="AD36" s="1">
        <v>36.513119006021284</v>
      </c>
      <c r="AE36" s="1">
        <v>42.988822666869794</v>
      </c>
      <c r="AF36" s="1">
        <v>50.572863412166875</v>
      </c>
      <c r="AG36" s="1">
        <v>53.289853752812384</v>
      </c>
      <c r="AH36" s="1">
        <v>58.111947259077262</v>
      </c>
      <c r="AI36" s="1">
        <v>63.199719095415105</v>
      </c>
      <c r="AJ36" s="1">
        <v>55.838056782182221</v>
      </c>
      <c r="AK36" s="1">
        <v>54.815364573970115</v>
      </c>
    </row>
    <row r="37" spans="1:38" x14ac:dyDescent="0.25">
      <c r="B37" s="2" t="s">
        <v>3</v>
      </c>
      <c r="C37" s="2">
        <v>358.47643338721559</v>
      </c>
      <c r="D37" s="2">
        <v>666.63335484937431</v>
      </c>
      <c r="E37" s="2">
        <v>897.89767420421049</v>
      </c>
      <c r="F37" s="2">
        <v>1146.211095963534</v>
      </c>
      <c r="G37" s="2">
        <v>1396.805490383518</v>
      </c>
      <c r="H37" s="2">
        <v>1655.4230001168146</v>
      </c>
      <c r="I37" s="2">
        <v>1854.5144128894819</v>
      </c>
      <c r="J37" s="2">
        <v>1955.2125672535635</v>
      </c>
      <c r="K37" s="2">
        <v>2006.8611199043021</v>
      </c>
      <c r="O37" s="2"/>
      <c r="P37" s="2">
        <v>358.47595211052783</v>
      </c>
      <c r="Q37" s="2">
        <v>630.79110165232169</v>
      </c>
      <c r="R37" s="2">
        <v>744.9473263441032</v>
      </c>
      <c r="S37" s="2">
        <v>816.86482784885823</v>
      </c>
      <c r="T37" s="2">
        <v>798.05694595802913</v>
      </c>
      <c r="U37" s="2">
        <v>765.11725733413471</v>
      </c>
      <c r="V37" s="2">
        <v>716.58623927943654</v>
      </c>
      <c r="W37" s="2">
        <v>631.75475093124771</v>
      </c>
      <c r="X37" s="2">
        <v>552.35155590509419</v>
      </c>
      <c r="AB37" s="2"/>
      <c r="AC37" s="2">
        <v>358.47595198452274</v>
      </c>
      <c r="AD37" s="2">
        <v>575.99000205036964</v>
      </c>
      <c r="AE37" s="2">
        <v>633.47267580113089</v>
      </c>
      <c r="AF37" s="2">
        <v>638.79693627165796</v>
      </c>
      <c r="AG37" s="2">
        <v>554.0097727168353</v>
      </c>
      <c r="AH37" s="2">
        <v>486.60608934762473</v>
      </c>
      <c r="AI37" s="2">
        <v>394.7343006122195</v>
      </c>
      <c r="AJ37" s="2">
        <v>314.89587501412348</v>
      </c>
      <c r="AK37" s="2">
        <v>258.81583229040569</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132.37221619537564</v>
      </c>
      <c r="D40" s="1">
        <v>330.77449214846035</v>
      </c>
      <c r="E40" s="1">
        <v>498.70846634701547</v>
      </c>
      <c r="F40" s="1">
        <v>714.98019902822341</v>
      </c>
      <c r="G40" s="1">
        <v>969.31201518453463</v>
      </c>
      <c r="H40" s="1">
        <v>1243.437160459167</v>
      </c>
      <c r="I40" s="1">
        <v>1515.4839587970653</v>
      </c>
      <c r="J40" s="1">
        <v>1769.0605810869188</v>
      </c>
      <c r="K40" s="1">
        <v>1995.2458982419726</v>
      </c>
      <c r="O40" s="1" t="s">
        <v>30</v>
      </c>
      <c r="P40" s="1">
        <v>132.37221619537564</v>
      </c>
      <c r="Q40" s="1">
        <v>281.84445995293993</v>
      </c>
      <c r="R40" s="1">
        <v>371.41347824978362</v>
      </c>
      <c r="S40" s="1">
        <v>458.46106865676597</v>
      </c>
      <c r="T40" s="1">
        <v>541.90448970513216</v>
      </c>
      <c r="U40" s="1">
        <v>697.9102903548237</v>
      </c>
      <c r="V40" s="1">
        <v>855.65718683160594</v>
      </c>
      <c r="W40" s="1">
        <v>1002.0369783645083</v>
      </c>
      <c r="X40" s="1">
        <v>1131.743160451635</v>
      </c>
      <c r="AB40" s="1" t="s">
        <v>30</v>
      </c>
      <c r="AC40" s="1">
        <v>132.37221619537564</v>
      </c>
      <c r="AD40" s="1">
        <v>268.85566074711909</v>
      </c>
      <c r="AE40" s="1">
        <v>341.86882168407635</v>
      </c>
      <c r="AF40" s="1">
        <v>445.21013923858368</v>
      </c>
      <c r="AG40" s="1">
        <v>571.44148147202441</v>
      </c>
      <c r="AH40" s="1">
        <v>708.68947263641405</v>
      </c>
      <c r="AI40" s="1">
        <v>844.95488419711114</v>
      </c>
      <c r="AJ40" s="1">
        <v>1004.212137966324</v>
      </c>
      <c r="AK40" s="1">
        <v>1145.0531179224638</v>
      </c>
    </row>
    <row r="41" spans="1:38" x14ac:dyDescent="0.25">
      <c r="B41" s="9" t="s">
        <v>31</v>
      </c>
      <c r="C41" s="1">
        <v>1933.0854821086666</v>
      </c>
      <c r="D41" s="1">
        <v>4041.9885711099005</v>
      </c>
      <c r="E41" s="1">
        <v>5585.5660085914105</v>
      </c>
      <c r="F41" s="1">
        <v>7060.7458493965441</v>
      </c>
      <c r="G41" s="1">
        <v>8361.2597701159211</v>
      </c>
      <c r="H41" s="1">
        <v>9608.3783366525531</v>
      </c>
      <c r="I41" s="1">
        <v>10420.94776352939</v>
      </c>
      <c r="J41" s="1">
        <v>10786.812840182189</v>
      </c>
      <c r="K41" s="1">
        <v>10633.547871323788</v>
      </c>
      <c r="O41" s="1" t="s">
        <v>31</v>
      </c>
      <c r="P41" s="1">
        <v>1933.0854821086666</v>
      </c>
      <c r="Q41" s="1">
        <v>3667.8996306787712</v>
      </c>
      <c r="R41" s="1">
        <v>4747.4317238981057</v>
      </c>
      <c r="S41" s="1">
        <v>5782.0590664957117</v>
      </c>
      <c r="T41" s="1">
        <v>6581.6320798216339</v>
      </c>
      <c r="U41" s="1">
        <v>7257.0102067657808</v>
      </c>
      <c r="V41" s="1">
        <v>7732.0226872403828</v>
      </c>
      <c r="W41" s="1">
        <v>7978.593726979454</v>
      </c>
      <c r="X41" s="1">
        <v>8089.5102136306778</v>
      </c>
      <c r="AB41" s="1" t="s">
        <v>31</v>
      </c>
      <c r="AC41" s="1">
        <v>1933.0854821086666</v>
      </c>
      <c r="AD41" s="1">
        <v>3634.9977344392191</v>
      </c>
      <c r="AE41" s="1">
        <v>4622.6948345968904</v>
      </c>
      <c r="AF41" s="1">
        <v>5543.2593775918431</v>
      </c>
      <c r="AG41" s="1">
        <v>6326.9632981239465</v>
      </c>
      <c r="AH41" s="1">
        <v>7187.4114456795596</v>
      </c>
      <c r="AI41" s="1">
        <v>7926.5897929734374</v>
      </c>
      <c r="AJ41" s="1">
        <v>8397.4283891931864</v>
      </c>
      <c r="AK41" s="1">
        <v>8618.9210263699133</v>
      </c>
    </row>
    <row r="42" spans="1:38" x14ac:dyDescent="0.25">
      <c r="B42" s="9" t="s">
        <v>32</v>
      </c>
      <c r="C42" s="1">
        <v>1015.8758619518312</v>
      </c>
      <c r="D42" s="1">
        <v>1202.4862094991076</v>
      </c>
      <c r="E42" s="1">
        <v>1272.6649609714582</v>
      </c>
      <c r="F42" s="1">
        <v>1336.8631269881703</v>
      </c>
      <c r="G42" s="1">
        <v>1373.2648535791791</v>
      </c>
      <c r="H42" s="1">
        <v>1385.5608514779872</v>
      </c>
      <c r="I42" s="1">
        <v>1394.3769215522707</v>
      </c>
      <c r="J42" s="1">
        <v>1429.6091412147439</v>
      </c>
      <c r="K42" s="1">
        <v>1469.1775833490942</v>
      </c>
      <c r="O42" s="1" t="s">
        <v>32</v>
      </c>
      <c r="P42" s="1">
        <v>1015.8758619518312</v>
      </c>
      <c r="Q42" s="1">
        <v>1318.3011584025703</v>
      </c>
      <c r="R42" s="1">
        <v>1475.6535266711364</v>
      </c>
      <c r="S42" s="1">
        <v>1637.0190514731398</v>
      </c>
      <c r="T42" s="1">
        <v>1793.394087903006</v>
      </c>
      <c r="U42" s="1">
        <v>1939.3053849918929</v>
      </c>
      <c r="V42" s="1">
        <v>2089.870241820202</v>
      </c>
      <c r="W42" s="1">
        <v>2277.1796622018574</v>
      </c>
      <c r="X42" s="1">
        <v>2460.6672869808795</v>
      </c>
      <c r="AB42" s="1" t="s">
        <v>32</v>
      </c>
      <c r="AC42" s="1">
        <v>1015.8758619518312</v>
      </c>
      <c r="AD42" s="1">
        <v>1317.670357009697</v>
      </c>
      <c r="AE42" s="1">
        <v>1474.4523121407456</v>
      </c>
      <c r="AF42" s="1">
        <v>1649.714440337867</v>
      </c>
      <c r="AG42" s="1">
        <v>1857.1122346645489</v>
      </c>
      <c r="AH42" s="1">
        <v>2075.1855881065253</v>
      </c>
      <c r="AI42" s="1">
        <v>2272.4885634344937</v>
      </c>
      <c r="AJ42" s="1">
        <v>2501.1214247350499</v>
      </c>
      <c r="AK42" s="1">
        <v>2713.2472595496697</v>
      </c>
    </row>
    <row r="43" spans="1:38" x14ac:dyDescent="0.25">
      <c r="B43" s="9" t="s">
        <v>33</v>
      </c>
      <c r="C43" s="1">
        <v>1128.4789171012319</v>
      </c>
      <c r="D43" s="1">
        <v>1695.9649379779955</v>
      </c>
      <c r="E43" s="1">
        <v>1917.9464297174968</v>
      </c>
      <c r="F43" s="1">
        <v>2067.4153242376224</v>
      </c>
      <c r="G43" s="1">
        <v>2173.8600604093144</v>
      </c>
      <c r="H43" s="1">
        <v>2258.0783440646019</v>
      </c>
      <c r="I43" s="1">
        <v>2319.4752209693729</v>
      </c>
      <c r="J43" s="1">
        <v>2371.846984454075</v>
      </c>
      <c r="K43" s="1">
        <v>2412.2986289730579</v>
      </c>
      <c r="O43" s="1" t="s">
        <v>33</v>
      </c>
      <c r="P43" s="1">
        <v>1128.4789171012319</v>
      </c>
      <c r="Q43" s="1">
        <v>1795.4189917750416</v>
      </c>
      <c r="R43" s="1">
        <v>2189.9263525230267</v>
      </c>
      <c r="S43" s="1">
        <v>2619.1577955648468</v>
      </c>
      <c r="T43" s="1">
        <v>3030.0570931649304</v>
      </c>
      <c r="U43" s="1">
        <v>3418.4084416779619</v>
      </c>
      <c r="V43" s="1">
        <v>3782.1436068980265</v>
      </c>
      <c r="W43" s="1">
        <v>4135.2433057843809</v>
      </c>
      <c r="X43" s="1">
        <v>4450.179405575861</v>
      </c>
      <c r="AB43" s="1" t="s">
        <v>33</v>
      </c>
      <c r="AC43" s="1">
        <v>1128.4789171012319</v>
      </c>
      <c r="AD43" s="1">
        <v>1800.6538238825021</v>
      </c>
      <c r="AE43" s="1">
        <v>2186.7103027209482</v>
      </c>
      <c r="AF43" s="1">
        <v>2603.3467618735353</v>
      </c>
      <c r="AG43" s="1">
        <v>3040.2711933952855</v>
      </c>
      <c r="AH43" s="1">
        <v>3488.0439871946528</v>
      </c>
      <c r="AI43" s="1">
        <v>3894.4592700912758</v>
      </c>
      <c r="AJ43" s="1">
        <v>4283.9976484422868</v>
      </c>
      <c r="AK43" s="1">
        <v>4637.0249362759178</v>
      </c>
    </row>
    <row r="44" spans="1:38" x14ac:dyDescent="0.25">
      <c r="B44" s="2" t="s">
        <v>3</v>
      </c>
      <c r="C44" s="2">
        <v>4209.8124773571053</v>
      </c>
      <c r="D44" s="2">
        <v>7271.2142107354639</v>
      </c>
      <c r="E44" s="2">
        <v>9274.8858656273806</v>
      </c>
      <c r="F44" s="2">
        <v>11180.00449965056</v>
      </c>
      <c r="G44" s="2">
        <v>12877.69669928895</v>
      </c>
      <c r="H44" s="2">
        <v>14495.454692654308</v>
      </c>
      <c r="I44" s="2">
        <v>15650.283864848097</v>
      </c>
      <c r="J44" s="2">
        <v>16357.329546937926</v>
      </c>
      <c r="K44" s="2">
        <v>16510.269981887912</v>
      </c>
      <c r="O44" s="2"/>
      <c r="P44" s="2">
        <v>4209.8124773571053</v>
      </c>
      <c r="Q44" s="2">
        <v>7063.4642408093232</v>
      </c>
      <c r="R44" s="2">
        <v>8784.4250813420531</v>
      </c>
      <c r="S44" s="2">
        <v>10496.696982190464</v>
      </c>
      <c r="T44" s="2">
        <v>11946.987750594704</v>
      </c>
      <c r="U44" s="2">
        <v>13312.63432379046</v>
      </c>
      <c r="V44" s="2">
        <v>14459.693722790216</v>
      </c>
      <c r="W44" s="2">
        <v>15393.053673330201</v>
      </c>
      <c r="X44" s="2">
        <v>16132.100066639054</v>
      </c>
      <c r="AB44" s="2"/>
      <c r="AC44" s="2">
        <v>4209.8124773571053</v>
      </c>
      <c r="AD44" s="2">
        <v>7022.1775760785376</v>
      </c>
      <c r="AE44" s="2">
        <v>8625.7262711426611</v>
      </c>
      <c r="AF44" s="2">
        <v>10241.53071904183</v>
      </c>
      <c r="AG44" s="2">
        <v>11795.788207655805</v>
      </c>
      <c r="AH44" s="2">
        <v>13459.330493617152</v>
      </c>
      <c r="AI44" s="2">
        <v>14938.492510696318</v>
      </c>
      <c r="AJ44" s="2">
        <v>16186.759600336849</v>
      </c>
      <c r="AK44" s="2">
        <v>17114.246340117963</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45.954229727884211</v>
      </c>
      <c r="D47" s="1">
        <v>131.94536863546145</v>
      </c>
      <c r="E47" s="1">
        <v>187.38178158673813</v>
      </c>
      <c r="F47" s="1">
        <v>237.92925317006828</v>
      </c>
      <c r="G47" s="1">
        <v>279.65865876090277</v>
      </c>
      <c r="H47" s="1">
        <v>327.45658859193708</v>
      </c>
      <c r="I47" s="1">
        <v>374.15289881727773</v>
      </c>
      <c r="J47" s="1">
        <v>416.21359577078613</v>
      </c>
      <c r="K47" s="1">
        <v>458.77158587351846</v>
      </c>
      <c r="O47" s="1" t="s">
        <v>31</v>
      </c>
      <c r="P47" s="1">
        <v>45.954229727884211</v>
      </c>
      <c r="Q47" s="1">
        <v>129.51299961434916</v>
      </c>
      <c r="R47" s="1">
        <v>184.53909766010977</v>
      </c>
      <c r="S47" s="1">
        <v>235.27181645479405</v>
      </c>
      <c r="T47" s="1">
        <v>277.83799773754481</v>
      </c>
      <c r="U47" s="1">
        <v>324.90401164523752</v>
      </c>
      <c r="V47" s="1">
        <v>373.86912581842211</v>
      </c>
      <c r="W47" s="1">
        <v>422.85390763465057</v>
      </c>
      <c r="X47" s="1">
        <v>473.56743129807245</v>
      </c>
      <c r="AB47" s="1" t="s">
        <v>31</v>
      </c>
      <c r="AC47" s="1">
        <v>45.954229727884211</v>
      </c>
      <c r="AD47" s="1">
        <v>127.63620477394574</v>
      </c>
      <c r="AE47" s="1">
        <v>182.42131280168931</v>
      </c>
      <c r="AF47" s="1">
        <v>234.45609507218776</v>
      </c>
      <c r="AG47" s="1">
        <v>279.13121304806077</v>
      </c>
      <c r="AH47" s="1">
        <v>329.95052732440786</v>
      </c>
      <c r="AI47" s="1">
        <v>383.70090386822881</v>
      </c>
      <c r="AJ47" s="1">
        <v>439.2708758262275</v>
      </c>
      <c r="AK47" s="1">
        <v>496.7929846844271</v>
      </c>
    </row>
    <row r="48" spans="1:38" x14ac:dyDescent="0.25">
      <c r="B48" s="9" t="s">
        <v>32</v>
      </c>
      <c r="C48" s="1">
        <v>1301.0939605284948</v>
      </c>
      <c r="D48" s="1">
        <v>3599.4525121184606</v>
      </c>
      <c r="E48" s="1">
        <v>4846.9596328551688</v>
      </c>
      <c r="F48" s="1">
        <v>6118.9733048221642</v>
      </c>
      <c r="G48" s="1">
        <v>7402.2909713918825</v>
      </c>
      <c r="H48" s="1">
        <v>8723.9528001072085</v>
      </c>
      <c r="I48" s="1">
        <v>10057.539655613349</v>
      </c>
      <c r="J48" s="1">
        <v>11415.069194643927</v>
      </c>
      <c r="K48" s="1">
        <v>12776.649509801544</v>
      </c>
      <c r="O48" s="1" t="s">
        <v>32</v>
      </c>
      <c r="P48" s="1">
        <v>1301.0939605284948</v>
      </c>
      <c r="Q48" s="1">
        <v>3233.1874230898907</v>
      </c>
      <c r="R48" s="1">
        <v>4312.819213271674</v>
      </c>
      <c r="S48" s="1">
        <v>5442.6417371786847</v>
      </c>
      <c r="T48" s="1">
        <v>6590.4955667726299</v>
      </c>
      <c r="U48" s="1">
        <v>7786.5849775692041</v>
      </c>
      <c r="V48" s="1">
        <v>9033.3809615872233</v>
      </c>
      <c r="W48" s="1">
        <v>10337.832361891036</v>
      </c>
      <c r="X48" s="1">
        <v>11686.6297257441</v>
      </c>
      <c r="AB48" s="1" t="s">
        <v>32</v>
      </c>
      <c r="AC48" s="1">
        <v>1301.0939605284948</v>
      </c>
      <c r="AD48" s="1">
        <v>2970.3728659594217</v>
      </c>
      <c r="AE48" s="1">
        <v>3941.6601493634771</v>
      </c>
      <c r="AF48" s="1">
        <v>4978.4332492806625</v>
      </c>
      <c r="AG48" s="1">
        <v>6044.3062264413702</v>
      </c>
      <c r="AH48" s="1">
        <v>7168.0346433375498</v>
      </c>
      <c r="AI48" s="1">
        <v>8359.3422540741194</v>
      </c>
      <c r="AJ48" s="1">
        <v>9612.5063399168666</v>
      </c>
      <c r="AK48" s="1">
        <v>10918.430392231669</v>
      </c>
    </row>
    <row r="49" spans="2:37" x14ac:dyDescent="0.25">
      <c r="B49" s="9" t="s">
        <v>33</v>
      </c>
      <c r="C49" s="1">
        <v>761.37058177831068</v>
      </c>
      <c r="D49" s="1">
        <v>1295.4166542695405</v>
      </c>
      <c r="E49" s="1">
        <v>1640.6979041320124</v>
      </c>
      <c r="F49" s="1">
        <v>2015.868963167311</v>
      </c>
      <c r="G49" s="1">
        <v>2395.9450067922653</v>
      </c>
      <c r="H49" s="1">
        <v>2757.1837055294409</v>
      </c>
      <c r="I49" s="1">
        <v>3080.4805868209892</v>
      </c>
      <c r="J49" s="1">
        <v>3357.686302470373</v>
      </c>
      <c r="K49" s="1">
        <v>3588.3761129896229</v>
      </c>
      <c r="O49" s="1" t="s">
        <v>33</v>
      </c>
      <c r="P49" s="1">
        <v>761.37058177831068</v>
      </c>
      <c r="Q49" s="1">
        <v>1424.9583196964945</v>
      </c>
      <c r="R49" s="1">
        <v>1804.7676945452138</v>
      </c>
      <c r="S49" s="1">
        <v>2217.4558594840423</v>
      </c>
      <c r="T49" s="1">
        <v>2635.539507471492</v>
      </c>
      <c r="U49" s="1">
        <v>3032.9020760823851</v>
      </c>
      <c r="V49" s="1">
        <v>3388.5286455030882</v>
      </c>
      <c r="W49" s="1">
        <v>3693.4549327174104</v>
      </c>
      <c r="X49" s="1">
        <v>3947.2137242885856</v>
      </c>
      <c r="AB49" s="1" t="s">
        <v>33</v>
      </c>
      <c r="AC49" s="1">
        <v>761.37058177831068</v>
      </c>
      <c r="AD49" s="1">
        <v>1424.9583196964945</v>
      </c>
      <c r="AE49" s="1">
        <v>1804.7676945452138</v>
      </c>
      <c r="AF49" s="1">
        <v>2217.4558594840423</v>
      </c>
      <c r="AG49" s="1">
        <v>2635.539507471492</v>
      </c>
      <c r="AH49" s="1">
        <v>3032.9020760823851</v>
      </c>
      <c r="AI49" s="1">
        <v>3388.5286455030882</v>
      </c>
      <c r="AJ49" s="1">
        <v>3693.4549327174104</v>
      </c>
      <c r="AK49" s="1">
        <v>3947.2137242885856</v>
      </c>
    </row>
    <row r="50" spans="2:37" x14ac:dyDescent="0.25">
      <c r="B50" s="9"/>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8"/>
  </sheetPr>
  <dimension ref="A1:AL51"/>
  <sheetViews>
    <sheetView zoomScale="85" zoomScaleNormal="85" workbookViewId="0">
      <selection activeCell="O10" sqref="O10"/>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79</v>
      </c>
      <c r="Q1" s="3" t="s">
        <v>80</v>
      </c>
      <c r="AD1" s="3" t="s">
        <v>81</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AC3" s="31"/>
      <c r="AD3" s="31"/>
      <c r="AE3" s="31"/>
      <c r="AF3" s="31"/>
      <c r="AG3" s="31"/>
      <c r="AH3" s="31"/>
      <c r="AI3" s="31"/>
      <c r="AJ3" s="31"/>
      <c r="AK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1778.3013098025515</v>
      </c>
      <c r="D5" s="1">
        <v>1786.962306880667</v>
      </c>
      <c r="E5" s="1">
        <v>1765.2322103018221</v>
      </c>
      <c r="F5" s="1">
        <v>1817.1188135717648</v>
      </c>
      <c r="G5" s="1">
        <v>1719.5075946897105</v>
      </c>
      <c r="H5" s="1">
        <v>1634.2088080410681</v>
      </c>
      <c r="I5" s="1">
        <v>1443.5433588642034</v>
      </c>
      <c r="J5" s="1">
        <v>1325.6752340276284</v>
      </c>
      <c r="K5" s="1">
        <v>1197.3726930435391</v>
      </c>
      <c r="O5" s="1" t="s">
        <v>23</v>
      </c>
      <c r="P5" s="1">
        <v>1778.3011043979691</v>
      </c>
      <c r="Q5" s="1">
        <v>1659.2630449477356</v>
      </c>
      <c r="R5" s="1">
        <v>1472.5550180659591</v>
      </c>
      <c r="S5" s="1">
        <v>1315.0441587898342</v>
      </c>
      <c r="T5" s="1">
        <v>1026.5516803358692</v>
      </c>
      <c r="U5" s="1">
        <v>786.88896483770861</v>
      </c>
      <c r="V5" s="1">
        <v>595.07528523584301</v>
      </c>
      <c r="W5" s="1">
        <v>504.74571495438079</v>
      </c>
      <c r="X5" s="1">
        <v>443.07646675233707</v>
      </c>
      <c r="AB5" s="1" t="s">
        <v>23</v>
      </c>
      <c r="AC5" s="1">
        <v>1778.3011043979691</v>
      </c>
      <c r="AD5" s="1">
        <v>1579.0139281387596</v>
      </c>
      <c r="AE5" s="1">
        <v>1301.5084215505342</v>
      </c>
      <c r="AF5" s="1">
        <v>1059.2453966982089</v>
      </c>
      <c r="AG5" s="1">
        <v>751.23694126991927</v>
      </c>
      <c r="AH5" s="1">
        <v>527.48897101019099</v>
      </c>
      <c r="AI5" s="1">
        <v>358.56835618414669</v>
      </c>
      <c r="AJ5" s="1">
        <v>268.77364428305503</v>
      </c>
      <c r="AK5" s="1">
        <v>206.49533066633555</v>
      </c>
    </row>
    <row r="6" spans="1:38" x14ac:dyDescent="0.25">
      <c r="B6" s="9" t="s">
        <v>24</v>
      </c>
      <c r="C6" s="1">
        <v>749.33732034466652</v>
      </c>
      <c r="D6" s="1">
        <v>890.34458480566798</v>
      </c>
      <c r="E6" s="1">
        <v>975.08270350532518</v>
      </c>
      <c r="F6" s="1">
        <v>1049.340635492342</v>
      </c>
      <c r="G6" s="1">
        <v>1084.2885082252435</v>
      </c>
      <c r="H6" s="1">
        <v>1102.7801550151496</v>
      </c>
      <c r="I6" s="1">
        <v>1106.6931630730683</v>
      </c>
      <c r="J6" s="1">
        <v>1113.6487247856601</v>
      </c>
      <c r="K6" s="1">
        <v>1110.130263006625</v>
      </c>
      <c r="O6" s="1" t="s">
        <v>24</v>
      </c>
      <c r="P6" s="1">
        <v>749.33732034462628</v>
      </c>
      <c r="Q6" s="1">
        <v>797.63457920993324</v>
      </c>
      <c r="R6" s="1">
        <v>788.15017430353237</v>
      </c>
      <c r="S6" s="1">
        <v>778.48317553624599</v>
      </c>
      <c r="T6" s="1">
        <v>742.91572477386239</v>
      </c>
      <c r="U6" s="1">
        <v>679.7986109451698</v>
      </c>
      <c r="V6" s="1">
        <v>611.42839544949527</v>
      </c>
      <c r="W6" s="1">
        <v>535.54659711595559</v>
      </c>
      <c r="X6" s="1">
        <v>467.95620841475994</v>
      </c>
      <c r="AB6" s="1" t="s">
        <v>24</v>
      </c>
      <c r="AC6" s="1">
        <v>749.33732034462628</v>
      </c>
      <c r="AD6" s="1">
        <v>744.43991000693745</v>
      </c>
      <c r="AE6" s="1">
        <v>700.72503484448794</v>
      </c>
      <c r="AF6" s="1">
        <v>654.11422753331362</v>
      </c>
      <c r="AG6" s="1">
        <v>578.41163582087415</v>
      </c>
      <c r="AH6" s="1">
        <v>470.19459728711007</v>
      </c>
      <c r="AI6" s="1">
        <v>364.83394921079594</v>
      </c>
      <c r="AJ6" s="1">
        <v>263.96204716508754</v>
      </c>
      <c r="AK6" s="1">
        <v>198.15929399601237</v>
      </c>
    </row>
    <row r="7" spans="1:38" x14ac:dyDescent="0.25">
      <c r="B7" s="9" t="s">
        <v>25</v>
      </c>
      <c r="C7" s="1">
        <v>131.35739568659278</v>
      </c>
      <c r="D7" s="1">
        <v>152.9943552255117</v>
      </c>
      <c r="E7" s="1">
        <v>168.67389159537009</v>
      </c>
      <c r="F7" s="1">
        <v>179.98385170226155</v>
      </c>
      <c r="G7" s="1">
        <v>185.70158281722681</v>
      </c>
      <c r="H7" s="1">
        <v>187.34656319699701</v>
      </c>
      <c r="I7" s="1">
        <v>184.91810686022907</v>
      </c>
      <c r="J7" s="1">
        <v>185.71724713442924</v>
      </c>
      <c r="K7" s="1">
        <v>190.694337043583</v>
      </c>
      <c r="O7" s="1" t="s">
        <v>25</v>
      </c>
      <c r="P7" s="1">
        <v>131.35739568659278</v>
      </c>
      <c r="Q7" s="1">
        <v>129.00803573953019</v>
      </c>
      <c r="R7" s="1">
        <v>125.75762149197605</v>
      </c>
      <c r="S7" s="1">
        <v>116.07993878309721</v>
      </c>
      <c r="T7" s="1">
        <v>103.55373321624684</v>
      </c>
      <c r="U7" s="1">
        <v>87.850180027776631</v>
      </c>
      <c r="V7" s="1">
        <v>82.078446375939535</v>
      </c>
      <c r="W7" s="1">
        <v>75.650158549913527</v>
      </c>
      <c r="X7" s="1">
        <v>72.134610419814223</v>
      </c>
      <c r="AB7" s="1" t="s">
        <v>25</v>
      </c>
      <c r="AC7" s="1">
        <v>131.35739568659278</v>
      </c>
      <c r="AD7" s="1">
        <v>115.85161450822025</v>
      </c>
      <c r="AE7" s="1">
        <v>101.61905758110926</v>
      </c>
      <c r="AF7" s="1">
        <v>87.043689480814649</v>
      </c>
      <c r="AG7" s="1">
        <v>71.8341620976678</v>
      </c>
      <c r="AH7" s="1">
        <v>53.964943585961414</v>
      </c>
      <c r="AI7" s="1">
        <v>45.47022216429167</v>
      </c>
      <c r="AJ7" s="1">
        <v>32.897407304581456</v>
      </c>
      <c r="AK7" s="1">
        <v>23.429199892450175</v>
      </c>
    </row>
    <row r="8" spans="1:38" x14ac:dyDescent="0.25">
      <c r="B8" s="9" t="s">
        <v>26</v>
      </c>
      <c r="C8" s="1">
        <v>22.82187497456794</v>
      </c>
      <c r="D8" s="1">
        <v>17.978064070838894</v>
      </c>
      <c r="E8" s="1">
        <v>13.935503159134708</v>
      </c>
      <c r="F8" s="1">
        <v>8.5463226357225945</v>
      </c>
      <c r="G8" s="1">
        <v>4.1535578559911546</v>
      </c>
      <c r="H8" s="1">
        <v>4.3343810822505588</v>
      </c>
      <c r="I8" s="1">
        <v>4.493186857674579</v>
      </c>
      <c r="J8" s="1">
        <v>4.6368402054766067</v>
      </c>
      <c r="K8" s="1">
        <v>4.7613329934776942</v>
      </c>
      <c r="O8" s="1" t="s">
        <v>26</v>
      </c>
      <c r="P8" s="1">
        <v>22.82187497456794</v>
      </c>
      <c r="Q8" s="1">
        <v>20.78800558271271</v>
      </c>
      <c r="R8" s="1">
        <v>17.235728560312246</v>
      </c>
      <c r="S8" s="1">
        <v>13.304978917897856</v>
      </c>
      <c r="T8" s="1">
        <v>8.682952068406637</v>
      </c>
      <c r="U8" s="1">
        <v>6.3267176158234228</v>
      </c>
      <c r="V8" s="1">
        <v>5.1211818625272985</v>
      </c>
      <c r="W8" s="1">
        <v>3.9413141746551146</v>
      </c>
      <c r="X8" s="1">
        <v>4.0471330444560403</v>
      </c>
      <c r="AB8" s="1" t="s">
        <v>26</v>
      </c>
      <c r="AC8" s="1">
        <v>22.82187497456794</v>
      </c>
      <c r="AD8" s="1">
        <v>19.932257111903663</v>
      </c>
      <c r="AE8" s="1">
        <v>16.108810874304236</v>
      </c>
      <c r="AF8" s="1">
        <v>12.208572380932305</v>
      </c>
      <c r="AG8" s="1">
        <v>7.8850819301730395</v>
      </c>
      <c r="AH8" s="1">
        <v>5.8172216817900457</v>
      </c>
      <c r="AI8" s="1">
        <v>4.8137720117230014</v>
      </c>
      <c r="AJ8" s="1">
        <v>3.9413141746551146</v>
      </c>
      <c r="AK8" s="1">
        <v>4.0471330444560403</v>
      </c>
    </row>
    <row r="9" spans="1:38" ht="29.25" customHeight="1" x14ac:dyDescent="0.25">
      <c r="B9" s="26" t="s">
        <v>29</v>
      </c>
      <c r="C9" s="1">
        <v>12.431180963684454</v>
      </c>
      <c r="D9" s="1">
        <v>23.925722465056037</v>
      </c>
      <c r="E9" s="1">
        <v>29.100957574665404</v>
      </c>
      <c r="F9" s="1">
        <v>39.259859739550592</v>
      </c>
      <c r="G9" s="1">
        <v>51.734045311783696</v>
      </c>
      <c r="H9" s="1">
        <v>69.726713374390201</v>
      </c>
      <c r="I9" s="1">
        <v>92.740782493557973</v>
      </c>
      <c r="J9" s="1">
        <v>115.44213931087938</v>
      </c>
      <c r="K9" s="1">
        <v>140.78055751908576</v>
      </c>
      <c r="O9" s="26" t="s">
        <v>29</v>
      </c>
      <c r="P9" s="1">
        <v>12.431180963684454</v>
      </c>
      <c r="Q9" s="1">
        <v>10.105176476631767</v>
      </c>
      <c r="R9" s="1">
        <v>7.5996284582436964</v>
      </c>
      <c r="S9" s="1">
        <v>6.1961356124102496</v>
      </c>
      <c r="T9" s="1">
        <v>3.4700937851855742</v>
      </c>
      <c r="U9" s="1">
        <v>1.7290967361266518</v>
      </c>
      <c r="V9" s="1">
        <v>1.3580812225150269</v>
      </c>
      <c r="W9" s="1">
        <v>0.84528298534100976</v>
      </c>
      <c r="X9" s="1">
        <v>3.6601316511408744E-3</v>
      </c>
      <c r="AB9" s="26" t="s">
        <v>29</v>
      </c>
      <c r="AC9" s="1">
        <v>12.431180963684454</v>
      </c>
      <c r="AD9" s="1">
        <v>10.358287848915955</v>
      </c>
      <c r="AE9" s="1">
        <v>7.4220705051000246</v>
      </c>
      <c r="AF9" s="1">
        <v>5.182959680165232</v>
      </c>
      <c r="AG9" s="1">
        <v>1.904232858829296</v>
      </c>
      <c r="AH9" s="1">
        <v>0.90773659279679131</v>
      </c>
      <c r="AI9" s="1">
        <v>0.62618422078257774</v>
      </c>
      <c r="AJ9" s="1">
        <v>3.2337276628518277E-2</v>
      </c>
      <c r="AK9" s="1">
        <v>3.363633763945537E-6</v>
      </c>
    </row>
    <row r="10" spans="1:38" x14ac:dyDescent="0.25">
      <c r="B10" s="9" t="s">
        <v>0</v>
      </c>
      <c r="C10" s="1">
        <v>2.1689025141138543</v>
      </c>
      <c r="D10" s="1">
        <v>4.6752450128632539</v>
      </c>
      <c r="E10" s="1">
        <v>10.067959127558332</v>
      </c>
      <c r="F10" s="1">
        <v>20.766527769647581</v>
      </c>
      <c r="G10" s="1">
        <v>34.755097918293238</v>
      </c>
      <c r="H10" s="1">
        <v>57.318888470227755</v>
      </c>
      <c r="I10" s="1">
        <v>88.05133834401741</v>
      </c>
      <c r="J10" s="1">
        <v>121.79493782810779</v>
      </c>
      <c r="K10" s="1">
        <v>151.82108748391619</v>
      </c>
      <c r="O10" s="1" t="s">
        <v>0</v>
      </c>
      <c r="P10" s="1">
        <v>2.1689025141862284</v>
      </c>
      <c r="Q10" s="1">
        <v>8.6552030718621147</v>
      </c>
      <c r="R10" s="1">
        <v>27.706436676278418</v>
      </c>
      <c r="S10" s="1">
        <v>59.696483577690096</v>
      </c>
      <c r="T10" s="1">
        <v>97.800586829628941</v>
      </c>
      <c r="U10" s="1">
        <v>145.22193329091297</v>
      </c>
      <c r="V10" s="1">
        <v>198.73558252369799</v>
      </c>
      <c r="W10" s="1">
        <v>269.18499321415368</v>
      </c>
      <c r="X10" s="1">
        <v>359.16765277056157</v>
      </c>
      <c r="AB10" s="1" t="s">
        <v>0</v>
      </c>
      <c r="AC10" s="1">
        <v>2.1689025141862284</v>
      </c>
      <c r="AD10" s="1">
        <v>17.43143979984</v>
      </c>
      <c r="AE10" s="1">
        <v>52.336503825490915</v>
      </c>
      <c r="AF10" s="1">
        <v>105.168577762262</v>
      </c>
      <c r="AG10" s="1">
        <v>173.36980348266943</v>
      </c>
      <c r="AH10" s="1">
        <v>267.36979695293792</v>
      </c>
      <c r="AI10" s="1">
        <v>371.79390884652202</v>
      </c>
      <c r="AJ10" s="1">
        <v>492.25288830834586</v>
      </c>
      <c r="AK10" s="1">
        <v>606.4860821693261</v>
      </c>
    </row>
    <row r="11" spans="1:38" x14ac:dyDescent="0.25">
      <c r="B11" s="9" t="s">
        <v>27</v>
      </c>
      <c r="C11" s="1">
        <v>12.047961503950331</v>
      </c>
      <c r="D11" s="1">
        <v>80.440825426088978</v>
      </c>
      <c r="E11" s="1">
        <v>93.250727496349313</v>
      </c>
      <c r="F11" s="1">
        <v>128.59413379209178</v>
      </c>
      <c r="G11" s="1">
        <v>155.06235350892263</v>
      </c>
      <c r="H11" s="1">
        <v>180.00363632526262</v>
      </c>
      <c r="I11" s="1">
        <v>202.92729996369826</v>
      </c>
      <c r="J11" s="1">
        <v>207.03567003924098</v>
      </c>
      <c r="K11" s="1">
        <v>214.68592766184705</v>
      </c>
      <c r="O11" s="1" t="s">
        <v>27</v>
      </c>
      <c r="P11" s="1">
        <v>12.047960487778457</v>
      </c>
      <c r="Q11" s="1">
        <v>99.802176200130745</v>
      </c>
      <c r="R11" s="1">
        <v>158.58914586798963</v>
      </c>
      <c r="S11" s="1">
        <v>240.58724277469261</v>
      </c>
      <c r="T11" s="1">
        <v>330.50216840750028</v>
      </c>
      <c r="U11" s="1">
        <v>444.10150294628471</v>
      </c>
      <c r="V11" s="1">
        <v>512.33868048197348</v>
      </c>
      <c r="W11" s="1">
        <v>577.44259677975208</v>
      </c>
      <c r="X11" s="1">
        <v>570.07094793744511</v>
      </c>
      <c r="AB11" s="1" t="s">
        <v>27</v>
      </c>
      <c r="AC11" s="1">
        <v>12.047960487778457</v>
      </c>
      <c r="AD11" s="1">
        <v>109.86430537689607</v>
      </c>
      <c r="AE11" s="1">
        <v>171.06777774821316</v>
      </c>
      <c r="AF11" s="1">
        <v>248.78705849755988</v>
      </c>
      <c r="AG11" s="1">
        <v>325.05425531604254</v>
      </c>
      <c r="AH11" s="1">
        <v>413.49731768764491</v>
      </c>
      <c r="AI11" s="1">
        <v>449.95629341238248</v>
      </c>
      <c r="AJ11" s="1">
        <v>478.48766878116447</v>
      </c>
      <c r="AK11" s="1">
        <v>451.70767298989892</v>
      </c>
    </row>
    <row r="12" spans="1:38" x14ac:dyDescent="0.25">
      <c r="B12" s="9" t="s">
        <v>28</v>
      </c>
      <c r="C12" s="1">
        <v>3.0035558410084167E-9</v>
      </c>
      <c r="D12" s="1">
        <v>2.2790405920762435E-2</v>
      </c>
      <c r="E12" s="1">
        <v>0.13939323021780636</v>
      </c>
      <c r="F12" s="1">
        <v>0.35953334358394806</v>
      </c>
      <c r="G12" s="1">
        <v>0.62042541965207232</v>
      </c>
      <c r="H12" s="1">
        <v>1.0156685240218795</v>
      </c>
      <c r="I12" s="1">
        <v>1.5194044863330904</v>
      </c>
      <c r="J12" s="1">
        <v>2.0783918804039097</v>
      </c>
      <c r="K12" s="1">
        <v>2.5738538586531967</v>
      </c>
      <c r="O12" s="1" t="s">
        <v>28</v>
      </c>
      <c r="P12" s="1">
        <v>2.9586889150828009E-9</v>
      </c>
      <c r="Q12" s="1">
        <v>0.1241068483357097</v>
      </c>
      <c r="R12" s="1">
        <v>1.1440246534424827</v>
      </c>
      <c r="S12" s="1">
        <v>2.7120520246700441</v>
      </c>
      <c r="T12" s="1">
        <v>4.1906321293512523</v>
      </c>
      <c r="U12" s="1">
        <v>5.6166586113500507</v>
      </c>
      <c r="V12" s="1">
        <v>6.7275758580958636</v>
      </c>
      <c r="W12" s="1">
        <v>7.9498596576219054</v>
      </c>
      <c r="X12" s="1">
        <v>9.0701400758353472</v>
      </c>
      <c r="AB12" s="1" t="s">
        <v>28</v>
      </c>
      <c r="AC12" s="1">
        <v>2.9586889150828009E-9</v>
      </c>
      <c r="AD12" s="1">
        <v>0.5293430706168234</v>
      </c>
      <c r="AE12" s="1">
        <v>2.2162906003305971</v>
      </c>
      <c r="AF12" s="1">
        <v>4.4213989800015048</v>
      </c>
      <c r="AG12" s="1">
        <v>6.6117519660479616</v>
      </c>
      <c r="AH12" s="1">
        <v>9.1009791430504237</v>
      </c>
      <c r="AI12" s="1">
        <v>11.247847554215111</v>
      </c>
      <c r="AJ12" s="1">
        <v>13.534230727977732</v>
      </c>
      <c r="AK12" s="1">
        <v>15.322213507642404</v>
      </c>
    </row>
    <row r="13" spans="1:38" x14ac:dyDescent="0.25">
      <c r="B13" s="2" t="s">
        <v>3</v>
      </c>
      <c r="C13" s="2">
        <v>2708.4659457931307</v>
      </c>
      <c r="D13" s="2">
        <v>2957.3438942926146</v>
      </c>
      <c r="E13" s="2">
        <v>3055.4833459904426</v>
      </c>
      <c r="F13" s="2">
        <v>3243.969678046964</v>
      </c>
      <c r="G13" s="2">
        <v>3235.8231657468232</v>
      </c>
      <c r="H13" s="2">
        <v>3236.7348140293675</v>
      </c>
      <c r="I13" s="2">
        <v>3124.8866409427824</v>
      </c>
      <c r="J13" s="2">
        <v>3076.0291852118266</v>
      </c>
      <c r="K13" s="2">
        <v>3012.8200526107271</v>
      </c>
      <c r="L13" s="2"/>
      <c r="O13" s="2" t="s">
        <v>3</v>
      </c>
      <c r="P13" s="2">
        <v>2708.4657393723633</v>
      </c>
      <c r="Q13" s="2">
        <v>2725.3803280768716</v>
      </c>
      <c r="R13" s="2">
        <v>2598.7377780777342</v>
      </c>
      <c r="S13" s="2">
        <v>2532.1041660165379</v>
      </c>
      <c r="T13" s="2">
        <v>2317.667571546051</v>
      </c>
      <c r="U13" s="2">
        <v>2157.5336650111526</v>
      </c>
      <c r="V13" s="2">
        <v>2012.8632290100873</v>
      </c>
      <c r="W13" s="2">
        <v>1975.3065174317735</v>
      </c>
      <c r="X13" s="2">
        <v>1925.5268195468602</v>
      </c>
      <c r="AB13" s="2" t="s">
        <v>3</v>
      </c>
      <c r="AC13" s="2">
        <v>2708.4657393723633</v>
      </c>
      <c r="AD13" s="2">
        <v>2597.42108586209</v>
      </c>
      <c r="AE13" s="2">
        <v>2353.0039675295707</v>
      </c>
      <c r="AF13" s="2">
        <v>2176.1718810132579</v>
      </c>
      <c r="AG13" s="2">
        <v>1916.3078647422235</v>
      </c>
      <c r="AH13" s="2">
        <v>1748.3415639414825</v>
      </c>
      <c r="AI13" s="2">
        <v>1607.3105336048595</v>
      </c>
      <c r="AJ13" s="2">
        <v>1553.8815380214955</v>
      </c>
      <c r="AK13" s="2">
        <v>1505.6469296297553</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131.35739568659278</v>
      </c>
      <c r="D16" s="1">
        <v>156.11668900562415</v>
      </c>
      <c r="E16" s="1">
        <v>173.89060989213414</v>
      </c>
      <c r="F16" s="1">
        <v>189.45668600238059</v>
      </c>
      <c r="G16" s="1">
        <v>201.84954654046393</v>
      </c>
      <c r="H16" s="1">
        <v>210.50175640112025</v>
      </c>
      <c r="I16" s="1">
        <v>215.02105448863847</v>
      </c>
      <c r="J16" s="1">
        <v>221.09196087432051</v>
      </c>
      <c r="K16" s="1">
        <v>229.75221330552171</v>
      </c>
      <c r="O16" s="1" t="s">
        <v>30</v>
      </c>
      <c r="P16" s="1">
        <v>131.35739568659278</v>
      </c>
      <c r="Q16" s="1">
        <v>132.31593409182582</v>
      </c>
      <c r="R16" s="1">
        <v>137.96225987619636</v>
      </c>
      <c r="S16" s="1">
        <v>143.13016991918388</v>
      </c>
      <c r="T16" s="1">
        <v>146.80843353704216</v>
      </c>
      <c r="U16" s="1">
        <v>148.81453420854319</v>
      </c>
      <c r="V16" s="1">
        <v>147.22591278195432</v>
      </c>
      <c r="W16" s="1">
        <v>147.09048595021736</v>
      </c>
      <c r="X16" s="1">
        <v>149.23514907612716</v>
      </c>
      <c r="AB16" s="1" t="s">
        <v>30</v>
      </c>
      <c r="AC16" s="1">
        <v>131.35739568659278</v>
      </c>
      <c r="AD16" s="1">
        <v>119.4316358386284</v>
      </c>
      <c r="AE16" s="1">
        <v>114.41913251070685</v>
      </c>
      <c r="AF16" s="1">
        <v>116.42729247081616</v>
      </c>
      <c r="AG16" s="1">
        <v>117.32501908580045</v>
      </c>
      <c r="AH16" s="1">
        <v>115.15206738731789</v>
      </c>
      <c r="AI16" s="1">
        <v>105.39643849821577</v>
      </c>
      <c r="AJ16" s="1">
        <v>95.617795075701736</v>
      </c>
      <c r="AK16" s="1">
        <v>94.054163270667942</v>
      </c>
    </row>
    <row r="17" spans="1:38" x14ac:dyDescent="0.25">
      <c r="B17" s="9" t="s">
        <v>31</v>
      </c>
      <c r="C17" s="1">
        <v>1171.1480087927914</v>
      </c>
      <c r="D17" s="1">
        <v>1228.3540271014165</v>
      </c>
      <c r="E17" s="1">
        <v>1204.4296540275614</v>
      </c>
      <c r="F17" s="1">
        <v>1292.3122796055579</v>
      </c>
      <c r="G17" s="1">
        <v>1244.7214068676797</v>
      </c>
      <c r="H17" s="1">
        <v>1232.0809445414332</v>
      </c>
      <c r="I17" s="1">
        <v>1106.2288689776472</v>
      </c>
      <c r="J17" s="1">
        <v>1043.8022933924888</v>
      </c>
      <c r="K17" s="1">
        <v>964.30545493330681</v>
      </c>
      <c r="O17" s="1" t="s">
        <v>31</v>
      </c>
      <c r="P17" s="1">
        <v>1171.147802372087</v>
      </c>
      <c r="Q17" s="1">
        <v>1133.3028670914509</v>
      </c>
      <c r="R17" s="1">
        <v>1001.5850353349274</v>
      </c>
      <c r="S17" s="1">
        <v>953.87844623677984</v>
      </c>
      <c r="T17" s="1">
        <v>805.54313946967488</v>
      </c>
      <c r="U17" s="1">
        <v>730.46876508861237</v>
      </c>
      <c r="V17" s="1">
        <v>642.30809765202196</v>
      </c>
      <c r="W17" s="1">
        <v>627.45731937685207</v>
      </c>
      <c r="X17" s="1">
        <v>601.64803415271467</v>
      </c>
      <c r="AB17" s="1" t="s">
        <v>31</v>
      </c>
      <c r="AC17" s="1">
        <v>1171.147802372087</v>
      </c>
      <c r="AD17" s="1">
        <v>1086.7622721047996</v>
      </c>
      <c r="AE17" s="1">
        <v>883.47392367755447</v>
      </c>
      <c r="AF17" s="1">
        <v>759.52078436547458</v>
      </c>
      <c r="AG17" s="1">
        <v>594.49819566147164</v>
      </c>
      <c r="AH17" s="1">
        <v>536.80826494399457</v>
      </c>
      <c r="AI17" s="1">
        <v>473.24459344149182</v>
      </c>
      <c r="AJ17" s="1">
        <v>465.58986438006258</v>
      </c>
      <c r="AK17" s="1">
        <v>452.09183285386803</v>
      </c>
    </row>
    <row r="18" spans="1:38" x14ac:dyDescent="0.25">
      <c r="B18" s="9" t="s">
        <v>32</v>
      </c>
      <c r="C18" s="1">
        <v>79.703526655801511</v>
      </c>
      <c r="D18" s="1">
        <v>76.340691052381928</v>
      </c>
      <c r="E18" s="1">
        <v>76.531066911928704</v>
      </c>
      <c r="F18" s="1">
        <v>78.214000894007782</v>
      </c>
      <c r="G18" s="1">
        <v>80.003346150341216</v>
      </c>
      <c r="H18" s="1">
        <v>80.845238787467025</v>
      </c>
      <c r="I18" s="1">
        <v>80.033426236650854</v>
      </c>
      <c r="J18" s="1">
        <v>81.437741572777455</v>
      </c>
      <c r="K18" s="1">
        <v>76.640673962478388</v>
      </c>
      <c r="O18" s="1" t="s">
        <v>32</v>
      </c>
      <c r="P18" s="1">
        <v>79.703526655801511</v>
      </c>
      <c r="Q18" s="1">
        <v>70.209843645366846</v>
      </c>
      <c r="R18" s="1">
        <v>74.34346809606096</v>
      </c>
      <c r="S18" s="1">
        <v>79.808830382759353</v>
      </c>
      <c r="T18" s="1">
        <v>83.906983089553975</v>
      </c>
      <c r="U18" s="1">
        <v>85.263839591672379</v>
      </c>
      <c r="V18" s="1">
        <v>88.085711404364773</v>
      </c>
      <c r="W18" s="1">
        <v>88.924878585351067</v>
      </c>
      <c r="X18" s="1">
        <v>82.174853837358512</v>
      </c>
      <c r="AB18" s="1" t="s">
        <v>32</v>
      </c>
      <c r="AC18" s="1">
        <v>79.703526655801511</v>
      </c>
      <c r="AD18" s="1">
        <v>72.963452078757328</v>
      </c>
      <c r="AE18" s="1">
        <v>80.776157135489896</v>
      </c>
      <c r="AF18" s="1">
        <v>88.714590695116868</v>
      </c>
      <c r="AG18" s="1">
        <v>91.955516683537553</v>
      </c>
      <c r="AH18" s="1">
        <v>90.74938526608814</v>
      </c>
      <c r="AI18" s="1">
        <v>91.662561248702588</v>
      </c>
      <c r="AJ18" s="1">
        <v>90.572124822920031</v>
      </c>
      <c r="AK18" s="1">
        <v>80.789485057719247</v>
      </c>
    </row>
    <row r="19" spans="1:38" x14ac:dyDescent="0.25">
      <c r="B19" s="9" t="s">
        <v>33</v>
      </c>
      <c r="C19" s="1">
        <v>2.6130713216920904</v>
      </c>
      <c r="D19" s="1">
        <v>4.3035666808888555</v>
      </c>
      <c r="E19" s="1">
        <v>4.745792859707155</v>
      </c>
      <c r="F19" s="1">
        <v>5.3764103371309329</v>
      </c>
      <c r="G19" s="1">
        <v>6.1979067272620938</v>
      </c>
      <c r="H19" s="1">
        <v>7.0711687459544414</v>
      </c>
      <c r="I19" s="1">
        <v>8.1310885397587143</v>
      </c>
      <c r="J19" s="1">
        <v>9.6281006731522183</v>
      </c>
      <c r="K19" s="1">
        <v>11.154899452416915</v>
      </c>
      <c r="O19" s="1" t="s">
        <v>33</v>
      </c>
      <c r="P19" s="1">
        <v>2.6130713216920904</v>
      </c>
      <c r="Q19" s="1">
        <v>4.2060280438825002</v>
      </c>
      <c r="R19" s="1">
        <v>5.3524157693646313</v>
      </c>
      <c r="S19" s="1">
        <v>6.6884165495214605</v>
      </c>
      <c r="T19" s="1">
        <v>8.4809545187730659</v>
      </c>
      <c r="U19" s="1">
        <v>10.377378700269126</v>
      </c>
      <c r="V19" s="1">
        <v>12.307771101450015</v>
      </c>
      <c r="W19" s="1">
        <v>14.628904093471945</v>
      </c>
      <c r="X19" s="1">
        <v>16.755116805733131</v>
      </c>
      <c r="AB19" s="1" t="s">
        <v>33</v>
      </c>
      <c r="AC19" s="1">
        <v>2.6130713216920904</v>
      </c>
      <c r="AD19" s="1">
        <v>4.8668411165069054</v>
      </c>
      <c r="AE19" s="1">
        <v>6.9083409936440505</v>
      </c>
      <c r="AF19" s="1">
        <v>9.5899574014112847</v>
      </c>
      <c r="AG19" s="1">
        <v>13.078363304909878</v>
      </c>
      <c r="AH19" s="1">
        <v>17.419429300111108</v>
      </c>
      <c r="AI19" s="1">
        <v>22.937813694230623</v>
      </c>
      <c r="AJ19" s="1">
        <v>30.237561008422926</v>
      </c>
      <c r="AK19" s="1">
        <v>35.800297414628339</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AB20" s="1" t="s">
        <v>34</v>
      </c>
      <c r="AC20" s="1">
        <v>0</v>
      </c>
      <c r="AD20" s="1">
        <v>0</v>
      </c>
      <c r="AE20" s="1">
        <v>0</v>
      </c>
      <c r="AF20" s="1">
        <v>0</v>
      </c>
      <c r="AG20" s="1">
        <v>0</v>
      </c>
      <c r="AH20" s="1">
        <v>0</v>
      </c>
      <c r="AI20" s="1">
        <v>0</v>
      </c>
      <c r="AJ20" s="1">
        <v>0</v>
      </c>
      <c r="AK20" s="1">
        <v>0</v>
      </c>
    </row>
    <row r="21" spans="1:38" x14ac:dyDescent="0.25">
      <c r="B21" s="2" t="s">
        <v>3</v>
      </c>
      <c r="C21" s="2">
        <v>1384.8220024568777</v>
      </c>
      <c r="D21" s="2">
        <v>1465.1149738403114</v>
      </c>
      <c r="E21" s="2">
        <v>1459.5971236913313</v>
      </c>
      <c r="F21" s="2">
        <v>1565.3593768390772</v>
      </c>
      <c r="G21" s="2">
        <v>1532.772206285747</v>
      </c>
      <c r="H21" s="2">
        <v>1530.4991084759749</v>
      </c>
      <c r="I21" s="2">
        <v>1409.4144382426953</v>
      </c>
      <c r="J21" s="2">
        <v>1355.9600965127388</v>
      </c>
      <c r="K21" s="2">
        <v>1281.8532416537237</v>
      </c>
      <c r="O21" s="2"/>
      <c r="P21" s="2">
        <v>1384.8217960361735</v>
      </c>
      <c r="Q21" s="2">
        <v>1340.034672872526</v>
      </c>
      <c r="R21" s="2">
        <v>1219.2431790765493</v>
      </c>
      <c r="S21" s="2">
        <v>1183.5058630882445</v>
      </c>
      <c r="T21" s="2">
        <v>1044.7395106150441</v>
      </c>
      <c r="U21" s="2">
        <v>974.92451758909704</v>
      </c>
      <c r="V21" s="2">
        <v>889.92749293979114</v>
      </c>
      <c r="W21" s="2">
        <v>878.10158800589249</v>
      </c>
      <c r="X21" s="2">
        <v>849.81315387193342</v>
      </c>
      <c r="AB21" s="2"/>
      <c r="AC21" s="2">
        <v>1384.8217960361735</v>
      </c>
      <c r="AD21" s="2">
        <v>1284.0242011386924</v>
      </c>
      <c r="AE21" s="2">
        <v>1085.5775543173952</v>
      </c>
      <c r="AF21" s="2">
        <v>974.25262493281889</v>
      </c>
      <c r="AG21" s="2">
        <v>816.85709473571956</v>
      </c>
      <c r="AH21" s="2">
        <v>760.12914689751165</v>
      </c>
      <c r="AI21" s="2">
        <v>693.24140688264072</v>
      </c>
      <c r="AJ21" s="2">
        <v>682.01734528710733</v>
      </c>
      <c r="AK21" s="2">
        <v>662.73577859688351</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635.98952346676867</v>
      </c>
      <c r="D25" s="1">
        <v>647.26261253367181</v>
      </c>
      <c r="E25" s="1">
        <v>636.37494650896701</v>
      </c>
      <c r="F25" s="1">
        <v>620.27561742457419</v>
      </c>
      <c r="G25" s="1">
        <v>582.72140030828461</v>
      </c>
      <c r="H25" s="1">
        <v>531.61336951108763</v>
      </c>
      <c r="I25" s="1">
        <v>487.7263146797207</v>
      </c>
      <c r="J25" s="1">
        <v>461.35435820146739</v>
      </c>
      <c r="K25" s="1">
        <v>439.61660581193632</v>
      </c>
      <c r="O25" s="1" t="s">
        <v>31</v>
      </c>
      <c r="P25" s="1">
        <v>635.98952346676811</v>
      </c>
      <c r="Q25" s="1">
        <v>621.07451651279825</v>
      </c>
      <c r="R25" s="1">
        <v>581.60902520742127</v>
      </c>
      <c r="S25" s="1">
        <v>534.05791704485966</v>
      </c>
      <c r="T25" s="1">
        <v>471.56201619120162</v>
      </c>
      <c r="U25" s="1">
        <v>398.35541994731642</v>
      </c>
      <c r="V25" s="1">
        <v>351.74840004994059</v>
      </c>
      <c r="W25" s="1">
        <v>328.77677405508445</v>
      </c>
      <c r="X25" s="1">
        <v>304.30746328731459</v>
      </c>
      <c r="AB25" s="1" t="s">
        <v>31</v>
      </c>
      <c r="AC25" s="1">
        <v>635.98952346676811</v>
      </c>
      <c r="AD25" s="1">
        <v>601.07772227278394</v>
      </c>
      <c r="AE25" s="1">
        <v>552.1594777388234</v>
      </c>
      <c r="AF25" s="1">
        <v>498.2917363818047</v>
      </c>
      <c r="AG25" s="1">
        <v>432.41898437704504</v>
      </c>
      <c r="AH25" s="1">
        <v>361.0115053519832</v>
      </c>
      <c r="AI25" s="1">
        <v>318.1180003094845</v>
      </c>
      <c r="AJ25" s="1">
        <v>297.57818956389093</v>
      </c>
      <c r="AK25" s="1">
        <v>274.9554050127802</v>
      </c>
    </row>
    <row r="26" spans="1:38" x14ac:dyDescent="0.25">
      <c r="B26" s="9" t="s">
        <v>32</v>
      </c>
      <c r="C26" s="1">
        <v>453.50640741147708</v>
      </c>
      <c r="D26" s="1">
        <v>551.38540870285533</v>
      </c>
      <c r="E26" s="1">
        <v>636.5557730865562</v>
      </c>
      <c r="F26" s="1">
        <v>707.03070789145158</v>
      </c>
      <c r="G26" s="1">
        <v>738.56827911779897</v>
      </c>
      <c r="H26" s="1">
        <v>753.82324445226607</v>
      </c>
      <c r="I26" s="1">
        <v>763.49482053209567</v>
      </c>
      <c r="J26" s="1">
        <v>775.65946577833245</v>
      </c>
      <c r="K26" s="1">
        <v>786.57701485679979</v>
      </c>
      <c r="O26" s="1" t="s">
        <v>32</v>
      </c>
      <c r="P26" s="1">
        <v>453.50640741141461</v>
      </c>
      <c r="Q26" s="1">
        <v>513.68702592416889</v>
      </c>
      <c r="R26" s="1">
        <v>539.81948622062873</v>
      </c>
      <c r="S26" s="1">
        <v>546.69154891492849</v>
      </c>
      <c r="T26" s="1">
        <v>527.14600624592651</v>
      </c>
      <c r="U26" s="1">
        <v>500.71969324062792</v>
      </c>
      <c r="V26" s="1">
        <v>483.49332610696752</v>
      </c>
      <c r="W26" s="1">
        <v>476.07711116537672</v>
      </c>
      <c r="X26" s="1">
        <v>468.25657059605231</v>
      </c>
      <c r="AB26" s="1" t="s">
        <v>32</v>
      </c>
      <c r="AC26" s="1">
        <v>453.50640741141461</v>
      </c>
      <c r="AD26" s="1">
        <v>471.56605729198674</v>
      </c>
      <c r="AE26" s="1">
        <v>473.71284158722995</v>
      </c>
      <c r="AF26" s="1">
        <v>458.11351298052216</v>
      </c>
      <c r="AG26" s="1">
        <v>423.66320828338701</v>
      </c>
      <c r="AH26" s="1">
        <v>387.62335077268227</v>
      </c>
      <c r="AI26" s="1">
        <v>366.99501989803287</v>
      </c>
      <c r="AJ26" s="1">
        <v>360.25371519817872</v>
      </c>
      <c r="AK26" s="1">
        <v>356.1998430057468</v>
      </c>
    </row>
    <row r="27" spans="1:38" x14ac:dyDescent="0.25">
      <c r="B27" s="9" t="s">
        <v>33</v>
      </c>
      <c r="C27" s="1">
        <v>41.85199914356415</v>
      </c>
      <c r="D27" s="1">
        <v>47.444798264667959</v>
      </c>
      <c r="E27" s="1">
        <v>51.008509306817004</v>
      </c>
      <c r="F27" s="1">
        <v>54.095055326245742</v>
      </c>
      <c r="G27" s="1">
        <v>56.593050279058993</v>
      </c>
      <c r="H27" s="1">
        <v>58.447657712435664</v>
      </c>
      <c r="I27" s="1">
        <v>59.618725791400898</v>
      </c>
      <c r="J27" s="1">
        <v>60.131780330352676</v>
      </c>
      <c r="K27" s="1">
        <v>60.107478064070321</v>
      </c>
      <c r="O27" s="1" t="s">
        <v>33</v>
      </c>
      <c r="P27" s="1">
        <v>41.85199914356415</v>
      </c>
      <c r="Q27" s="1">
        <v>48.43860966528603</v>
      </c>
      <c r="R27" s="1">
        <v>50.522292441978031</v>
      </c>
      <c r="S27" s="1">
        <v>51.85726310499313</v>
      </c>
      <c r="T27" s="1">
        <v>52.643954518038981</v>
      </c>
      <c r="U27" s="1">
        <v>52.716419631141711</v>
      </c>
      <c r="V27" s="1">
        <v>52.094878521948161</v>
      </c>
      <c r="W27" s="1">
        <v>50.859074018022234</v>
      </c>
      <c r="X27" s="1">
        <v>49.163158365218173</v>
      </c>
      <c r="AB27" s="1" t="s">
        <v>33</v>
      </c>
      <c r="AC27" s="1">
        <v>41.85199914356415</v>
      </c>
      <c r="AD27" s="1">
        <v>48.205898174294013</v>
      </c>
      <c r="AE27" s="1">
        <v>49.488631882773788</v>
      </c>
      <c r="AF27" s="1">
        <v>49.881612220846243</v>
      </c>
      <c r="AG27" s="1">
        <v>49.698629607514192</v>
      </c>
      <c r="AH27" s="1">
        <v>44.119350779473024</v>
      </c>
      <c r="AI27" s="1">
        <v>37.687312863647186</v>
      </c>
      <c r="AJ27" s="1">
        <v>30.669178574742897</v>
      </c>
      <c r="AK27" s="1">
        <v>23.353668189701846</v>
      </c>
    </row>
    <row r="28" spans="1:38" x14ac:dyDescent="0.25">
      <c r="B28" s="9" t="s">
        <v>34</v>
      </c>
      <c r="C28" s="1">
        <v>192.29600768668678</v>
      </c>
      <c r="D28" s="1">
        <v>249.89577954487561</v>
      </c>
      <c r="E28" s="1">
        <v>278.42813490821652</v>
      </c>
      <c r="F28" s="1">
        <v>306.74519741807381</v>
      </c>
      <c r="G28" s="1">
        <v>337.81075897989507</v>
      </c>
      <c r="H28" s="1">
        <v>378.11785968360084</v>
      </c>
      <c r="I28" s="1">
        <v>423.85960560369455</v>
      </c>
      <c r="J28" s="1">
        <v>446.01164769123</v>
      </c>
      <c r="K28" s="1">
        <v>471.5702991493597</v>
      </c>
      <c r="O28" s="1" t="s">
        <v>34</v>
      </c>
      <c r="P28" s="1">
        <v>192.29600768668678</v>
      </c>
      <c r="Q28" s="1">
        <v>211.18656016727599</v>
      </c>
      <c r="R28" s="1">
        <v>221.51549339637373</v>
      </c>
      <c r="S28" s="1">
        <v>233.60191243741409</v>
      </c>
      <c r="T28" s="1">
        <v>240.58095929380661</v>
      </c>
      <c r="U28" s="1">
        <v>248.01932276815793</v>
      </c>
      <c r="V28" s="1">
        <v>249.07647934857056</v>
      </c>
      <c r="W28" s="1">
        <v>251.21822821210765</v>
      </c>
      <c r="X28" s="1">
        <v>259.47734488004971</v>
      </c>
      <c r="AB28" s="1" t="s">
        <v>34</v>
      </c>
      <c r="AC28" s="1">
        <v>192.29600768668681</v>
      </c>
      <c r="AD28" s="1">
        <v>202.42419675676297</v>
      </c>
      <c r="AE28" s="1">
        <v>206.13019014373143</v>
      </c>
      <c r="AF28" s="1">
        <v>211.14879017013996</v>
      </c>
      <c r="AG28" s="1">
        <v>207.90206663279235</v>
      </c>
      <c r="AH28" s="1">
        <v>206.28380180641253</v>
      </c>
      <c r="AI28" s="1">
        <v>198.71332857512374</v>
      </c>
      <c r="AJ28" s="1">
        <v>190.31908313870969</v>
      </c>
      <c r="AK28" s="1">
        <v>194.44072299113577</v>
      </c>
    </row>
    <row r="29" spans="1:38" x14ac:dyDescent="0.25">
      <c r="B29" s="2" t="s">
        <v>3</v>
      </c>
      <c r="C29" s="2">
        <v>1323.6439377084969</v>
      </c>
      <c r="D29" s="2">
        <v>1495.9885990460707</v>
      </c>
      <c r="E29" s="2">
        <v>1602.3673638105565</v>
      </c>
      <c r="F29" s="2">
        <v>1688.1465780603453</v>
      </c>
      <c r="G29" s="2">
        <v>1715.6934886850379</v>
      </c>
      <c r="H29" s="2">
        <v>1722.0021313593902</v>
      </c>
      <c r="I29" s="2">
        <v>1734.6994666069118</v>
      </c>
      <c r="J29" s="2">
        <v>1743.1572520013824</v>
      </c>
      <c r="K29" s="2">
        <v>1757.8713978821661</v>
      </c>
      <c r="O29" s="2"/>
      <c r="P29" s="2">
        <v>1323.6439377084337</v>
      </c>
      <c r="Q29" s="2">
        <v>1394.3867122695292</v>
      </c>
      <c r="R29" s="2">
        <v>1393.4662972664019</v>
      </c>
      <c r="S29" s="2">
        <v>1366.2086415021954</v>
      </c>
      <c r="T29" s="2">
        <v>1291.9329362489739</v>
      </c>
      <c r="U29" s="2">
        <v>1199.8108555872439</v>
      </c>
      <c r="V29" s="2">
        <v>1136.4130840274267</v>
      </c>
      <c r="W29" s="2">
        <v>1106.9311874505911</v>
      </c>
      <c r="X29" s="2">
        <v>1081.2045371286347</v>
      </c>
      <c r="AB29" s="2"/>
      <c r="AC29" s="2">
        <v>1323.6439377084337</v>
      </c>
      <c r="AD29" s="2">
        <v>1323.2738744958276</v>
      </c>
      <c r="AE29" s="2">
        <v>1281.4911413525585</v>
      </c>
      <c r="AF29" s="2">
        <v>1217.4356517533131</v>
      </c>
      <c r="AG29" s="2">
        <v>1113.6828889007386</v>
      </c>
      <c r="AH29" s="2">
        <v>999.03800871055103</v>
      </c>
      <c r="AI29" s="2">
        <v>921.51366164628826</v>
      </c>
      <c r="AJ29" s="2">
        <v>878.82016647552223</v>
      </c>
      <c r="AK29" s="2">
        <v>848.94963919936458</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11.365593329095828</v>
      </c>
      <c r="D32" s="1">
        <v>13.541242728994334</v>
      </c>
      <c r="E32" s="1">
        <v>15.257144050205778</v>
      </c>
      <c r="F32" s="1">
        <v>16.668591511639764</v>
      </c>
      <c r="G32" s="1">
        <v>18.014964945568423</v>
      </c>
      <c r="H32" s="1">
        <v>19.062232940103407</v>
      </c>
      <c r="I32" s="1">
        <v>20.144894099626335</v>
      </c>
      <c r="J32" s="1">
        <v>21.170380642127387</v>
      </c>
      <c r="K32" s="1">
        <v>22.246823778995861</v>
      </c>
      <c r="O32" s="1" t="s">
        <v>30</v>
      </c>
      <c r="P32" s="1">
        <v>11.365593329095828</v>
      </c>
      <c r="Q32" s="1">
        <v>11.187840400571156</v>
      </c>
      <c r="R32" s="1">
        <v>10.975087657621938</v>
      </c>
      <c r="S32" s="1">
        <v>10.255325710868753</v>
      </c>
      <c r="T32" s="1">
        <v>9.3019193530038624</v>
      </c>
      <c r="U32" s="1">
        <v>8.0873332265821958</v>
      </c>
      <c r="V32" s="1">
        <v>7.6317021137943089</v>
      </c>
      <c r="W32" s="1">
        <v>7.127927142633812</v>
      </c>
      <c r="X32" s="1">
        <v>6.8725997994077712</v>
      </c>
      <c r="AB32" s="1" t="s">
        <v>30</v>
      </c>
      <c r="AC32" s="1">
        <v>11.365593329095828</v>
      </c>
      <c r="AD32" s="1">
        <v>10.051576234401645</v>
      </c>
      <c r="AE32" s="1">
        <v>8.8910702642147044</v>
      </c>
      <c r="AF32" s="1">
        <v>7.7600455034145774</v>
      </c>
      <c r="AG32" s="1">
        <v>6.5717488538856763</v>
      </c>
      <c r="AH32" s="1">
        <v>5.1504903596509841</v>
      </c>
      <c r="AI32" s="1">
        <v>4.4111725656829428</v>
      </c>
      <c r="AJ32" s="1">
        <v>3.343123405264492</v>
      </c>
      <c r="AK32" s="1">
        <v>2.5827974928633779</v>
      </c>
    </row>
    <row r="33" spans="1:38" x14ac:dyDescent="0.25">
      <c r="B33" s="9" t="s">
        <v>31</v>
      </c>
      <c r="C33" s="1">
        <v>149.13809419485284</v>
      </c>
      <c r="D33" s="1">
        <v>152.35909251421185</v>
      </c>
      <c r="E33" s="1">
        <v>149.17715758748665</v>
      </c>
      <c r="F33" s="1">
        <v>154.3806762913176</v>
      </c>
      <c r="G33" s="1">
        <v>147.05882939658676</v>
      </c>
      <c r="H33" s="1">
        <v>141.93058447503665</v>
      </c>
      <c r="I33" s="1">
        <v>128.14536585182731</v>
      </c>
      <c r="J33" s="1">
        <v>121.24586106714759</v>
      </c>
      <c r="K33" s="1">
        <v>113.31778676121792</v>
      </c>
      <c r="O33" s="1" t="s">
        <v>31</v>
      </c>
      <c r="P33" s="1">
        <v>149.13807706208354</v>
      </c>
      <c r="Q33" s="1">
        <v>141.4180606900953</v>
      </c>
      <c r="R33" s="1">
        <v>125.66542143989113</v>
      </c>
      <c r="S33" s="1">
        <v>114.87946811791826</v>
      </c>
      <c r="T33" s="1">
        <v>92.334062948708038</v>
      </c>
      <c r="U33" s="1">
        <v>73.255724596132552</v>
      </c>
      <c r="V33" s="1">
        <v>57.19358458348794</v>
      </c>
      <c r="W33" s="1">
        <v>48.143363880116503</v>
      </c>
      <c r="X33" s="1">
        <v>42.168511193287245</v>
      </c>
      <c r="AB33" s="1" t="s">
        <v>31</v>
      </c>
      <c r="AC33" s="1">
        <v>149.13807684144058</v>
      </c>
      <c r="AD33" s="1">
        <v>135.51045528559098</v>
      </c>
      <c r="AE33" s="1">
        <v>113.30452887832455</v>
      </c>
      <c r="AF33" s="1">
        <v>94.989280180846691</v>
      </c>
      <c r="AG33" s="1">
        <v>69.74551271539768</v>
      </c>
      <c r="AH33" s="1">
        <v>51.929347108685064</v>
      </c>
      <c r="AI33" s="1">
        <v>35.243824835847434</v>
      </c>
      <c r="AJ33" s="1">
        <v>26.921157907713539</v>
      </c>
      <c r="AK33" s="1">
        <v>21.033423012084949</v>
      </c>
    </row>
    <row r="34" spans="1:38" x14ac:dyDescent="0.25">
      <c r="B34" s="9" t="s">
        <v>32</v>
      </c>
      <c r="C34" s="1">
        <v>46.806852022802261</v>
      </c>
      <c r="D34" s="1">
        <v>54.449388177740985</v>
      </c>
      <c r="E34" s="1">
        <v>61.846436135293914</v>
      </c>
      <c r="F34" s="1">
        <v>68.070910314547589</v>
      </c>
      <c r="G34" s="1">
        <v>70.993001433301373</v>
      </c>
      <c r="H34" s="1">
        <v>72.567638791126527</v>
      </c>
      <c r="I34" s="1">
        <v>73.468833619119863</v>
      </c>
      <c r="J34" s="1">
        <v>74.72590925252679</v>
      </c>
      <c r="K34" s="1">
        <v>75.411376945375338</v>
      </c>
      <c r="O34" s="1" t="s">
        <v>32</v>
      </c>
      <c r="P34" s="1">
        <v>46.806852022797436</v>
      </c>
      <c r="Q34" s="1">
        <v>50.371494665116501</v>
      </c>
      <c r="R34" s="1">
        <v>52.074534923383581</v>
      </c>
      <c r="S34" s="1">
        <v>51.939430707305114</v>
      </c>
      <c r="T34" s="1">
        <v>48.77657462859267</v>
      </c>
      <c r="U34" s="1">
        <v>43.706175405425505</v>
      </c>
      <c r="V34" s="1">
        <v>39.184733233654484</v>
      </c>
      <c r="W34" s="1">
        <v>32.659587149984546</v>
      </c>
      <c r="X34" s="1">
        <v>26.931527767486124</v>
      </c>
      <c r="AB34" s="1" t="s">
        <v>32</v>
      </c>
      <c r="AC34" s="1">
        <v>46.806852022797244</v>
      </c>
      <c r="AD34" s="1">
        <v>46.497533014456344</v>
      </c>
      <c r="AE34" s="1">
        <v>45.996389255097824</v>
      </c>
      <c r="AF34" s="1">
        <v>43.501866155020188</v>
      </c>
      <c r="AG34" s="1">
        <v>37.715051079982914</v>
      </c>
      <c r="AH34" s="1">
        <v>30.484143505729527</v>
      </c>
      <c r="AI34" s="1">
        <v>23.051947732010795</v>
      </c>
      <c r="AJ34" s="1">
        <v>16.234621339406431</v>
      </c>
      <c r="AK34" s="1">
        <v>11.39502967210073</v>
      </c>
    </row>
    <row r="35" spans="1:38" x14ac:dyDescent="0.25">
      <c r="B35" s="9" t="s">
        <v>33</v>
      </c>
      <c r="C35" s="1">
        <v>4.0594697875684114</v>
      </c>
      <c r="D35" s="1">
        <v>4.570404913225647</v>
      </c>
      <c r="E35" s="1">
        <v>4.8968834422902905</v>
      </c>
      <c r="F35" s="1">
        <v>5.1961541193125038</v>
      </c>
      <c r="G35" s="1">
        <v>5.4502286780102853</v>
      </c>
      <c r="H35" s="1">
        <v>5.6925082705591574</v>
      </c>
      <c r="I35" s="1">
        <v>5.8718630271981676</v>
      </c>
      <c r="J35" s="1">
        <v>6.036408190979099</v>
      </c>
      <c r="K35" s="1">
        <v>6.1490343768555897</v>
      </c>
      <c r="O35" s="1" t="s">
        <v>33</v>
      </c>
      <c r="P35" s="1">
        <v>4.0594697875684114</v>
      </c>
      <c r="Q35" s="1">
        <v>4.519544102123902</v>
      </c>
      <c r="R35" s="1">
        <v>4.6020555261473648</v>
      </c>
      <c r="S35" s="1">
        <v>4.6233633086941701</v>
      </c>
      <c r="T35" s="1">
        <v>4.4620671630977125</v>
      </c>
      <c r="U35" s="1">
        <v>4.1300339506535071</v>
      </c>
      <c r="V35" s="1">
        <v>3.7777400968384458</v>
      </c>
      <c r="W35" s="1">
        <v>3.1655364944783697</v>
      </c>
      <c r="X35" s="1">
        <v>2.8289401975818973</v>
      </c>
      <c r="AB35" s="1" t="s">
        <v>33</v>
      </c>
      <c r="AC35" s="1">
        <v>4.0594697875684114</v>
      </c>
      <c r="AD35" s="1">
        <v>4.4810917127492793</v>
      </c>
      <c r="AE35" s="1">
        <v>4.5069235984818334</v>
      </c>
      <c r="AF35" s="1">
        <v>4.3429927105150918</v>
      </c>
      <c r="AG35" s="1">
        <v>3.9599798008274756</v>
      </c>
      <c r="AH35" s="1">
        <v>2.99650771787742</v>
      </c>
      <c r="AI35" s="1">
        <v>1.6663467336717037</v>
      </c>
      <c r="AJ35" s="1">
        <v>0.74825558219930255</v>
      </c>
      <c r="AK35" s="1">
        <v>4.0639946173092668E-2</v>
      </c>
    </row>
    <row r="36" spans="1:38" x14ac:dyDescent="0.25">
      <c r="B36" s="9" t="s">
        <v>34</v>
      </c>
      <c r="C36" s="1">
        <v>17.162676072543118</v>
      </c>
      <c r="D36" s="1">
        <v>22.083878728387685</v>
      </c>
      <c r="E36" s="1">
        <v>24.491182916362401</v>
      </c>
      <c r="F36" s="1">
        <v>26.638491284709914</v>
      </c>
      <c r="G36" s="1">
        <v>28.708818346139246</v>
      </c>
      <c r="H36" s="1">
        <v>31.512015866626939</v>
      </c>
      <c r="I36" s="1">
        <v>34.374466782771428</v>
      </c>
      <c r="J36" s="1">
        <v>36.185425813219673</v>
      </c>
      <c r="K36" s="1">
        <v>38.270197548101443</v>
      </c>
      <c r="O36" s="1" t="s">
        <v>34</v>
      </c>
      <c r="P36" s="1">
        <v>17.162676072543118</v>
      </c>
      <c r="Q36" s="1">
        <v>17.765247040856913</v>
      </c>
      <c r="R36" s="1">
        <v>17.120937973040874</v>
      </c>
      <c r="S36" s="1">
        <v>16.654270281033615</v>
      </c>
      <c r="T36" s="1">
        <v>16.488350371336249</v>
      </c>
      <c r="U36" s="1">
        <v>16.178266392900881</v>
      </c>
      <c r="V36" s="1">
        <v>15.252891993526962</v>
      </c>
      <c r="W36" s="1">
        <v>14.970290829660357</v>
      </c>
      <c r="X36" s="1">
        <v>15.075799515427683</v>
      </c>
      <c r="AB36" s="1" t="s">
        <v>34</v>
      </c>
      <c r="AC36" s="1">
        <v>17.162676072543118</v>
      </c>
      <c r="AD36" s="1">
        <v>17.007867440843665</v>
      </c>
      <c r="AE36" s="1">
        <v>15.805824855724548</v>
      </c>
      <c r="AF36" s="1">
        <v>14.652669590063745</v>
      </c>
      <c r="AG36" s="1">
        <v>13.456628348643509</v>
      </c>
      <c r="AH36" s="1">
        <v>12.174224251663727</v>
      </c>
      <c r="AI36" s="1">
        <v>10.283304918979663</v>
      </c>
      <c r="AJ36" s="1">
        <v>8.8896434570672813</v>
      </c>
      <c r="AK36" s="1">
        <v>8.532496972189362</v>
      </c>
    </row>
    <row r="37" spans="1:38" x14ac:dyDescent="0.25">
      <c r="B37" s="2" t="s">
        <v>3</v>
      </c>
      <c r="C37" s="2">
        <v>228.53268540686247</v>
      </c>
      <c r="D37" s="2">
        <v>247.0040070625605</v>
      </c>
      <c r="E37" s="2">
        <v>255.66880413163901</v>
      </c>
      <c r="F37" s="2">
        <v>270.95482352152737</v>
      </c>
      <c r="G37" s="2">
        <v>270.22584279960608</v>
      </c>
      <c r="H37" s="2">
        <v>270.76498034345263</v>
      </c>
      <c r="I37" s="2">
        <v>262.00542338054311</v>
      </c>
      <c r="J37" s="2">
        <v>259.36398496600054</v>
      </c>
      <c r="K37" s="2">
        <v>255.39521941054613</v>
      </c>
      <c r="O37" s="2"/>
      <c r="P37" s="2">
        <v>228.53266827408834</v>
      </c>
      <c r="Q37" s="2">
        <v>225.26218689876376</v>
      </c>
      <c r="R37" s="2">
        <v>210.43803752008486</v>
      </c>
      <c r="S37" s="2">
        <v>198.35185812581992</v>
      </c>
      <c r="T37" s="2">
        <v>171.36297446473853</v>
      </c>
      <c r="U37" s="2">
        <v>145.35753357169466</v>
      </c>
      <c r="V37" s="2">
        <v>123.04065202130214</v>
      </c>
      <c r="W37" s="2">
        <v>106.0667054968736</v>
      </c>
      <c r="X37" s="2">
        <v>93.877378473190731</v>
      </c>
      <c r="AB37" s="2"/>
      <c r="AC37" s="2">
        <v>228.53266805344518</v>
      </c>
      <c r="AD37" s="2">
        <v>213.54852368804188</v>
      </c>
      <c r="AE37" s="2">
        <v>188.50473685184346</v>
      </c>
      <c r="AF37" s="2">
        <v>165.24685413986029</v>
      </c>
      <c r="AG37" s="2">
        <v>131.44892079873725</v>
      </c>
      <c r="AH37" s="2">
        <v>102.73471294360672</v>
      </c>
      <c r="AI37" s="2">
        <v>74.656596786192551</v>
      </c>
      <c r="AJ37" s="2">
        <v>56.136801691651044</v>
      </c>
      <c r="AK37" s="2">
        <v>43.584387095411515</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58.822935566454063</v>
      </c>
      <c r="D40" s="1">
        <v>85.561963009215191</v>
      </c>
      <c r="E40" s="1">
        <v>105.43314467327752</v>
      </c>
      <c r="F40" s="1">
        <v>127.08098934786354</v>
      </c>
      <c r="G40" s="1">
        <v>149.78490577448301</v>
      </c>
      <c r="H40" s="1">
        <v>172.80870587649861</v>
      </c>
      <c r="I40" s="1">
        <v>195.28123046017453</v>
      </c>
      <c r="J40" s="1">
        <v>216.55654527768323</v>
      </c>
      <c r="K40" s="1">
        <v>236.63669652052607</v>
      </c>
      <c r="O40" s="1" t="s">
        <v>30</v>
      </c>
      <c r="P40" s="1">
        <v>58.822935566454063</v>
      </c>
      <c r="Q40" s="1">
        <v>79.267287978107092</v>
      </c>
      <c r="R40" s="1">
        <v>94.715443638307505</v>
      </c>
      <c r="S40" s="1">
        <v>112.00728488201486</v>
      </c>
      <c r="T40" s="1">
        <v>130.32308229374905</v>
      </c>
      <c r="U40" s="1">
        <v>149.19856499838963</v>
      </c>
      <c r="V40" s="1">
        <v>166.03849528537742</v>
      </c>
      <c r="W40" s="1">
        <v>181.71977415948879</v>
      </c>
      <c r="X40" s="1">
        <v>196.45574221174087</v>
      </c>
      <c r="AB40" s="1" t="s">
        <v>30</v>
      </c>
      <c r="AC40" s="1">
        <v>58.822935566454063</v>
      </c>
      <c r="AD40" s="1">
        <v>75.040875723902971</v>
      </c>
      <c r="AE40" s="1">
        <v>84.116421758743101</v>
      </c>
      <c r="AF40" s="1">
        <v>99.393261448782255</v>
      </c>
      <c r="AG40" s="1">
        <v>115.48351798504521</v>
      </c>
      <c r="AH40" s="1">
        <v>129.8103832946324</v>
      </c>
      <c r="AI40" s="1">
        <v>135.20959158086094</v>
      </c>
      <c r="AJ40" s="1">
        <v>135.8821113172109</v>
      </c>
      <c r="AK40" s="1">
        <v>143.81309476530919</v>
      </c>
    </row>
    <row r="41" spans="1:38" x14ac:dyDescent="0.25">
      <c r="B41" s="9" t="s">
        <v>31</v>
      </c>
      <c r="C41" s="1">
        <v>688.7155370004092</v>
      </c>
      <c r="D41" s="1">
        <v>779.66385404144216</v>
      </c>
      <c r="E41" s="1">
        <v>804.83926997282174</v>
      </c>
      <c r="F41" s="1">
        <v>900.41173408206896</v>
      </c>
      <c r="G41" s="1">
        <v>894.00214772335846</v>
      </c>
      <c r="H41" s="1">
        <v>909.93936182596372</v>
      </c>
      <c r="I41" s="1">
        <v>856.59528640494273</v>
      </c>
      <c r="J41" s="1">
        <v>837.53958673359807</v>
      </c>
      <c r="K41" s="1">
        <v>794.40284768902848</v>
      </c>
      <c r="O41" s="1" t="s">
        <v>31</v>
      </c>
      <c r="P41" s="1">
        <v>688.7155370004092</v>
      </c>
      <c r="Q41" s="1">
        <v>739.48098953695728</v>
      </c>
      <c r="R41" s="1">
        <v>724.8793762155575</v>
      </c>
      <c r="S41" s="1">
        <v>767.27898552719239</v>
      </c>
      <c r="T41" s="1">
        <v>712.88846087505431</v>
      </c>
      <c r="U41" s="1">
        <v>691.04901260351096</v>
      </c>
      <c r="V41" s="1">
        <v>635.2726618007863</v>
      </c>
      <c r="W41" s="1">
        <v>622.93542043859986</v>
      </c>
      <c r="X41" s="1">
        <v>602.96371407935294</v>
      </c>
      <c r="AB41" s="1" t="s">
        <v>31</v>
      </c>
      <c r="AC41" s="1">
        <v>688.7155370004092</v>
      </c>
      <c r="AD41" s="1">
        <v>718.83998208146181</v>
      </c>
      <c r="AE41" s="1">
        <v>667.76620980655787</v>
      </c>
      <c r="AF41" s="1">
        <v>666.6927303062912</v>
      </c>
      <c r="AG41" s="1">
        <v>618.39403377619567</v>
      </c>
      <c r="AH41" s="1">
        <v>625.37418509080658</v>
      </c>
      <c r="AI41" s="1">
        <v>607.66511121730969</v>
      </c>
      <c r="AJ41" s="1">
        <v>628.56883507085229</v>
      </c>
      <c r="AK41" s="1">
        <v>630.98776688773171</v>
      </c>
    </row>
    <row r="42" spans="1:38" x14ac:dyDescent="0.25">
      <c r="B42" s="9" t="s">
        <v>32</v>
      </c>
      <c r="C42" s="1">
        <v>107.8501043819206</v>
      </c>
      <c r="D42" s="1">
        <v>139.15752863758624</v>
      </c>
      <c r="E42" s="1">
        <v>142.44845342684931</v>
      </c>
      <c r="F42" s="1">
        <v>149.06266402127858</v>
      </c>
      <c r="G42" s="1">
        <v>154.68152103134778</v>
      </c>
      <c r="H42" s="1">
        <v>159.27466360325985</v>
      </c>
      <c r="I42" s="1">
        <v>163.28783965467485</v>
      </c>
      <c r="J42" s="1">
        <v>171.19049090487155</v>
      </c>
      <c r="K42" s="1">
        <v>177.51697929499568</v>
      </c>
      <c r="O42" s="1" t="s">
        <v>32</v>
      </c>
      <c r="P42" s="1">
        <v>107.8501043819206</v>
      </c>
      <c r="Q42" s="1">
        <v>125.94849754789125</v>
      </c>
      <c r="R42" s="1">
        <v>142.70078350454762</v>
      </c>
      <c r="S42" s="1">
        <v>168.0111336414619</v>
      </c>
      <c r="T42" s="1">
        <v>193.44646824587645</v>
      </c>
      <c r="U42" s="1">
        <v>215.91335277831064</v>
      </c>
      <c r="V42" s="1">
        <v>230.88590173892479</v>
      </c>
      <c r="W42" s="1">
        <v>246.03508481632963</v>
      </c>
      <c r="X42" s="1">
        <v>257.69244237939103</v>
      </c>
      <c r="AB42" s="1" t="s">
        <v>32</v>
      </c>
      <c r="AC42" s="1">
        <v>107.8501043819206</v>
      </c>
      <c r="AD42" s="1">
        <v>129.16661089741058</v>
      </c>
      <c r="AE42" s="1">
        <v>155.36804993643256</v>
      </c>
      <c r="AF42" s="1">
        <v>193.52344605030376</v>
      </c>
      <c r="AG42" s="1">
        <v>222.39259070110228</v>
      </c>
      <c r="AH42" s="1">
        <v>245.28985318409309</v>
      </c>
      <c r="AI42" s="1">
        <v>265.04982610526463</v>
      </c>
      <c r="AJ42" s="1">
        <v>288.3483738332435</v>
      </c>
      <c r="AK42" s="1">
        <v>306.20717370637681</v>
      </c>
    </row>
    <row r="43" spans="1:38" x14ac:dyDescent="0.25">
      <c r="B43" s="9" t="s">
        <v>33</v>
      </c>
      <c r="C43" s="1">
        <v>7.149361099622193</v>
      </c>
      <c r="D43" s="1">
        <v>11.427852903911148</v>
      </c>
      <c r="E43" s="1">
        <v>13.044615621273451</v>
      </c>
      <c r="F43" s="1">
        <v>15.263054156114034</v>
      </c>
      <c r="G43" s="1">
        <v>17.682714023768984</v>
      </c>
      <c r="H43" s="1">
        <v>20.211466407103515</v>
      </c>
      <c r="I43" s="1">
        <v>22.741636904957989</v>
      </c>
      <c r="J43" s="1">
        <v>26.339059958777735</v>
      </c>
      <c r="K43" s="1">
        <v>30.02766309666022</v>
      </c>
      <c r="O43" s="1" t="s">
        <v>33</v>
      </c>
      <c r="P43" s="1">
        <v>7.149361099622193</v>
      </c>
      <c r="Q43" s="1">
        <v>13.505115078582829</v>
      </c>
      <c r="R43" s="1">
        <v>19.18041609464122</v>
      </c>
      <c r="S43" s="1">
        <v>26.538858339513322</v>
      </c>
      <c r="T43" s="1">
        <v>34.757514147308207</v>
      </c>
      <c r="U43" s="1">
        <v>43.844422145881936</v>
      </c>
      <c r="V43" s="1">
        <v>53.152515548263978</v>
      </c>
      <c r="W43" s="1">
        <v>64.53273325065598</v>
      </c>
      <c r="X43" s="1">
        <v>75.602771685140823</v>
      </c>
      <c r="AB43" s="1" t="s">
        <v>33</v>
      </c>
      <c r="AC43" s="1">
        <v>7.149361099622193</v>
      </c>
      <c r="AD43" s="1">
        <v>15.847722420333037</v>
      </c>
      <c r="AE43" s="1">
        <v>25.176597240878628</v>
      </c>
      <c r="AF43" s="1">
        <v>38.781952583777453</v>
      </c>
      <c r="AG43" s="1">
        <v>54.872657203947448</v>
      </c>
      <c r="AH43" s="1">
        <v>76.041773318219285</v>
      </c>
      <c r="AI43" s="1">
        <v>103.42699123734633</v>
      </c>
      <c r="AJ43" s="1">
        <v>140.86749706844404</v>
      </c>
      <c r="AK43" s="1">
        <v>171.16083695897743</v>
      </c>
    </row>
    <row r="44" spans="1:38" x14ac:dyDescent="0.25">
      <c r="B44" s="2" t="s">
        <v>3</v>
      </c>
      <c r="C44" s="2">
        <v>862.53793804840598</v>
      </c>
      <c r="D44" s="2">
        <v>1015.8111985921547</v>
      </c>
      <c r="E44" s="2">
        <v>1065.765483694222</v>
      </c>
      <c r="F44" s="2">
        <v>1191.8184416073252</v>
      </c>
      <c r="G44" s="2">
        <v>1216.1512885529582</v>
      </c>
      <c r="H44" s="2">
        <v>1262.2341977128256</v>
      </c>
      <c r="I44" s="2">
        <v>1237.90599342475</v>
      </c>
      <c r="J44" s="2">
        <v>1251.6256828749304</v>
      </c>
      <c r="K44" s="2">
        <v>1238.5841866012106</v>
      </c>
      <c r="O44" s="2"/>
      <c r="P44" s="2">
        <v>862.53793804840598</v>
      </c>
      <c r="Q44" s="2">
        <v>958.20189014153846</v>
      </c>
      <c r="R44" s="2">
        <v>981.47601945305394</v>
      </c>
      <c r="S44" s="2">
        <v>1073.8362623901824</v>
      </c>
      <c r="T44" s="2">
        <v>1071.415525561988</v>
      </c>
      <c r="U44" s="2">
        <v>1100.0053525260932</v>
      </c>
      <c r="V44" s="2">
        <v>1085.3495743733524</v>
      </c>
      <c r="W44" s="2">
        <v>1115.2230126650743</v>
      </c>
      <c r="X44" s="2">
        <v>1132.7146703556257</v>
      </c>
      <c r="AB44" s="2"/>
      <c r="AC44" s="2">
        <v>862.53793804840598</v>
      </c>
      <c r="AD44" s="2">
        <v>938.89519112310848</v>
      </c>
      <c r="AE44" s="2">
        <v>932.42727874261209</v>
      </c>
      <c r="AF44" s="2">
        <v>998.39139038915459</v>
      </c>
      <c r="AG44" s="2">
        <v>1011.1427996662906</v>
      </c>
      <c r="AH44" s="2">
        <v>1076.5161948877515</v>
      </c>
      <c r="AI44" s="2">
        <v>1111.3515201407815</v>
      </c>
      <c r="AJ44" s="2">
        <v>1193.6668172897505</v>
      </c>
      <c r="AK44" s="2">
        <v>1252.168872318395</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110.70792265723341</v>
      </c>
      <c r="D47" s="1">
        <v>121.98415702859191</v>
      </c>
      <c r="E47" s="1">
        <v>127.2770304414308</v>
      </c>
      <c r="F47" s="1">
        <v>132.83174159176642</v>
      </c>
      <c r="G47" s="1">
        <v>134.16215116691001</v>
      </c>
      <c r="H47" s="1">
        <v>133.96682069965271</v>
      </c>
      <c r="I47" s="1">
        <v>134.34266124644608</v>
      </c>
      <c r="J47" s="1">
        <v>136.28833415067766</v>
      </c>
      <c r="K47" s="1">
        <v>138.11030605469014</v>
      </c>
      <c r="O47" s="1" t="s">
        <v>31</v>
      </c>
      <c r="P47" s="1">
        <v>110.70792265723341</v>
      </c>
      <c r="Q47" s="1">
        <v>122.81997551815972</v>
      </c>
      <c r="R47" s="1">
        <v>127.84634102599348</v>
      </c>
      <c r="S47" s="1">
        <v>132.85751737180522</v>
      </c>
      <c r="T47" s="1">
        <v>133.34221134419545</v>
      </c>
      <c r="U47" s="1">
        <v>130.75320714771593</v>
      </c>
      <c r="V47" s="1">
        <v>129.58885485698997</v>
      </c>
      <c r="W47" s="1">
        <v>131.19115306817784</v>
      </c>
      <c r="X47" s="1">
        <v>133.27279969124965</v>
      </c>
      <c r="AB47" s="1" t="s">
        <v>31</v>
      </c>
      <c r="AC47" s="1">
        <v>110.70792265723341</v>
      </c>
      <c r="AD47" s="1">
        <v>122.60410917372757</v>
      </c>
      <c r="AE47" s="1">
        <v>128.05669429770586</v>
      </c>
      <c r="AF47" s="1">
        <v>133.82195545081828</v>
      </c>
      <c r="AG47" s="1">
        <v>134.49188054110525</v>
      </c>
      <c r="AH47" s="1">
        <v>131.99165648328</v>
      </c>
      <c r="AI47" s="1">
        <v>130.94912600434392</v>
      </c>
      <c r="AJ47" s="1">
        <v>132.71060715409297</v>
      </c>
      <c r="AK47" s="1">
        <v>135.36965183292824</v>
      </c>
    </row>
    <row r="48" spans="1:38" x14ac:dyDescent="0.25">
      <c r="B48" s="9" t="s">
        <v>32</v>
      </c>
      <c r="C48" s="1">
        <v>410.74701978292353</v>
      </c>
      <c r="D48" s="1">
        <v>558.22711793142241</v>
      </c>
      <c r="E48" s="1">
        <v>659.20312097580336</v>
      </c>
      <c r="F48" s="1">
        <v>760.39793972143423</v>
      </c>
      <c r="G48" s="1">
        <v>853.51697250072186</v>
      </c>
      <c r="H48" s="1">
        <v>944.77107895705342</v>
      </c>
      <c r="I48" s="1">
        <v>1037.4456464062234</v>
      </c>
      <c r="J48" s="1">
        <v>1136.9172534560864</v>
      </c>
      <c r="K48" s="1">
        <v>1232.5069076827781</v>
      </c>
      <c r="O48" s="1" t="s">
        <v>32</v>
      </c>
      <c r="P48" s="1">
        <v>410.74701978292353</v>
      </c>
      <c r="Q48" s="1">
        <v>531.93621991132068</v>
      </c>
      <c r="R48" s="1">
        <v>617.47452351859101</v>
      </c>
      <c r="S48" s="1">
        <v>706.11363618516907</v>
      </c>
      <c r="T48" s="1">
        <v>783.25301501139688</v>
      </c>
      <c r="U48" s="1">
        <v>858.28798472809115</v>
      </c>
      <c r="V48" s="1">
        <v>940.81071600662563</v>
      </c>
      <c r="W48" s="1">
        <v>1033.8891430608264</v>
      </c>
      <c r="X48" s="1">
        <v>1127.8500497755961</v>
      </c>
      <c r="AB48" s="1" t="s">
        <v>32</v>
      </c>
      <c r="AC48" s="1">
        <v>410.74701978292353</v>
      </c>
      <c r="AD48" s="1">
        <v>510.47067731114993</v>
      </c>
      <c r="AE48" s="1">
        <v>586.57569172436342</v>
      </c>
      <c r="AF48" s="1">
        <v>665.81140896535385</v>
      </c>
      <c r="AG48" s="1">
        <v>736.5993997972389</v>
      </c>
      <c r="AH48" s="1">
        <v>806.22625544777202</v>
      </c>
      <c r="AI48" s="1">
        <v>882.95660801094164</v>
      </c>
      <c r="AJ48" s="1">
        <v>968.20275632421681</v>
      </c>
      <c r="AK48" s="1">
        <v>1053.380357330584</v>
      </c>
    </row>
    <row r="49" spans="2:37" x14ac:dyDescent="0.25">
      <c r="B49" s="9" t="s">
        <v>33</v>
      </c>
      <c r="C49" s="1">
        <v>87.044052758591846</v>
      </c>
      <c r="D49" s="1">
        <v>108.7915885160991</v>
      </c>
      <c r="E49" s="1">
        <v>122.81212741811537</v>
      </c>
      <c r="F49" s="1">
        <v>136.75653895853588</v>
      </c>
      <c r="G49" s="1">
        <v>150.22615204819905</v>
      </c>
      <c r="H49" s="1">
        <v>162.90764342568266</v>
      </c>
      <c r="I49" s="1">
        <v>174.48132421445993</v>
      </c>
      <c r="J49" s="1">
        <v>184.78309207542216</v>
      </c>
      <c r="K49" s="1">
        <v>193.94499809653024</v>
      </c>
      <c r="O49" s="1" t="s">
        <v>33</v>
      </c>
      <c r="P49" s="1">
        <v>87.044052758591846</v>
      </c>
      <c r="Q49" s="1">
        <v>119.67074736770901</v>
      </c>
      <c r="R49" s="1">
        <v>135.09334015992692</v>
      </c>
      <c r="S49" s="1">
        <v>150.43219285438948</v>
      </c>
      <c r="T49" s="1">
        <v>165.24876725301897</v>
      </c>
      <c r="U49" s="1">
        <v>179.19840776825095</v>
      </c>
      <c r="V49" s="1">
        <v>191.92945663590595</v>
      </c>
      <c r="W49" s="1">
        <v>203.26140128296439</v>
      </c>
      <c r="X49" s="1">
        <v>213.33949790618328</v>
      </c>
      <c r="AB49" s="1" t="s">
        <v>33</v>
      </c>
      <c r="AC49" s="1">
        <v>87.044052758591846</v>
      </c>
      <c r="AD49" s="1">
        <v>119.67074736770901</v>
      </c>
      <c r="AE49" s="1">
        <v>135.09334015992692</v>
      </c>
      <c r="AF49" s="1">
        <v>150.43219285438948</v>
      </c>
      <c r="AG49" s="1">
        <v>165.24876725301897</v>
      </c>
      <c r="AH49" s="1">
        <v>179.19840776825095</v>
      </c>
      <c r="AI49" s="1">
        <v>191.92945663590595</v>
      </c>
      <c r="AJ49" s="1">
        <v>203.26140128296439</v>
      </c>
      <c r="AK49" s="1">
        <v>213.33949790618328</v>
      </c>
    </row>
    <row r="50" spans="2:37" x14ac:dyDescent="0.25">
      <c r="B50" s="9"/>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8"/>
  </sheetPr>
  <dimension ref="A1:AL51"/>
  <sheetViews>
    <sheetView topLeftCell="M25" zoomScale="85" zoomScaleNormal="85" workbookViewId="0">
      <selection activeCell="O10" sqref="O10"/>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82</v>
      </c>
      <c r="Q1" s="3" t="s">
        <v>83</v>
      </c>
      <c r="AD1" s="3" t="s">
        <v>84</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AC3" s="31"/>
      <c r="AD3" s="31"/>
      <c r="AE3" s="31"/>
      <c r="AF3" s="31"/>
      <c r="AG3" s="31"/>
      <c r="AH3" s="31"/>
      <c r="AI3" s="31"/>
      <c r="AJ3" s="31"/>
      <c r="AK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1419.0507845488994</v>
      </c>
      <c r="D5" s="1">
        <v>1304.9045514278291</v>
      </c>
      <c r="E5" s="1">
        <v>1287.5748878898066</v>
      </c>
      <c r="F5" s="1">
        <v>1338.4506887768139</v>
      </c>
      <c r="G5" s="1">
        <v>1325.2324362313511</v>
      </c>
      <c r="H5" s="1">
        <v>1237.2353362753202</v>
      </c>
      <c r="I5" s="1">
        <v>1147.955070787707</v>
      </c>
      <c r="J5" s="1">
        <v>1041.258134644472</v>
      </c>
      <c r="K5" s="1">
        <v>922.05147374366095</v>
      </c>
      <c r="O5" s="1" t="s">
        <v>23</v>
      </c>
      <c r="P5" s="1">
        <v>1419.0507845488673</v>
      </c>
      <c r="Q5" s="1">
        <v>1132.72016944598</v>
      </c>
      <c r="R5" s="1">
        <v>924.85033949052274</v>
      </c>
      <c r="S5" s="1">
        <v>773.41469127654045</v>
      </c>
      <c r="T5" s="1">
        <v>646.56312825037116</v>
      </c>
      <c r="U5" s="1">
        <v>511.35705489671722</v>
      </c>
      <c r="V5" s="1">
        <v>426.29943609873379</v>
      </c>
      <c r="W5" s="1">
        <v>356.44694337759267</v>
      </c>
      <c r="X5" s="1">
        <v>305.03541366998502</v>
      </c>
      <c r="AB5" s="1" t="s">
        <v>23</v>
      </c>
      <c r="AC5" s="1">
        <v>1419.0507845488673</v>
      </c>
      <c r="AD5" s="1">
        <v>1090.8850276341493</v>
      </c>
      <c r="AE5" s="1">
        <v>851.06220292256216</v>
      </c>
      <c r="AF5" s="1">
        <v>676.68182219289122</v>
      </c>
      <c r="AG5" s="1">
        <v>518.20020707829542</v>
      </c>
      <c r="AH5" s="1">
        <v>374.93380564491025</v>
      </c>
      <c r="AI5" s="1">
        <v>283.69298773412589</v>
      </c>
      <c r="AJ5" s="1">
        <v>205.20996144323954</v>
      </c>
      <c r="AK5" s="1">
        <v>144.82166489978283</v>
      </c>
    </row>
    <row r="6" spans="1:38" x14ac:dyDescent="0.25">
      <c r="B6" s="9" t="s">
        <v>24</v>
      </c>
      <c r="C6" s="1">
        <v>787.86302787051216</v>
      </c>
      <c r="D6" s="1">
        <v>788.92660950439574</v>
      </c>
      <c r="E6" s="1">
        <v>844.44834175876917</v>
      </c>
      <c r="F6" s="1">
        <v>890.53233689780927</v>
      </c>
      <c r="G6" s="1">
        <v>889.08754450155948</v>
      </c>
      <c r="H6" s="1">
        <v>867.80897076909719</v>
      </c>
      <c r="I6" s="1">
        <v>836.75634965970664</v>
      </c>
      <c r="J6" s="1">
        <v>813.7086467701115</v>
      </c>
      <c r="K6" s="1">
        <v>790.89378684140172</v>
      </c>
      <c r="O6" s="1" t="s">
        <v>24</v>
      </c>
      <c r="P6" s="1">
        <v>787.86302787048635</v>
      </c>
      <c r="Q6" s="1">
        <v>807.25462431576614</v>
      </c>
      <c r="R6" s="1">
        <v>766.53575360829598</v>
      </c>
      <c r="S6" s="1">
        <v>716.07344335544099</v>
      </c>
      <c r="T6" s="1">
        <v>642.42128736028565</v>
      </c>
      <c r="U6" s="1">
        <v>543.46687269700612</v>
      </c>
      <c r="V6" s="1">
        <v>454.9569799285664</v>
      </c>
      <c r="W6" s="1">
        <v>369.91933033439352</v>
      </c>
      <c r="X6" s="1">
        <v>296.42516656120233</v>
      </c>
      <c r="AB6" s="1" t="s">
        <v>24</v>
      </c>
      <c r="AC6" s="1">
        <v>787.86302787048635</v>
      </c>
      <c r="AD6" s="1">
        <v>734.03235996848753</v>
      </c>
      <c r="AE6" s="1">
        <v>654.66471967704899</v>
      </c>
      <c r="AF6" s="1">
        <v>569.33823557218102</v>
      </c>
      <c r="AG6" s="1">
        <v>462.75233398993595</v>
      </c>
      <c r="AH6" s="1">
        <v>350.35565118112527</v>
      </c>
      <c r="AI6" s="1">
        <v>259.8657983908584</v>
      </c>
      <c r="AJ6" s="1">
        <v>177.29387878255417</v>
      </c>
      <c r="AK6" s="1">
        <v>124.53602488138705</v>
      </c>
    </row>
    <row r="7" spans="1:38" x14ac:dyDescent="0.25">
      <c r="B7" s="9" t="s">
        <v>25</v>
      </c>
      <c r="C7" s="1">
        <v>399.32543361604087</v>
      </c>
      <c r="D7" s="1">
        <v>393.14166913925959</v>
      </c>
      <c r="E7" s="1">
        <v>429.15950663204109</v>
      </c>
      <c r="F7" s="1">
        <v>458.867706753216</v>
      </c>
      <c r="G7" s="1">
        <v>469.16831618274102</v>
      </c>
      <c r="H7" s="1">
        <v>466.60680083583009</v>
      </c>
      <c r="I7" s="1">
        <v>457.14282894770849</v>
      </c>
      <c r="J7" s="1">
        <v>460.81249459572592</v>
      </c>
      <c r="K7" s="1">
        <v>476.46981017592555</v>
      </c>
      <c r="O7" s="1" t="s">
        <v>25</v>
      </c>
      <c r="P7" s="1">
        <v>399.32543361604087</v>
      </c>
      <c r="Q7" s="1">
        <v>323.08756108502922</v>
      </c>
      <c r="R7" s="1">
        <v>315.22097493708424</v>
      </c>
      <c r="S7" s="1">
        <v>302.14632808322909</v>
      </c>
      <c r="T7" s="1">
        <v>278.99881914157527</v>
      </c>
      <c r="U7" s="1">
        <v>247.41046866680557</v>
      </c>
      <c r="V7" s="1">
        <v>216.97292632262892</v>
      </c>
      <c r="W7" s="1">
        <v>202.27265485099088</v>
      </c>
      <c r="X7" s="1">
        <v>195.76374349021796</v>
      </c>
      <c r="AB7" s="1" t="s">
        <v>25</v>
      </c>
      <c r="AC7" s="1">
        <v>399.32543361604087</v>
      </c>
      <c r="AD7" s="1">
        <v>285.77315654524955</v>
      </c>
      <c r="AE7" s="1">
        <v>250.5794670025297</v>
      </c>
      <c r="AF7" s="1">
        <v>226.26996541364346</v>
      </c>
      <c r="AG7" s="1">
        <v>200.78934484640996</v>
      </c>
      <c r="AH7" s="1">
        <v>169.18214934174986</v>
      </c>
      <c r="AI7" s="1">
        <v>134.62569680852511</v>
      </c>
      <c r="AJ7" s="1">
        <v>106.87574425641466</v>
      </c>
      <c r="AK7" s="1">
        <v>90.054672094359617</v>
      </c>
    </row>
    <row r="8" spans="1:38" x14ac:dyDescent="0.25">
      <c r="B8" s="9" t="s">
        <v>26</v>
      </c>
      <c r="C8" s="1">
        <v>45.598403115572069</v>
      </c>
      <c r="D8" s="1">
        <v>45.680237907569655</v>
      </c>
      <c r="E8" s="1">
        <v>43.020798502359291</v>
      </c>
      <c r="F8" s="1">
        <v>42.131891079771123</v>
      </c>
      <c r="G8" s="1">
        <v>40.550593164128259</v>
      </c>
      <c r="H8" s="1">
        <v>37.433884023931334</v>
      </c>
      <c r="I8" s="1">
        <v>32.900964254888713</v>
      </c>
      <c r="J8" s="1">
        <v>32.34263771261481</v>
      </c>
      <c r="K8" s="1">
        <v>31.794430644451484</v>
      </c>
      <c r="O8" s="1" t="s">
        <v>26</v>
      </c>
      <c r="P8" s="1">
        <v>45.598403115572069</v>
      </c>
      <c r="Q8" s="1">
        <v>43.398477331276858</v>
      </c>
      <c r="R8" s="1">
        <v>32.594731556503895</v>
      </c>
      <c r="S8" s="1">
        <v>23.926907232729665</v>
      </c>
      <c r="T8" s="1">
        <v>15.713929888863962</v>
      </c>
      <c r="U8" s="1">
        <v>11.818085840114639</v>
      </c>
      <c r="V8" s="1">
        <v>10.260875387601994</v>
      </c>
      <c r="W8" s="1">
        <v>9.3862857455499391</v>
      </c>
      <c r="X8" s="1">
        <v>9.6391472951979633</v>
      </c>
      <c r="AB8" s="1" t="s">
        <v>26</v>
      </c>
      <c r="AC8" s="1">
        <v>45.598403115572076</v>
      </c>
      <c r="AD8" s="1">
        <v>41.130918956449918</v>
      </c>
      <c r="AE8" s="1">
        <v>29.986207726616641</v>
      </c>
      <c r="AF8" s="1">
        <v>21.686992680181596</v>
      </c>
      <c r="AG8" s="1">
        <v>14.338508979824944</v>
      </c>
      <c r="AH8" s="1">
        <v>11.124492203908734</v>
      </c>
      <c r="AI8" s="1">
        <v>9.9309912003657228</v>
      </c>
      <c r="AJ8" s="1">
        <v>9.3862857455499391</v>
      </c>
      <c r="AK8" s="1">
        <v>9.6391472951979633</v>
      </c>
    </row>
    <row r="9" spans="1:38" ht="29.25" customHeight="1" x14ac:dyDescent="0.25">
      <c r="B9" s="26" t="s">
        <v>29</v>
      </c>
      <c r="C9" s="1">
        <v>227.32341720388257</v>
      </c>
      <c r="D9" s="1">
        <v>177.85447121445023</v>
      </c>
      <c r="E9" s="1">
        <v>164.16498438107021</v>
      </c>
      <c r="F9" s="1">
        <v>155.75891578734937</v>
      </c>
      <c r="G9" s="1">
        <v>137.54084344374462</v>
      </c>
      <c r="H9" s="1">
        <v>116.60174778026365</v>
      </c>
      <c r="I9" s="1">
        <v>107.45729897996165</v>
      </c>
      <c r="J9" s="1">
        <v>109.4035124356501</v>
      </c>
      <c r="K9" s="1">
        <v>114.94291893610576</v>
      </c>
      <c r="O9" s="26" t="s">
        <v>29</v>
      </c>
      <c r="P9" s="1">
        <v>227.32341720388257</v>
      </c>
      <c r="Q9" s="1">
        <v>119.8986501961252</v>
      </c>
      <c r="R9" s="1">
        <v>62.800677536773414</v>
      </c>
      <c r="S9" s="1">
        <v>23.699389004405692</v>
      </c>
      <c r="T9" s="1">
        <v>7.140761453145787</v>
      </c>
      <c r="U9" s="1">
        <v>2.0553160823211836</v>
      </c>
      <c r="V9" s="1">
        <v>1.2738706538408711</v>
      </c>
      <c r="W9" s="1">
        <v>0.71181977344520353</v>
      </c>
      <c r="X9" s="1">
        <v>2.8999958231982594E-3</v>
      </c>
      <c r="AB9" s="26" t="s">
        <v>29</v>
      </c>
      <c r="AC9" s="1">
        <v>227.32341720388257</v>
      </c>
      <c r="AD9" s="1">
        <v>111.31894948565811</v>
      </c>
      <c r="AE9" s="1">
        <v>53.713581869121171</v>
      </c>
      <c r="AF9" s="1">
        <v>19.523596937919464</v>
      </c>
      <c r="AG9" s="1">
        <v>4.1603183218219888</v>
      </c>
      <c r="AH9" s="1">
        <v>1.1471926502046577</v>
      </c>
      <c r="AI9" s="1">
        <v>0.59369516835350122</v>
      </c>
      <c r="AJ9" s="1">
        <v>2.6473878264952073E-2</v>
      </c>
      <c r="AK9" s="1">
        <v>2.5525105752478677E-6</v>
      </c>
    </row>
    <row r="10" spans="1:38" x14ac:dyDescent="0.25">
      <c r="B10" s="9" t="s">
        <v>0</v>
      </c>
      <c r="C10" s="1">
        <v>157.2347985309132</v>
      </c>
      <c r="D10" s="1">
        <v>176.5481906137361</v>
      </c>
      <c r="E10" s="1">
        <v>193.29841939752146</v>
      </c>
      <c r="F10" s="1">
        <v>209.62109968819817</v>
      </c>
      <c r="G10" s="1">
        <v>224.6288499439751</v>
      </c>
      <c r="H10" s="1">
        <v>239.8777158336066</v>
      </c>
      <c r="I10" s="1">
        <v>259.75191813993825</v>
      </c>
      <c r="J10" s="1">
        <v>289.02708582068942</v>
      </c>
      <c r="K10" s="1">
        <v>324.46821315124561</v>
      </c>
      <c r="O10" s="1" t="s">
        <v>0</v>
      </c>
      <c r="P10" s="1">
        <v>157.23479853095645</v>
      </c>
      <c r="Q10" s="1">
        <v>176.08693157407646</v>
      </c>
      <c r="R10" s="1">
        <v>204.42035091105166</v>
      </c>
      <c r="S10" s="1">
        <v>237.72671000318928</v>
      </c>
      <c r="T10" s="1">
        <v>286.37202482375596</v>
      </c>
      <c r="U10" s="1">
        <v>340.88908563774658</v>
      </c>
      <c r="V10" s="1">
        <v>398.12066086789224</v>
      </c>
      <c r="W10" s="1">
        <v>468.23939313196166</v>
      </c>
      <c r="X10" s="1">
        <v>555.30407267843373</v>
      </c>
      <c r="AB10" s="1" t="s">
        <v>0</v>
      </c>
      <c r="AC10" s="1">
        <v>157.23479853095645</v>
      </c>
      <c r="AD10" s="1">
        <v>188.79521138819345</v>
      </c>
      <c r="AE10" s="1">
        <v>227.58972066852934</v>
      </c>
      <c r="AF10" s="1">
        <v>275.64806530233352</v>
      </c>
      <c r="AG10" s="1">
        <v>350.92265545416433</v>
      </c>
      <c r="AH10" s="1">
        <v>437.39820137308527</v>
      </c>
      <c r="AI10" s="1">
        <v>531.08220858444361</v>
      </c>
      <c r="AJ10" s="1">
        <v>638.25445936364838</v>
      </c>
      <c r="AK10" s="1">
        <v>736.07281916982936</v>
      </c>
    </row>
    <row r="11" spans="1:38" x14ac:dyDescent="0.25">
      <c r="B11" s="9" t="s">
        <v>27</v>
      </c>
      <c r="C11" s="1">
        <v>7.5886826961376004</v>
      </c>
      <c r="D11" s="1">
        <v>62.84316423589398</v>
      </c>
      <c r="E11" s="1">
        <v>78.28608983602652</v>
      </c>
      <c r="F11" s="1">
        <v>107.01372835309814</v>
      </c>
      <c r="G11" s="1">
        <v>126.29742521436208</v>
      </c>
      <c r="H11" s="1">
        <v>137.82834427865328</v>
      </c>
      <c r="I11" s="1">
        <v>146.49852657246407</v>
      </c>
      <c r="J11" s="1">
        <v>151.71038482998671</v>
      </c>
      <c r="K11" s="1">
        <v>161.21791223347455</v>
      </c>
      <c r="O11" s="1" t="s">
        <v>27</v>
      </c>
      <c r="P11" s="1">
        <v>7.5886826961373908</v>
      </c>
      <c r="Q11" s="1">
        <v>101.04678939545514</v>
      </c>
      <c r="R11" s="1">
        <v>151.9813946343738</v>
      </c>
      <c r="S11" s="1">
        <v>207.70588139626651</v>
      </c>
      <c r="T11" s="1">
        <v>266.95279264420088</v>
      </c>
      <c r="U11" s="1">
        <v>337.54443533121969</v>
      </c>
      <c r="V11" s="1">
        <v>395.96623165448119</v>
      </c>
      <c r="W11" s="1">
        <v>445.88857657973301</v>
      </c>
      <c r="X11" s="1">
        <v>447.52121914075525</v>
      </c>
      <c r="AB11" s="1" t="s">
        <v>27</v>
      </c>
      <c r="AC11" s="1">
        <v>7.5886826961373908</v>
      </c>
      <c r="AD11" s="1">
        <v>110.84631429291501</v>
      </c>
      <c r="AE11" s="1">
        <v>161.80592055074061</v>
      </c>
      <c r="AF11" s="1">
        <v>214.1337548962918</v>
      </c>
      <c r="AG11" s="1">
        <v>262.362904274107</v>
      </c>
      <c r="AH11" s="1">
        <v>313.86265869493934</v>
      </c>
      <c r="AI11" s="1">
        <v>344.68903389471751</v>
      </c>
      <c r="AJ11" s="1">
        <v>360.1703664712432</v>
      </c>
      <c r="AK11" s="1">
        <v>354.02759290871398</v>
      </c>
    </row>
    <row r="12" spans="1:38" x14ac:dyDescent="0.25">
      <c r="B12" s="9" t="s">
        <v>28</v>
      </c>
      <c r="C12" s="1">
        <v>1.5579346367958685E-9</v>
      </c>
      <c r="D12" s="1">
        <v>1.0801844818632144E-2</v>
      </c>
      <c r="E12" s="1">
        <v>4.7601019797386096E-2</v>
      </c>
      <c r="F12" s="1">
        <v>0.11866272263132739</v>
      </c>
      <c r="G12" s="1">
        <v>0.21355890608857156</v>
      </c>
      <c r="H12" s="1">
        <v>0.33870220201319018</v>
      </c>
      <c r="I12" s="1">
        <v>0.54450165031192599</v>
      </c>
      <c r="J12" s="1">
        <v>0.9429686144741799</v>
      </c>
      <c r="K12" s="1">
        <v>1.4277350859335072</v>
      </c>
      <c r="O12" s="1" t="s">
        <v>28</v>
      </c>
      <c r="P12" s="1">
        <v>1.529042232716246E-9</v>
      </c>
      <c r="Q12" s="1">
        <v>0.52449991346919023</v>
      </c>
      <c r="R12" s="1">
        <v>1.5432577118200843</v>
      </c>
      <c r="S12" s="1">
        <v>2.6624742500343013</v>
      </c>
      <c r="T12" s="1">
        <v>4.0618595709358027</v>
      </c>
      <c r="U12" s="1">
        <v>5.294159707282307</v>
      </c>
      <c r="V12" s="1">
        <v>6.0064335672403555</v>
      </c>
      <c r="W12" s="1">
        <v>6.8267126086327341</v>
      </c>
      <c r="X12" s="1">
        <v>7.6907097382062064</v>
      </c>
      <c r="AB12" s="1" t="s">
        <v>28</v>
      </c>
      <c r="AC12" s="1">
        <v>1.529042232716246E-9</v>
      </c>
      <c r="AD12" s="1">
        <v>0.76711974704959984</v>
      </c>
      <c r="AE12" s="1">
        <v>2.0949757604159762</v>
      </c>
      <c r="AF12" s="1">
        <v>3.5100939729468017</v>
      </c>
      <c r="AG12" s="1">
        <v>5.4592402762395817</v>
      </c>
      <c r="AH12" s="1">
        <v>7.3163098832099225</v>
      </c>
      <c r="AI12" s="1">
        <v>8.6308043949728681</v>
      </c>
      <c r="AJ12" s="1">
        <v>10.176432085277794</v>
      </c>
      <c r="AK12" s="1">
        <v>11.662516294105272</v>
      </c>
    </row>
    <row r="13" spans="1:38" x14ac:dyDescent="0.25">
      <c r="B13" s="2" t="s">
        <v>3</v>
      </c>
      <c r="C13" s="2">
        <v>3043.9845475835159</v>
      </c>
      <c r="D13" s="2">
        <v>2949.9096958879536</v>
      </c>
      <c r="E13" s="2">
        <v>3040.0006294173913</v>
      </c>
      <c r="F13" s="2">
        <v>3202.4950300588871</v>
      </c>
      <c r="G13" s="2">
        <v>3212.7195675879502</v>
      </c>
      <c r="H13" s="2">
        <v>3103.7315019987154</v>
      </c>
      <c r="I13" s="2">
        <v>2989.0074589926867</v>
      </c>
      <c r="J13" s="2">
        <v>2899.2058654237244</v>
      </c>
      <c r="K13" s="2">
        <v>2823.2662808121991</v>
      </c>
      <c r="L13" s="2"/>
      <c r="O13" s="2" t="s">
        <v>3</v>
      </c>
      <c r="P13" s="2">
        <v>3043.9845475834718</v>
      </c>
      <c r="Q13" s="2">
        <v>2704.0177032571787</v>
      </c>
      <c r="R13" s="2">
        <v>2459.9474803864255</v>
      </c>
      <c r="S13" s="2">
        <v>2287.3558246018365</v>
      </c>
      <c r="T13" s="2">
        <v>2148.2246031331347</v>
      </c>
      <c r="U13" s="2">
        <v>1999.8354788592133</v>
      </c>
      <c r="V13" s="2">
        <v>1909.8574144809857</v>
      </c>
      <c r="W13" s="2">
        <v>1859.6917164022996</v>
      </c>
      <c r="X13" s="2">
        <v>1817.3823725698217</v>
      </c>
      <c r="AB13" s="2" t="s">
        <v>3</v>
      </c>
      <c r="AC13" s="2">
        <v>3043.9845475834718</v>
      </c>
      <c r="AD13" s="2">
        <v>2563.5490580181527</v>
      </c>
      <c r="AE13" s="2">
        <v>2231.4967961775642</v>
      </c>
      <c r="AF13" s="2">
        <v>2006.7925269683885</v>
      </c>
      <c r="AG13" s="2">
        <v>1818.9855132207988</v>
      </c>
      <c r="AH13" s="2">
        <v>1665.3204609731335</v>
      </c>
      <c r="AI13" s="2">
        <v>1573.1112161763626</v>
      </c>
      <c r="AJ13" s="2">
        <v>1507.3936020261926</v>
      </c>
      <c r="AK13" s="2">
        <v>1470.8144400958868</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399.32543361604087</v>
      </c>
      <c r="D16" s="1">
        <v>397.11279711036332</v>
      </c>
      <c r="E16" s="1">
        <v>437.91786391024596</v>
      </c>
      <c r="F16" s="1">
        <v>477.98719453460001</v>
      </c>
      <c r="G16" s="1">
        <v>504.48206041154953</v>
      </c>
      <c r="H16" s="1">
        <v>518.45200092870016</v>
      </c>
      <c r="I16" s="1">
        <v>525.4515275261017</v>
      </c>
      <c r="J16" s="1">
        <v>542.13234658320698</v>
      </c>
      <c r="K16" s="1">
        <v>567.22596449514936</v>
      </c>
      <c r="O16" s="1" t="s">
        <v>30</v>
      </c>
      <c r="P16" s="1">
        <v>399.32543361604087</v>
      </c>
      <c r="Q16" s="1">
        <v>330.24282223341999</v>
      </c>
      <c r="R16" s="1">
        <v>342.10043528787861</v>
      </c>
      <c r="S16" s="1">
        <v>357.57813106128395</v>
      </c>
      <c r="T16" s="1">
        <v>364.80025948250307</v>
      </c>
      <c r="U16" s="1">
        <v>366.60894135901913</v>
      </c>
      <c r="V16" s="1">
        <v>365.82644554396745</v>
      </c>
      <c r="W16" s="1">
        <v>371.55388697885894</v>
      </c>
      <c r="X16" s="1">
        <v>383.75317693054978</v>
      </c>
      <c r="AB16" s="1" t="s">
        <v>30</v>
      </c>
      <c r="AC16" s="1">
        <v>399.32543361604087</v>
      </c>
      <c r="AD16" s="1">
        <v>292.98932891602595</v>
      </c>
      <c r="AE16" s="1">
        <v>278.31373237093186</v>
      </c>
      <c r="AF16" s="1">
        <v>285.94635349805748</v>
      </c>
      <c r="AG16" s="1">
        <v>288.72022680318838</v>
      </c>
      <c r="AH16" s="1">
        <v>285.49487221864177</v>
      </c>
      <c r="AI16" s="1">
        <v>270.41285457599076</v>
      </c>
      <c r="AJ16" s="1">
        <v>252.76703473892238</v>
      </c>
      <c r="AK16" s="1">
        <v>262.5216768966971</v>
      </c>
    </row>
    <row r="17" spans="1:38" x14ac:dyDescent="0.25">
      <c r="B17" s="9" t="s">
        <v>31</v>
      </c>
      <c r="C17" s="1">
        <v>1425.9913309887502</v>
      </c>
      <c r="D17" s="1">
        <v>1311.6614711429343</v>
      </c>
      <c r="E17" s="1">
        <v>1273.5943394266212</v>
      </c>
      <c r="F17" s="1">
        <v>1312.8800349537044</v>
      </c>
      <c r="G17" s="1">
        <v>1272.8919948492976</v>
      </c>
      <c r="H17" s="1">
        <v>1151.740807264554</v>
      </c>
      <c r="I17" s="1">
        <v>1041.3696273309038</v>
      </c>
      <c r="J17" s="1">
        <v>932.24554262324318</v>
      </c>
      <c r="K17" s="1">
        <v>818.65637483865214</v>
      </c>
      <c r="O17" s="1" t="s">
        <v>31</v>
      </c>
      <c r="P17" s="1">
        <v>1425.9913309887504</v>
      </c>
      <c r="Q17" s="1">
        <v>1138.7083026350549</v>
      </c>
      <c r="R17" s="1">
        <v>909.60033825197559</v>
      </c>
      <c r="S17" s="1">
        <v>752.64994825594681</v>
      </c>
      <c r="T17" s="1">
        <v>659.9895850173466</v>
      </c>
      <c r="U17" s="1">
        <v>575.24235639503775</v>
      </c>
      <c r="V17" s="1">
        <v>534.42570649181732</v>
      </c>
      <c r="W17" s="1">
        <v>498.91804063581856</v>
      </c>
      <c r="X17" s="1">
        <v>461.22082873154449</v>
      </c>
      <c r="AB17" s="1" t="s">
        <v>31</v>
      </c>
      <c r="AC17" s="1">
        <v>1425.9913309887504</v>
      </c>
      <c r="AD17" s="1">
        <v>1108.1098255267802</v>
      </c>
      <c r="AE17" s="1">
        <v>855.14178361929464</v>
      </c>
      <c r="AF17" s="1">
        <v>685.40789318129271</v>
      </c>
      <c r="AG17" s="1">
        <v>569.88216408419623</v>
      </c>
      <c r="AH17" s="1">
        <v>483.83286898217688</v>
      </c>
      <c r="AI17" s="1">
        <v>440.97685513444969</v>
      </c>
      <c r="AJ17" s="1">
        <v>400.19325739033337</v>
      </c>
      <c r="AK17" s="1">
        <v>359.66127072482283</v>
      </c>
    </row>
    <row r="18" spans="1:38" x14ac:dyDescent="0.25">
      <c r="B18" s="9" t="s">
        <v>32</v>
      </c>
      <c r="C18" s="1">
        <v>66.635302000681719</v>
      </c>
      <c r="D18" s="1">
        <v>62.61744210273762</v>
      </c>
      <c r="E18" s="1">
        <v>53.039485698391999</v>
      </c>
      <c r="F18" s="1">
        <v>44.28882636136764</v>
      </c>
      <c r="G18" s="1">
        <v>40.03032311858108</v>
      </c>
      <c r="H18" s="1">
        <v>38.408490060099126</v>
      </c>
      <c r="I18" s="1">
        <v>36.870751268876262</v>
      </c>
      <c r="J18" s="1">
        <v>34.361479934742185</v>
      </c>
      <c r="K18" s="1">
        <v>31.620341566831975</v>
      </c>
      <c r="O18" s="1" t="s">
        <v>32</v>
      </c>
      <c r="P18" s="1">
        <v>66.635302000681719</v>
      </c>
      <c r="Q18" s="1">
        <v>54.330524470633435</v>
      </c>
      <c r="R18" s="1">
        <v>48.233346893657156</v>
      </c>
      <c r="S18" s="1">
        <v>43.836071390721948</v>
      </c>
      <c r="T18" s="1">
        <v>39.667090554938405</v>
      </c>
      <c r="U18" s="1">
        <v>36.002877989768741</v>
      </c>
      <c r="V18" s="1">
        <v>34.81596244291061</v>
      </c>
      <c r="W18" s="1">
        <v>32.697276616718021</v>
      </c>
      <c r="X18" s="1">
        <v>31.324198671102728</v>
      </c>
      <c r="AB18" s="1" t="s">
        <v>32</v>
      </c>
      <c r="AC18" s="1">
        <v>66.635302000681719</v>
      </c>
      <c r="AD18" s="1">
        <v>54.837406498204153</v>
      </c>
      <c r="AE18" s="1">
        <v>48.822654112691829</v>
      </c>
      <c r="AF18" s="1">
        <v>44.327794337249486</v>
      </c>
      <c r="AG18" s="1">
        <v>39.894149038260359</v>
      </c>
      <c r="AH18" s="1">
        <v>36.09948608027247</v>
      </c>
      <c r="AI18" s="1">
        <v>34.786659618731711</v>
      </c>
      <c r="AJ18" s="1">
        <v>33.037055465433198</v>
      </c>
      <c r="AK18" s="1">
        <v>32.099488488122617</v>
      </c>
    </row>
    <row r="19" spans="1:38" x14ac:dyDescent="0.25">
      <c r="B19" s="9" t="s">
        <v>33</v>
      </c>
      <c r="C19" s="1">
        <v>35.186919845530241</v>
      </c>
      <c r="D19" s="1">
        <v>25.545078018083665</v>
      </c>
      <c r="E19" s="1">
        <v>26.070679783809826</v>
      </c>
      <c r="F19" s="1">
        <v>24.289971540476525</v>
      </c>
      <c r="G19" s="1">
        <v>22.693367257704065</v>
      </c>
      <c r="H19" s="1">
        <v>22.35147517803459</v>
      </c>
      <c r="I19" s="1">
        <v>23.228081543040545</v>
      </c>
      <c r="J19" s="1">
        <v>24.301018187889937</v>
      </c>
      <c r="K19" s="1">
        <v>25.963869045902651</v>
      </c>
      <c r="O19" s="1" t="s">
        <v>33</v>
      </c>
      <c r="P19" s="1">
        <v>35.186919845530241</v>
      </c>
      <c r="Q19" s="1">
        <v>28.917114552035397</v>
      </c>
      <c r="R19" s="1">
        <v>26.824489199150467</v>
      </c>
      <c r="S19" s="1">
        <v>25.535267116133483</v>
      </c>
      <c r="T19" s="1">
        <v>25.158028116223878</v>
      </c>
      <c r="U19" s="1">
        <v>25.033202380425283</v>
      </c>
      <c r="V19" s="1">
        <v>25.546302562428487</v>
      </c>
      <c r="W19" s="1">
        <v>26.143495698723765</v>
      </c>
      <c r="X19" s="1">
        <v>27.261579287060968</v>
      </c>
      <c r="AB19" s="1" t="s">
        <v>33</v>
      </c>
      <c r="AC19" s="1">
        <v>35.186919845530241</v>
      </c>
      <c r="AD19" s="1">
        <v>29.009133896697964</v>
      </c>
      <c r="AE19" s="1">
        <v>27.233300558319137</v>
      </c>
      <c r="AF19" s="1">
        <v>26.675853825835258</v>
      </c>
      <c r="AG19" s="1">
        <v>27.956836831107932</v>
      </c>
      <c r="AH19" s="1">
        <v>31.498986791063569</v>
      </c>
      <c r="AI19" s="1">
        <v>37.979971092657472</v>
      </c>
      <c r="AJ19" s="1">
        <v>46.716169884663927</v>
      </c>
      <c r="AK19" s="1">
        <v>51.021810784358749</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AB20" s="1" t="s">
        <v>34</v>
      </c>
      <c r="AC20" s="1">
        <v>0</v>
      </c>
      <c r="AD20" s="1">
        <v>0</v>
      </c>
      <c r="AE20" s="1">
        <v>0</v>
      </c>
      <c r="AF20" s="1">
        <v>0</v>
      </c>
      <c r="AG20" s="1">
        <v>0</v>
      </c>
      <c r="AH20" s="1">
        <v>0</v>
      </c>
      <c r="AI20" s="1">
        <v>0</v>
      </c>
      <c r="AJ20" s="1">
        <v>0</v>
      </c>
      <c r="AK20" s="1">
        <v>0</v>
      </c>
    </row>
    <row r="21" spans="1:38" x14ac:dyDescent="0.25">
      <c r="B21" s="2" t="s">
        <v>3</v>
      </c>
      <c r="C21" s="2">
        <v>1927.1389864510029</v>
      </c>
      <c r="D21" s="2">
        <v>1796.9367883741188</v>
      </c>
      <c r="E21" s="2">
        <v>1790.6223688190687</v>
      </c>
      <c r="F21" s="2">
        <v>1859.4460273901486</v>
      </c>
      <c r="G21" s="2">
        <v>1840.0977456371322</v>
      </c>
      <c r="H21" s="2">
        <v>1730.9527734313881</v>
      </c>
      <c r="I21" s="2">
        <v>1626.9199876689224</v>
      </c>
      <c r="J21" s="2">
        <v>1533.0403873290823</v>
      </c>
      <c r="K21" s="2">
        <v>1443.4665499465361</v>
      </c>
      <c r="O21" s="2"/>
      <c r="P21" s="2">
        <v>1927.1389864510033</v>
      </c>
      <c r="Q21" s="2">
        <v>1552.1987638911437</v>
      </c>
      <c r="R21" s="2">
        <v>1326.758609632662</v>
      </c>
      <c r="S21" s="2">
        <v>1179.5994178240865</v>
      </c>
      <c r="T21" s="2">
        <v>1089.6149631710118</v>
      </c>
      <c r="U21" s="2">
        <v>1002.887378124251</v>
      </c>
      <c r="V21" s="2">
        <v>960.61441704112394</v>
      </c>
      <c r="W21" s="2">
        <v>929.31269993011927</v>
      </c>
      <c r="X21" s="2">
        <v>903.55978362025792</v>
      </c>
      <c r="AB21" s="2"/>
      <c r="AC21" s="2">
        <v>1927.1389864510033</v>
      </c>
      <c r="AD21" s="2">
        <v>1484.9456948377083</v>
      </c>
      <c r="AE21" s="2">
        <v>1209.5114706612376</v>
      </c>
      <c r="AF21" s="2">
        <v>1042.3578948424349</v>
      </c>
      <c r="AG21" s="2">
        <v>926.45337675675296</v>
      </c>
      <c r="AH21" s="2">
        <v>836.92621407215461</v>
      </c>
      <c r="AI21" s="2">
        <v>784.15634042182967</v>
      </c>
      <c r="AJ21" s="2">
        <v>732.71351747935296</v>
      </c>
      <c r="AK21" s="2">
        <v>705.30424689400127</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163.5150694960216</v>
      </c>
      <c r="D25" s="1">
        <v>163.46106539154954</v>
      </c>
      <c r="E25" s="1">
        <v>173.60736027882589</v>
      </c>
      <c r="F25" s="1">
        <v>181.22010855270321</v>
      </c>
      <c r="G25" s="1">
        <v>182.91808069081048</v>
      </c>
      <c r="H25" s="1">
        <v>181.92169195060472</v>
      </c>
      <c r="I25" s="1">
        <v>179.70487674389713</v>
      </c>
      <c r="J25" s="1">
        <v>178.55601058452962</v>
      </c>
      <c r="K25" s="1">
        <v>178.95662122052565</v>
      </c>
      <c r="O25" s="1" t="s">
        <v>31</v>
      </c>
      <c r="P25" s="1">
        <v>163.51506949602131</v>
      </c>
      <c r="Q25" s="1">
        <v>153.18179690380506</v>
      </c>
      <c r="R25" s="1">
        <v>154.07977692900738</v>
      </c>
      <c r="S25" s="1">
        <v>151.30341619842366</v>
      </c>
      <c r="T25" s="1">
        <v>143.74135212375657</v>
      </c>
      <c r="U25" s="1">
        <v>135.33915438260016</v>
      </c>
      <c r="V25" s="1">
        <v>130.29258784472191</v>
      </c>
      <c r="W25" s="1">
        <v>128.01025922796345</v>
      </c>
      <c r="X25" s="1">
        <v>124.16935059428918</v>
      </c>
      <c r="AB25" s="1" t="s">
        <v>31</v>
      </c>
      <c r="AC25" s="1">
        <v>163.51506949602131</v>
      </c>
      <c r="AD25" s="1">
        <v>146.68298822882775</v>
      </c>
      <c r="AE25" s="1">
        <v>144.66687842592469</v>
      </c>
      <c r="AF25" s="1">
        <v>139.51917869276605</v>
      </c>
      <c r="AG25" s="1">
        <v>130.40397086513087</v>
      </c>
      <c r="AH25" s="1">
        <v>122.0074019151178</v>
      </c>
      <c r="AI25" s="1">
        <v>117.51916556175259</v>
      </c>
      <c r="AJ25" s="1">
        <v>115.38483395446175</v>
      </c>
      <c r="AK25" s="1">
        <v>111.11210056253013</v>
      </c>
    </row>
    <row r="26" spans="1:38" x14ac:dyDescent="0.25">
      <c r="B26" s="9" t="s">
        <v>32</v>
      </c>
      <c r="C26" s="1">
        <v>669.48709641729818</v>
      </c>
      <c r="D26" s="1">
        <v>711.68054481108834</v>
      </c>
      <c r="E26" s="1">
        <v>787.69621931026632</v>
      </c>
      <c r="F26" s="1">
        <v>858.56779156498771</v>
      </c>
      <c r="G26" s="1">
        <v>875.44891685526659</v>
      </c>
      <c r="H26" s="1">
        <v>874.47010005011623</v>
      </c>
      <c r="I26" s="1">
        <v>871.89885691435484</v>
      </c>
      <c r="J26" s="1">
        <v>868.76020783483773</v>
      </c>
      <c r="K26" s="1">
        <v>871.29962150565007</v>
      </c>
      <c r="O26" s="1" t="s">
        <v>32</v>
      </c>
      <c r="P26" s="1">
        <v>669.48709641725452</v>
      </c>
      <c r="Q26" s="1">
        <v>693.82947749351467</v>
      </c>
      <c r="R26" s="1">
        <v>681.6227807959857</v>
      </c>
      <c r="S26" s="1">
        <v>662.58129325161201</v>
      </c>
      <c r="T26" s="1">
        <v>624.87740406283876</v>
      </c>
      <c r="U26" s="1">
        <v>579.25632535218745</v>
      </c>
      <c r="V26" s="1">
        <v>544.29282996858524</v>
      </c>
      <c r="W26" s="1">
        <v>517.30439825876499</v>
      </c>
      <c r="X26" s="1">
        <v>493.98962652616729</v>
      </c>
      <c r="AB26" s="1" t="s">
        <v>32</v>
      </c>
      <c r="AC26" s="1">
        <v>669.48709641725452</v>
      </c>
      <c r="AD26" s="1">
        <v>645.30636096330579</v>
      </c>
      <c r="AE26" s="1">
        <v>602.04338841033746</v>
      </c>
      <c r="AF26" s="1">
        <v>555.71763550433604</v>
      </c>
      <c r="AG26" s="1">
        <v>497.90507187294156</v>
      </c>
      <c r="AH26" s="1">
        <v>441.58672176713685</v>
      </c>
      <c r="AI26" s="1">
        <v>406.79443446104528</v>
      </c>
      <c r="AJ26" s="1">
        <v>387.66703323935081</v>
      </c>
      <c r="AK26" s="1">
        <v>374.87010529430063</v>
      </c>
    </row>
    <row r="27" spans="1:38" x14ac:dyDescent="0.25">
      <c r="B27" s="9" t="s">
        <v>33</v>
      </c>
      <c r="C27" s="1">
        <v>168.3882410624345</v>
      </c>
      <c r="D27" s="1">
        <v>153.06860328551372</v>
      </c>
      <c r="E27" s="1">
        <v>166.34456313504811</v>
      </c>
      <c r="F27" s="1">
        <v>179.63825144144596</v>
      </c>
      <c r="G27" s="1">
        <v>190.46539441673247</v>
      </c>
      <c r="H27" s="1">
        <v>199.12993156602042</v>
      </c>
      <c r="I27" s="1">
        <v>206.69074786096894</v>
      </c>
      <c r="J27" s="1">
        <v>213.65624699702866</v>
      </c>
      <c r="K27" s="1">
        <v>222.06255134319417</v>
      </c>
      <c r="O27" s="1" t="s">
        <v>33</v>
      </c>
      <c r="P27" s="1">
        <v>168.3882410624345</v>
      </c>
      <c r="Q27" s="1">
        <v>184.92663846113058</v>
      </c>
      <c r="R27" s="1">
        <v>190.34443672545623</v>
      </c>
      <c r="S27" s="1">
        <v>194.18362285511245</v>
      </c>
      <c r="T27" s="1">
        <v>199.40502648349141</v>
      </c>
      <c r="U27" s="1">
        <v>201.90275015598789</v>
      </c>
      <c r="V27" s="1">
        <v>202.95479385441408</v>
      </c>
      <c r="W27" s="1">
        <v>210.11867555893511</v>
      </c>
      <c r="X27" s="1">
        <v>216.16057858154372</v>
      </c>
      <c r="AB27" s="1" t="s">
        <v>33</v>
      </c>
      <c r="AC27" s="1">
        <v>168.3882410624345</v>
      </c>
      <c r="AD27" s="1">
        <v>174.69138112827696</v>
      </c>
      <c r="AE27" s="1">
        <v>179.08301166038942</v>
      </c>
      <c r="AF27" s="1">
        <v>181.87693695812288</v>
      </c>
      <c r="AG27" s="1">
        <v>186.44588120922438</v>
      </c>
      <c r="AH27" s="1">
        <v>195.22886967337172</v>
      </c>
      <c r="AI27" s="1">
        <v>202.95479385441408</v>
      </c>
      <c r="AJ27" s="1">
        <v>210.11867559213013</v>
      </c>
      <c r="AK27" s="1">
        <v>216.16057861512425</v>
      </c>
    </row>
    <row r="28" spans="1:38" x14ac:dyDescent="0.25">
      <c r="B28" s="9" t="s">
        <v>34</v>
      </c>
      <c r="C28" s="1">
        <v>115.45515415704236</v>
      </c>
      <c r="D28" s="1">
        <v>129.40609015404189</v>
      </c>
      <c r="E28" s="1">
        <v>129.47784740733456</v>
      </c>
      <c r="F28" s="1">
        <v>134.84619381210268</v>
      </c>
      <c r="G28" s="1">
        <v>138.41491325960243</v>
      </c>
      <c r="H28" s="1">
        <v>135.36175008997236</v>
      </c>
      <c r="I28" s="1">
        <v>125.86158193099125</v>
      </c>
      <c r="J28" s="1">
        <v>131.76288585793768</v>
      </c>
      <c r="K28" s="1">
        <v>138.70557616473005</v>
      </c>
      <c r="O28" s="1" t="s">
        <v>34</v>
      </c>
      <c r="P28" s="1">
        <v>115.45515415704236</v>
      </c>
      <c r="Q28" s="1">
        <v>131.27155541273407</v>
      </c>
      <c r="R28" s="1">
        <v>123.53632353978797</v>
      </c>
      <c r="S28" s="1">
        <v>119.56781659569603</v>
      </c>
      <c r="T28" s="1">
        <v>111.48274609747855</v>
      </c>
      <c r="U28" s="1">
        <v>98.810786675252388</v>
      </c>
      <c r="V28" s="1">
        <v>85.915545059099131</v>
      </c>
      <c r="W28" s="1">
        <v>84.876556729005316</v>
      </c>
      <c r="X28" s="1">
        <v>86.238371344420884</v>
      </c>
      <c r="AB28" s="1" t="s">
        <v>34</v>
      </c>
      <c r="AC28" s="1">
        <v>115.45515415704239</v>
      </c>
      <c r="AD28" s="1">
        <v>124.56666535801814</v>
      </c>
      <c r="AE28" s="1">
        <v>113.25221314823936</v>
      </c>
      <c r="AF28" s="1">
        <v>106.3215152228025</v>
      </c>
      <c r="AG28" s="1">
        <v>95.214947082570447</v>
      </c>
      <c r="AH28" s="1">
        <v>82.40382092729017</v>
      </c>
      <c r="AI28" s="1">
        <v>70.308716281411122</v>
      </c>
      <c r="AJ28" s="1">
        <v>67.699404910379499</v>
      </c>
      <c r="AK28" s="1">
        <v>68.716974120438749</v>
      </c>
    </row>
    <row r="29" spans="1:38" x14ac:dyDescent="0.25">
      <c r="B29" s="2" t="s">
        <v>3</v>
      </c>
      <c r="C29" s="2">
        <v>1116.8455611327968</v>
      </c>
      <c r="D29" s="2">
        <v>1157.6163036421935</v>
      </c>
      <c r="E29" s="2">
        <v>1257.125990131475</v>
      </c>
      <c r="F29" s="2">
        <v>1354.2723453712397</v>
      </c>
      <c r="G29" s="2">
        <v>1387.247305222412</v>
      </c>
      <c r="H29" s="2">
        <v>1390.8834736567137</v>
      </c>
      <c r="I29" s="2">
        <v>1384.1560634502121</v>
      </c>
      <c r="J29" s="2">
        <v>1392.7353512743334</v>
      </c>
      <c r="K29" s="2">
        <v>1411.0243702340999</v>
      </c>
      <c r="O29" s="2"/>
      <c r="P29" s="2">
        <v>1116.8455611327527</v>
      </c>
      <c r="Q29" s="2">
        <v>1163.2094682711845</v>
      </c>
      <c r="R29" s="2">
        <v>1149.5833179902372</v>
      </c>
      <c r="S29" s="2">
        <v>1127.6361489008441</v>
      </c>
      <c r="T29" s="2">
        <v>1079.5065287675652</v>
      </c>
      <c r="U29" s="2">
        <v>1015.3090165660279</v>
      </c>
      <c r="V29" s="2">
        <v>963.45575672682037</v>
      </c>
      <c r="W29" s="2">
        <v>940.30988977466893</v>
      </c>
      <c r="X29" s="2">
        <v>920.55792704642113</v>
      </c>
      <c r="AB29" s="2"/>
      <c r="AC29" s="2">
        <v>1116.8455611327527</v>
      </c>
      <c r="AD29" s="2">
        <v>1091.2473956784286</v>
      </c>
      <c r="AE29" s="2">
        <v>1039.0454916448909</v>
      </c>
      <c r="AF29" s="2">
        <v>983.43526637802756</v>
      </c>
      <c r="AG29" s="2">
        <v>909.96987102986725</v>
      </c>
      <c r="AH29" s="2">
        <v>841.22681428291662</v>
      </c>
      <c r="AI29" s="2">
        <v>797.5771101586231</v>
      </c>
      <c r="AJ29" s="2">
        <v>780.86994769632213</v>
      </c>
      <c r="AK29" s="2">
        <v>770.85975859239375</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34.551312933102025</v>
      </c>
      <c r="D32" s="1">
        <v>34.757811171150699</v>
      </c>
      <c r="E32" s="1">
        <v>38.768096415521256</v>
      </c>
      <c r="F32" s="1">
        <v>42.430756182040668</v>
      </c>
      <c r="G32" s="1">
        <v>45.422909064898207</v>
      </c>
      <c r="H32" s="1">
        <v>47.358758325778574</v>
      </c>
      <c r="I32" s="1">
        <v>49.644583371657461</v>
      </c>
      <c r="J32" s="1">
        <v>52.340932256512311</v>
      </c>
      <c r="K32" s="1">
        <v>55.37445087308533</v>
      </c>
      <c r="O32" s="1" t="s">
        <v>30</v>
      </c>
      <c r="P32" s="1">
        <v>34.551312933102025</v>
      </c>
      <c r="Q32" s="1">
        <v>28.010129625507922</v>
      </c>
      <c r="R32" s="1">
        <v>27.481333133104023</v>
      </c>
      <c r="S32" s="1">
        <v>26.578554276842141</v>
      </c>
      <c r="T32" s="1">
        <v>24.825214782259316</v>
      </c>
      <c r="U32" s="1">
        <v>22.372428561134235</v>
      </c>
      <c r="V32" s="1">
        <v>19.994582143649453</v>
      </c>
      <c r="W32" s="1">
        <v>18.891411130406166</v>
      </c>
      <c r="X32" s="1">
        <v>18.48787427815067</v>
      </c>
      <c r="AB32" s="1" t="s">
        <v>30</v>
      </c>
      <c r="AC32" s="1">
        <v>34.551312933102025</v>
      </c>
      <c r="AD32" s="1">
        <v>24.781975543771029</v>
      </c>
      <c r="AE32" s="1">
        <v>21.894780289569709</v>
      </c>
      <c r="AF32" s="1">
        <v>20.04373705362784</v>
      </c>
      <c r="AG32" s="1">
        <v>18.067531810949777</v>
      </c>
      <c r="AH32" s="1">
        <v>15.566207824607694</v>
      </c>
      <c r="AI32" s="1">
        <v>12.740097663007864</v>
      </c>
      <c r="AJ32" s="1">
        <v>10.415893309351425</v>
      </c>
      <c r="AK32" s="1">
        <v>9.1660980907190943</v>
      </c>
    </row>
    <row r="33" spans="1:38" x14ac:dyDescent="0.25">
      <c r="B33" s="9" t="s">
        <v>31</v>
      </c>
      <c r="C33" s="1">
        <v>129.71707549846064</v>
      </c>
      <c r="D33" s="1">
        <v>120.87757040985987</v>
      </c>
      <c r="E33" s="1">
        <v>119.13238739738081</v>
      </c>
      <c r="F33" s="1">
        <v>123.07668197291079</v>
      </c>
      <c r="G33" s="1">
        <v>119.85796386549131</v>
      </c>
      <c r="H33" s="1">
        <v>109.68546919860641</v>
      </c>
      <c r="I33" s="1">
        <v>100.26053800262164</v>
      </c>
      <c r="J33" s="1">
        <v>90.929442448356625</v>
      </c>
      <c r="K33" s="1">
        <v>80.851748365487836</v>
      </c>
      <c r="O33" s="1" t="s">
        <v>31</v>
      </c>
      <c r="P33" s="1">
        <v>129.71707548310229</v>
      </c>
      <c r="Q33" s="1">
        <v>105.43108244442405</v>
      </c>
      <c r="R33" s="1">
        <v>85.170412747774975</v>
      </c>
      <c r="S33" s="1">
        <v>68.751261394155378</v>
      </c>
      <c r="T33" s="1">
        <v>56.227288391807924</v>
      </c>
      <c r="U33" s="1">
        <v>43.245099824178538</v>
      </c>
      <c r="V33" s="1">
        <v>36.084659644237021</v>
      </c>
      <c r="W33" s="1">
        <v>30.213736384552821</v>
      </c>
      <c r="X33" s="1">
        <v>25.320898148814528</v>
      </c>
      <c r="AB33" s="1" t="s">
        <v>31</v>
      </c>
      <c r="AC33" s="1">
        <v>129.71707554541459</v>
      </c>
      <c r="AD33" s="1">
        <v>102.16206532274326</v>
      </c>
      <c r="AE33" s="1">
        <v>79.308238682557104</v>
      </c>
      <c r="AF33" s="1">
        <v>61.494775102159018</v>
      </c>
      <c r="AG33" s="1">
        <v>45.856314087474352</v>
      </c>
      <c r="AH33" s="1">
        <v>28.769823151865346</v>
      </c>
      <c r="AI33" s="1">
        <v>16.670648128257522</v>
      </c>
      <c r="AJ33" s="1">
        <v>2.6967412781250411</v>
      </c>
      <c r="AK33" s="1">
        <v>-7.3069536567353826</v>
      </c>
    </row>
    <row r="34" spans="1:38" x14ac:dyDescent="0.25">
      <c r="B34" s="9" t="s">
        <v>32</v>
      </c>
      <c r="C34" s="1">
        <v>63.947794100513761</v>
      </c>
      <c r="D34" s="1">
        <v>66.77727638875399</v>
      </c>
      <c r="E34" s="1">
        <v>72.716750179533122</v>
      </c>
      <c r="F34" s="1">
        <v>78.313848582107994</v>
      </c>
      <c r="G34" s="1">
        <v>79.664813700539</v>
      </c>
      <c r="H34" s="1">
        <v>79.778232140824159</v>
      </c>
      <c r="I34" s="1">
        <v>79.783155816288769</v>
      </c>
      <c r="J34" s="1">
        <v>79.442792166624116</v>
      </c>
      <c r="K34" s="1">
        <v>79.498598547402338</v>
      </c>
      <c r="O34" s="1" t="s">
        <v>32</v>
      </c>
      <c r="P34" s="1">
        <v>63.947794101397804</v>
      </c>
      <c r="Q34" s="1">
        <v>63.811143891281347</v>
      </c>
      <c r="R34" s="1">
        <v>60.951685468612673</v>
      </c>
      <c r="S34" s="1">
        <v>57.537390687984768</v>
      </c>
      <c r="T34" s="1">
        <v>52.028564860704975</v>
      </c>
      <c r="U34" s="1">
        <v>44.733889194276166</v>
      </c>
      <c r="V34" s="1">
        <v>38.060489843727922</v>
      </c>
      <c r="W34" s="1">
        <v>30.562201904018366</v>
      </c>
      <c r="X34" s="1">
        <v>23.983770318831361</v>
      </c>
      <c r="AB34" s="1" t="s">
        <v>32</v>
      </c>
      <c r="AC34" s="1">
        <v>63.94779410136691</v>
      </c>
      <c r="AD34" s="1">
        <v>59.24761785354525</v>
      </c>
      <c r="AE34" s="1">
        <v>53.328162381730984</v>
      </c>
      <c r="AF34" s="1">
        <v>46.882454154900749</v>
      </c>
      <c r="AG34" s="1">
        <v>38.254452284712947</v>
      </c>
      <c r="AH34" s="1">
        <v>26.642529493072935</v>
      </c>
      <c r="AI34" s="1">
        <v>15.190166576203611</v>
      </c>
      <c r="AJ34" s="1">
        <v>1.0574993927458534</v>
      </c>
      <c r="AK34" s="1">
        <v>-8.6380365630308944</v>
      </c>
    </row>
    <row r="35" spans="1:38" x14ac:dyDescent="0.25">
      <c r="B35" s="9" t="s">
        <v>33</v>
      </c>
      <c r="C35" s="1">
        <v>19.007324833235998</v>
      </c>
      <c r="D35" s="1">
        <v>18.061646072432882</v>
      </c>
      <c r="E35" s="1">
        <v>18.536387766382681</v>
      </c>
      <c r="F35" s="1">
        <v>18.379142484491979</v>
      </c>
      <c r="G35" s="1">
        <v>17.883651045466785</v>
      </c>
      <c r="H35" s="1">
        <v>17.638751748815835</v>
      </c>
      <c r="I35" s="1">
        <v>17.512256772353386</v>
      </c>
      <c r="J35" s="1">
        <v>17.506228116712695</v>
      </c>
      <c r="K35" s="1">
        <v>16.93739676162205</v>
      </c>
      <c r="O35" s="1" t="s">
        <v>33</v>
      </c>
      <c r="P35" s="1">
        <v>18.974959669615636</v>
      </c>
      <c r="Q35" s="1">
        <v>15.889465633645507</v>
      </c>
      <c r="R35" s="1">
        <v>11.85909844941299</v>
      </c>
      <c r="S35" s="1">
        <v>8.0755119406822118</v>
      </c>
      <c r="T35" s="1">
        <v>5.2056630462618863</v>
      </c>
      <c r="U35" s="1">
        <v>1.8589460919390435</v>
      </c>
      <c r="V35" s="1">
        <v>4.3726185554161227E-9</v>
      </c>
      <c r="W35" s="1">
        <v>0</v>
      </c>
      <c r="X35" s="1">
        <v>0</v>
      </c>
      <c r="AB35" s="1" t="s">
        <v>33</v>
      </c>
      <c r="AC35" s="1">
        <v>18.974959669615636</v>
      </c>
      <c r="AD35" s="1">
        <v>14.866300088930661</v>
      </c>
      <c r="AE35" s="1">
        <v>10.441356234910668</v>
      </c>
      <c r="AF35" s="1">
        <v>7.047129834608735</v>
      </c>
      <c r="AG35" s="1">
        <v>2.9157654628987686</v>
      </c>
      <c r="AH35" s="1">
        <v>-5.4083476411315754</v>
      </c>
      <c r="AI35" s="1">
        <v>-11.909861434138435</v>
      </c>
      <c r="AJ35" s="1">
        <v>-21.28697629221022</v>
      </c>
      <c r="AK35" s="1">
        <v>-21.454709239311953</v>
      </c>
    </row>
    <row r="36" spans="1:38" x14ac:dyDescent="0.25">
      <c r="B36" s="9" t="s">
        <v>34</v>
      </c>
      <c r="C36" s="1">
        <v>10.409784089991019</v>
      </c>
      <c r="D36" s="1">
        <v>11.566180613500789</v>
      </c>
      <c r="E36" s="1">
        <v>11.52851079601356</v>
      </c>
      <c r="F36" s="1">
        <v>12.043399419806521</v>
      </c>
      <c r="G36" s="1">
        <v>12.388369190165729</v>
      </c>
      <c r="H36" s="1">
        <v>12.161178427164835</v>
      </c>
      <c r="I36" s="1">
        <v>11.359928197189642</v>
      </c>
      <c r="J36" s="1">
        <v>11.882635422686098</v>
      </c>
      <c r="K36" s="1">
        <v>12.495846632358164</v>
      </c>
      <c r="O36" s="1" t="s">
        <v>34</v>
      </c>
      <c r="P36" s="1">
        <v>10.409784089991019</v>
      </c>
      <c r="Q36" s="1">
        <v>11.817991510567513</v>
      </c>
      <c r="R36" s="1">
        <v>11.099171728133621</v>
      </c>
      <c r="S36" s="1">
        <v>10.60813665311457</v>
      </c>
      <c r="T36" s="1">
        <v>9.6310790762301757</v>
      </c>
      <c r="U36" s="1">
        <v>8.1372237150268347</v>
      </c>
      <c r="V36" s="1">
        <v>7.1330536194426184</v>
      </c>
      <c r="W36" s="1">
        <v>6.7743828219712015</v>
      </c>
      <c r="X36" s="1">
        <v>6.6172309905305031</v>
      </c>
      <c r="AB36" s="1" t="s">
        <v>34</v>
      </c>
      <c r="AC36" s="1">
        <v>10.409784089991021</v>
      </c>
      <c r="AD36" s="1">
        <v>11.21420198165646</v>
      </c>
      <c r="AE36" s="1">
        <v>10.175537813798115</v>
      </c>
      <c r="AF36" s="1">
        <v>9.4121306085962839</v>
      </c>
      <c r="AG36" s="1">
        <v>8.152345005535377</v>
      </c>
      <c r="AH36" s="1">
        <v>6.6187337647478373</v>
      </c>
      <c r="AI36" s="1">
        <v>5.6600565274446701</v>
      </c>
      <c r="AJ36" s="1">
        <v>5.1014726606498062</v>
      </c>
      <c r="AK36" s="1">
        <v>4.8632364431212594</v>
      </c>
    </row>
    <row r="37" spans="1:38" x14ac:dyDescent="0.25">
      <c r="B37" s="2" t="s">
        <v>3</v>
      </c>
      <c r="C37" s="2">
        <v>257.63329145530344</v>
      </c>
      <c r="D37" s="2">
        <v>252.04048465569824</v>
      </c>
      <c r="E37" s="2">
        <v>260.68213255483141</v>
      </c>
      <c r="F37" s="2">
        <v>274.24382864135794</v>
      </c>
      <c r="G37" s="2">
        <v>275.21770686656106</v>
      </c>
      <c r="H37" s="2">
        <v>266.62238984118977</v>
      </c>
      <c r="I37" s="2">
        <v>258.56046216011089</v>
      </c>
      <c r="J37" s="2">
        <v>252.10203041089184</v>
      </c>
      <c r="K37" s="2">
        <v>245.15804117995572</v>
      </c>
      <c r="O37" s="2"/>
      <c r="P37" s="2">
        <v>257.60092627720877</v>
      </c>
      <c r="Q37" s="2">
        <v>224.95981310542632</v>
      </c>
      <c r="R37" s="2">
        <v>196.56170152703828</v>
      </c>
      <c r="S37" s="2">
        <v>171.55085495277908</v>
      </c>
      <c r="T37" s="2">
        <v>147.91781015726428</v>
      </c>
      <c r="U37" s="2">
        <v>120.34758738655482</v>
      </c>
      <c r="V37" s="2">
        <v>101.27278525542964</v>
      </c>
      <c r="W37" s="2">
        <v>86.441732240948554</v>
      </c>
      <c r="X37" s="2">
        <v>74.409773736327068</v>
      </c>
      <c r="AB37" s="2"/>
      <c r="AC37" s="2">
        <v>257.60092633949017</v>
      </c>
      <c r="AD37" s="2">
        <v>212.27216079064667</v>
      </c>
      <c r="AE37" s="2">
        <v>175.14807540256658</v>
      </c>
      <c r="AF37" s="2">
        <v>144.88022675389263</v>
      </c>
      <c r="AG37" s="2">
        <v>113.24640865157124</v>
      </c>
      <c r="AH37" s="2">
        <v>72.188946593162257</v>
      </c>
      <c r="AI37" s="2">
        <v>38.351107460775225</v>
      </c>
      <c r="AJ37" s="2">
        <v>-2.0153696513380943</v>
      </c>
      <c r="AK37" s="2">
        <v>-23.370364925237876</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167.70782838379506</v>
      </c>
      <c r="D40" s="1">
        <v>204.11714684850497</v>
      </c>
      <c r="E40" s="1">
        <v>249.01636527677749</v>
      </c>
      <c r="F40" s="1">
        <v>300.69147223432981</v>
      </c>
      <c r="G40" s="1">
        <v>351.09140547683359</v>
      </c>
      <c r="H40" s="1">
        <v>399.16517794638077</v>
      </c>
      <c r="I40" s="1">
        <v>447.55495854954978</v>
      </c>
      <c r="J40" s="1">
        <v>498.00979213666409</v>
      </c>
      <c r="K40" s="1">
        <v>547.91437036896059</v>
      </c>
      <c r="O40" s="1" t="s">
        <v>30</v>
      </c>
      <c r="P40" s="1">
        <v>167.70782838379506</v>
      </c>
      <c r="Q40" s="1">
        <v>191.67227726347261</v>
      </c>
      <c r="R40" s="1">
        <v>230.1193233688418</v>
      </c>
      <c r="S40" s="1">
        <v>276.58231654956489</v>
      </c>
      <c r="T40" s="1">
        <v>322.24003665599918</v>
      </c>
      <c r="U40" s="1">
        <v>367.60681324601899</v>
      </c>
      <c r="V40" s="1">
        <v>414.19159008747835</v>
      </c>
      <c r="W40" s="1">
        <v>461.90232977698764</v>
      </c>
      <c r="X40" s="1">
        <v>508.97748382405035</v>
      </c>
      <c r="AB40" s="1" t="s">
        <v>30</v>
      </c>
      <c r="AC40" s="1">
        <v>167.70782838379506</v>
      </c>
      <c r="AD40" s="1">
        <v>181.79166994448448</v>
      </c>
      <c r="AE40" s="1">
        <v>206.06100411781151</v>
      </c>
      <c r="AF40" s="1">
        <v>249.85384061666724</v>
      </c>
      <c r="AG40" s="1">
        <v>294.71294851739214</v>
      </c>
      <c r="AH40" s="1">
        <v>337.2619272862803</v>
      </c>
      <c r="AI40" s="1">
        <v>366.50225336566126</v>
      </c>
      <c r="AJ40" s="1">
        <v>381.6503675003022</v>
      </c>
      <c r="AK40" s="1">
        <v>428.02646479316195</v>
      </c>
    </row>
    <row r="41" spans="1:38" x14ac:dyDescent="0.25">
      <c r="B41" s="9" t="s">
        <v>31</v>
      </c>
      <c r="C41" s="1">
        <v>840.46412768588766</v>
      </c>
      <c r="D41" s="1">
        <v>855.61450999450778</v>
      </c>
      <c r="E41" s="1">
        <v>846.51704250996579</v>
      </c>
      <c r="F41" s="1">
        <v>844.79221203468239</v>
      </c>
      <c r="G41" s="1">
        <v>833.60258672712189</v>
      </c>
      <c r="H41" s="1">
        <v>795.72007266467767</v>
      </c>
      <c r="I41" s="1">
        <v>761.62647249075087</v>
      </c>
      <c r="J41" s="1">
        <v>734.79740746251093</v>
      </c>
      <c r="K41" s="1">
        <v>704.02536100203042</v>
      </c>
      <c r="O41" s="1" t="s">
        <v>31</v>
      </c>
      <c r="P41" s="1">
        <v>840.46412768588766</v>
      </c>
      <c r="Q41" s="1">
        <v>807.38246696042688</v>
      </c>
      <c r="R41" s="1">
        <v>730.1233654039977</v>
      </c>
      <c r="S41" s="1">
        <v>654.63636612110406</v>
      </c>
      <c r="T41" s="1">
        <v>634.40080622538153</v>
      </c>
      <c r="U41" s="1">
        <v>614.2094647606657</v>
      </c>
      <c r="V41" s="1">
        <v>605.11497537818627</v>
      </c>
      <c r="W41" s="1">
        <v>601.7902265902153</v>
      </c>
      <c r="X41" s="1">
        <v>600.54050180088029</v>
      </c>
      <c r="AB41" s="1" t="s">
        <v>31</v>
      </c>
      <c r="AC41" s="1">
        <v>840.46412768588766</v>
      </c>
      <c r="AD41" s="1">
        <v>796.03594186097666</v>
      </c>
      <c r="AE41" s="1">
        <v>710.49866375202282</v>
      </c>
      <c r="AF41" s="1">
        <v>634.96621052097407</v>
      </c>
      <c r="AG41" s="1">
        <v>609.39433884491052</v>
      </c>
      <c r="AH41" s="1">
        <v>609.01193110441602</v>
      </c>
      <c r="AI41" s="1">
        <v>623.37232016615962</v>
      </c>
      <c r="AJ41" s="1">
        <v>633.15588769950512</v>
      </c>
      <c r="AK41" s="1">
        <v>641.64095193974958</v>
      </c>
    </row>
    <row r="42" spans="1:38" x14ac:dyDescent="0.25">
      <c r="B42" s="9" t="s">
        <v>32</v>
      </c>
      <c r="C42" s="1">
        <v>194.21683669932995</v>
      </c>
      <c r="D42" s="1">
        <v>181.25820458459302</v>
      </c>
      <c r="E42" s="1">
        <v>161.24214955217803</v>
      </c>
      <c r="F42" s="1">
        <v>140.85996645367726</v>
      </c>
      <c r="G42" s="1">
        <v>130.22629673858776</v>
      </c>
      <c r="H42" s="1">
        <v>125.51255406208651</v>
      </c>
      <c r="I42" s="1">
        <v>122.27025532391181</v>
      </c>
      <c r="J42" s="1">
        <v>116.45624222277971</v>
      </c>
      <c r="K42" s="1">
        <v>113.47845483549398</v>
      </c>
      <c r="O42" s="1" t="s">
        <v>32</v>
      </c>
      <c r="P42" s="1">
        <v>194.21683669932995</v>
      </c>
      <c r="Q42" s="1">
        <v>182.03027748363752</v>
      </c>
      <c r="R42" s="1">
        <v>173.35765913494743</v>
      </c>
      <c r="S42" s="1">
        <v>170.11852968109986</v>
      </c>
      <c r="T42" s="1">
        <v>168.48488349360136</v>
      </c>
      <c r="U42" s="1">
        <v>167.72682651616384</v>
      </c>
      <c r="V42" s="1">
        <v>168.81028516354965</v>
      </c>
      <c r="W42" s="1">
        <v>166.23653627406856</v>
      </c>
      <c r="X42" s="1">
        <v>166.84206068140588</v>
      </c>
      <c r="AB42" s="1" t="s">
        <v>32</v>
      </c>
      <c r="AC42" s="1">
        <v>194.21683669932995</v>
      </c>
      <c r="AD42" s="1">
        <v>182.74226295744296</v>
      </c>
      <c r="AE42" s="1">
        <v>174.75195506393896</v>
      </c>
      <c r="AF42" s="1">
        <v>172.50409083108923</v>
      </c>
      <c r="AG42" s="1">
        <v>173.27148713050897</v>
      </c>
      <c r="AH42" s="1">
        <v>176.51287305422898</v>
      </c>
      <c r="AI42" s="1">
        <v>179.88488053467177</v>
      </c>
      <c r="AJ42" s="1">
        <v>178.07700008093093</v>
      </c>
      <c r="AK42" s="1">
        <v>179.27194002476327</v>
      </c>
    </row>
    <row r="43" spans="1:38" x14ac:dyDescent="0.25">
      <c r="B43" s="9" t="s">
        <v>33</v>
      </c>
      <c r="C43" s="1">
        <v>154.08040691501373</v>
      </c>
      <c r="D43" s="1">
        <v>146.11316808064277</v>
      </c>
      <c r="E43" s="1">
        <v>131.26342391310624</v>
      </c>
      <c r="F43" s="1">
        <v>115.65305392989733</v>
      </c>
      <c r="G43" s="1">
        <v>107.80142571708403</v>
      </c>
      <c r="H43" s="1">
        <v>105.03374386656301</v>
      </c>
      <c r="I43" s="1">
        <v>103.87421221022549</v>
      </c>
      <c r="J43" s="1">
        <v>101.05212100318241</v>
      </c>
      <c r="K43" s="1">
        <v>100.62518377416929</v>
      </c>
      <c r="O43" s="1" t="s">
        <v>33</v>
      </c>
      <c r="P43" s="1">
        <v>154.08040691501373</v>
      </c>
      <c r="Q43" s="1">
        <v>148.01615051825104</v>
      </c>
      <c r="R43" s="1">
        <v>143.26863408436677</v>
      </c>
      <c r="S43" s="1">
        <v>143.36262009900443</v>
      </c>
      <c r="T43" s="1">
        <v>145.23742711603626</v>
      </c>
      <c r="U43" s="1">
        <v>148.49048643636235</v>
      </c>
      <c r="V43" s="1">
        <v>154.12819585257546</v>
      </c>
      <c r="W43" s="1">
        <v>157.63849652234228</v>
      </c>
      <c r="X43" s="1">
        <v>164.40178955379918</v>
      </c>
      <c r="AB43" s="1" t="s">
        <v>33</v>
      </c>
      <c r="AC43" s="1">
        <v>154.08040691501373</v>
      </c>
      <c r="AD43" s="1">
        <v>149.54240846209822</v>
      </c>
      <c r="AE43" s="1">
        <v>146.72009264246725</v>
      </c>
      <c r="AF43" s="1">
        <v>151.10416162950131</v>
      </c>
      <c r="AG43" s="1">
        <v>162.23115960738266</v>
      </c>
      <c r="AH43" s="1">
        <v>184.13442549804697</v>
      </c>
      <c r="AI43" s="1">
        <v>221.18362327106439</v>
      </c>
      <c r="AJ43" s="1">
        <v>270.39598479326503</v>
      </c>
      <c r="AK43" s="1">
        <v>296.97963556189887</v>
      </c>
    </row>
    <row r="44" spans="1:38" x14ac:dyDescent="0.25">
      <c r="B44" s="2" t="s">
        <v>3</v>
      </c>
      <c r="C44" s="2">
        <v>1356.4691996840263</v>
      </c>
      <c r="D44" s="2">
        <v>1387.1030295082485</v>
      </c>
      <c r="E44" s="2">
        <v>1388.0389812520275</v>
      </c>
      <c r="F44" s="2">
        <v>1401.9967046525869</v>
      </c>
      <c r="G44" s="2">
        <v>1422.7217146596272</v>
      </c>
      <c r="H44" s="2">
        <v>1425.431548539708</v>
      </c>
      <c r="I44" s="2">
        <v>1435.325898574438</v>
      </c>
      <c r="J44" s="2">
        <v>1450.3155628251372</v>
      </c>
      <c r="K44" s="2">
        <v>1466.0433699806542</v>
      </c>
      <c r="O44" s="2"/>
      <c r="P44" s="2">
        <v>1356.4691996840263</v>
      </c>
      <c r="Q44" s="2">
        <v>1329.1011722257881</v>
      </c>
      <c r="R44" s="2">
        <v>1276.8689819921537</v>
      </c>
      <c r="S44" s="2">
        <v>1244.6998324507733</v>
      </c>
      <c r="T44" s="2">
        <v>1270.3631534910182</v>
      </c>
      <c r="U44" s="2">
        <v>1298.0335909592109</v>
      </c>
      <c r="V44" s="2">
        <v>1342.2450464817898</v>
      </c>
      <c r="W44" s="2">
        <v>1387.5675891636138</v>
      </c>
      <c r="X44" s="2">
        <v>1440.7618358601358</v>
      </c>
      <c r="AB44" s="2"/>
      <c r="AC44" s="2">
        <v>1356.4691996840263</v>
      </c>
      <c r="AD44" s="2">
        <v>1310.1122832250023</v>
      </c>
      <c r="AE44" s="2">
        <v>1238.0317155762407</v>
      </c>
      <c r="AF44" s="2">
        <v>1208.4283035982319</v>
      </c>
      <c r="AG44" s="2">
        <v>1239.6099341001946</v>
      </c>
      <c r="AH44" s="2">
        <v>1306.9211569429724</v>
      </c>
      <c r="AI44" s="2">
        <v>1390.943077337557</v>
      </c>
      <c r="AJ44" s="2">
        <v>1463.2792400740032</v>
      </c>
      <c r="AK44" s="2">
        <v>1545.9189923195738</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23.707177213172859</v>
      </c>
      <c r="D47" s="1">
        <v>26.955721093075397</v>
      </c>
      <c r="E47" s="1">
        <v>30.597010785554001</v>
      </c>
      <c r="F47" s="1">
        <v>34.584819871370769</v>
      </c>
      <c r="G47" s="1">
        <v>37.909585618379396</v>
      </c>
      <c r="H47" s="1">
        <v>40.80950858108212</v>
      </c>
      <c r="I47" s="1">
        <v>43.620930772709727</v>
      </c>
      <c r="J47" s="1">
        <v>46.308129216016987</v>
      </c>
      <c r="K47" s="1">
        <v>48.589163916089674</v>
      </c>
      <c r="O47" s="1" t="s">
        <v>31</v>
      </c>
      <c r="P47" s="1">
        <v>23.707177213172859</v>
      </c>
      <c r="Q47" s="1">
        <v>26.873209135259593</v>
      </c>
      <c r="R47" s="1">
        <v>30.322905930901562</v>
      </c>
      <c r="S47" s="1">
        <v>34.12352124673221</v>
      </c>
      <c r="T47" s="1">
        <v>37.248870061439113</v>
      </c>
      <c r="U47" s="1">
        <v>39.656800516510273</v>
      </c>
      <c r="V47" s="1">
        <v>42.244617508229773</v>
      </c>
      <c r="W47" s="1">
        <v>45.20799885138689</v>
      </c>
      <c r="X47" s="1">
        <v>47.926691362631693</v>
      </c>
      <c r="AB47" s="1" t="s">
        <v>31</v>
      </c>
      <c r="AC47" s="1">
        <v>23.707177213172859</v>
      </c>
      <c r="AD47" s="1">
        <v>26.583397534428322</v>
      </c>
      <c r="AE47" s="1">
        <v>30.018795758824041</v>
      </c>
      <c r="AF47" s="1">
        <v>33.92201396784818</v>
      </c>
      <c r="AG47" s="1">
        <v>37.06522095317213</v>
      </c>
      <c r="AH47" s="1">
        <v>39.560223571345361</v>
      </c>
      <c r="AI47" s="1">
        <v>42.347491574413823</v>
      </c>
      <c r="AJ47" s="1">
        <v>45.640726645883838</v>
      </c>
      <c r="AK47" s="1">
        <v>48.782988761668847</v>
      </c>
    </row>
    <row r="48" spans="1:38" x14ac:dyDescent="0.25">
      <c r="B48" s="9" t="s">
        <v>32</v>
      </c>
      <c r="C48" s="1">
        <v>866.83962570085521</v>
      </c>
      <c r="D48" s="1">
        <v>1117.1581606832576</v>
      </c>
      <c r="E48" s="1">
        <v>1264.7324680192105</v>
      </c>
      <c r="F48" s="1">
        <v>1424.766074708466</v>
      </c>
      <c r="G48" s="1">
        <v>1580.500127590157</v>
      </c>
      <c r="H48" s="1">
        <v>1735.7499740589067</v>
      </c>
      <c r="I48" s="1">
        <v>1898.0595632391012</v>
      </c>
      <c r="J48" s="1">
        <v>2067.0023332356627</v>
      </c>
      <c r="K48" s="1">
        <v>2238.2471161242984</v>
      </c>
      <c r="O48" s="1" t="s">
        <v>32</v>
      </c>
      <c r="P48" s="1">
        <v>866.83962570085521</v>
      </c>
      <c r="Q48" s="1">
        <v>1074.8777295229786</v>
      </c>
      <c r="R48" s="1">
        <v>1197.5162694506203</v>
      </c>
      <c r="S48" s="1">
        <v>1334.2332122298119</v>
      </c>
      <c r="T48" s="1">
        <v>1466.7107183039359</v>
      </c>
      <c r="U48" s="1">
        <v>1598.1924214397802</v>
      </c>
      <c r="V48" s="1">
        <v>1739.4215837163129</v>
      </c>
      <c r="W48" s="1">
        <v>1888.4953453162029</v>
      </c>
      <c r="X48" s="1">
        <v>2041.9054327989968</v>
      </c>
      <c r="AB48" s="1" t="s">
        <v>32</v>
      </c>
      <c r="AC48" s="1">
        <v>866.83962570085521</v>
      </c>
      <c r="AD48" s="1">
        <v>1048.0956268651455</v>
      </c>
      <c r="AE48" s="1">
        <v>1155.8598370045313</v>
      </c>
      <c r="AF48" s="1">
        <v>1277.5787001711424</v>
      </c>
      <c r="AG48" s="1">
        <v>1394.9919249565205</v>
      </c>
      <c r="AH48" s="1">
        <v>1511.1487510170155</v>
      </c>
      <c r="AI48" s="1">
        <v>1635.9877329145854</v>
      </c>
      <c r="AJ48" s="1">
        <v>1767.5381853048016</v>
      </c>
      <c r="AK48" s="1">
        <v>1904.0305267343253</v>
      </c>
    </row>
    <row r="49" spans="2:37" x14ac:dyDescent="0.25">
      <c r="B49" s="9" t="s">
        <v>33</v>
      </c>
      <c r="C49" s="1">
        <v>2095.6651626964931</v>
      </c>
      <c r="D49" s="1">
        <v>2323.5190825435966</v>
      </c>
      <c r="E49" s="1">
        <v>2580.5569105892387</v>
      </c>
      <c r="F49" s="1">
        <v>2848.0548945930209</v>
      </c>
      <c r="G49" s="1">
        <v>3086.1023366190307</v>
      </c>
      <c r="H49" s="1">
        <v>3297.4293084490064</v>
      </c>
      <c r="I49" s="1">
        <v>3497.8782755328239</v>
      </c>
      <c r="J49" s="1">
        <v>3695.2511196254359</v>
      </c>
      <c r="K49" s="1">
        <v>3879.0887951993232</v>
      </c>
      <c r="O49" s="1" t="s">
        <v>33</v>
      </c>
      <c r="P49" s="1">
        <v>2095.6651626964931</v>
      </c>
      <c r="Q49" s="1">
        <v>2555.8709907979564</v>
      </c>
      <c r="R49" s="1">
        <v>2838.6126016481626</v>
      </c>
      <c r="S49" s="1">
        <v>3132.8603840523233</v>
      </c>
      <c r="T49" s="1">
        <v>3394.712570280934</v>
      </c>
      <c r="U49" s="1">
        <v>3627.1722392939073</v>
      </c>
      <c r="V49" s="1">
        <v>3847.6661030861064</v>
      </c>
      <c r="W49" s="1">
        <v>4064.77623158798</v>
      </c>
      <c r="X49" s="1">
        <v>4266.9976747192559</v>
      </c>
      <c r="AB49" s="1" t="s">
        <v>33</v>
      </c>
      <c r="AC49" s="1">
        <v>2095.6651626964931</v>
      </c>
      <c r="AD49" s="1">
        <v>2555.8709907979564</v>
      </c>
      <c r="AE49" s="1">
        <v>2838.6126016481626</v>
      </c>
      <c r="AF49" s="1">
        <v>3132.8603840523233</v>
      </c>
      <c r="AG49" s="1">
        <v>3394.712570280934</v>
      </c>
      <c r="AH49" s="1">
        <v>3627.1722392939073</v>
      </c>
      <c r="AI49" s="1">
        <v>3847.6661030861064</v>
      </c>
      <c r="AJ49" s="1">
        <v>4064.77623158798</v>
      </c>
      <c r="AK49" s="1">
        <v>4266.9976747192559</v>
      </c>
    </row>
    <row r="50" spans="2:37" x14ac:dyDescent="0.25">
      <c r="B50" s="9"/>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8"/>
  </sheetPr>
  <dimension ref="A1:AL51"/>
  <sheetViews>
    <sheetView zoomScale="85" zoomScaleNormal="85" workbookViewId="0">
      <selection activeCell="O10" sqref="O10"/>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85</v>
      </c>
      <c r="Q1" s="3" t="s">
        <v>86</v>
      </c>
      <c r="AD1" s="3" t="s">
        <v>87</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AC3" s="31"/>
      <c r="AD3" s="31"/>
      <c r="AE3" s="31"/>
      <c r="AF3" s="31"/>
      <c r="AG3" s="31"/>
      <c r="AH3" s="31"/>
      <c r="AI3" s="31"/>
      <c r="AJ3" s="31"/>
      <c r="AK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348.65704024311242</v>
      </c>
      <c r="D5" s="1">
        <v>350.03118077889229</v>
      </c>
      <c r="E5" s="1">
        <v>356.83544489687273</v>
      </c>
      <c r="F5" s="1">
        <v>369.29767671430716</v>
      </c>
      <c r="G5" s="1">
        <v>384.25874765456774</v>
      </c>
      <c r="H5" s="1">
        <v>392.53465855059096</v>
      </c>
      <c r="I5" s="1">
        <v>395.32972001407603</v>
      </c>
      <c r="J5" s="1">
        <v>376.11698368794777</v>
      </c>
      <c r="K5" s="1">
        <v>348.94248763107595</v>
      </c>
      <c r="O5" s="1" t="s">
        <v>23</v>
      </c>
      <c r="P5" s="1">
        <v>347.14033029696316</v>
      </c>
      <c r="Q5" s="1">
        <v>314.88868434247803</v>
      </c>
      <c r="R5" s="1">
        <v>292.65210624545392</v>
      </c>
      <c r="S5" s="1">
        <v>258.789414613867</v>
      </c>
      <c r="T5" s="1">
        <v>214.63562735422195</v>
      </c>
      <c r="U5" s="1">
        <v>162.86417180494161</v>
      </c>
      <c r="V5" s="1">
        <v>127.70876673692213</v>
      </c>
      <c r="W5" s="1">
        <v>101.9816078082596</v>
      </c>
      <c r="X5" s="1">
        <v>87.474399862700182</v>
      </c>
      <c r="AB5" s="1" t="s">
        <v>23</v>
      </c>
      <c r="AC5" s="1">
        <v>347.14033029696316</v>
      </c>
      <c r="AD5" s="1">
        <v>304.93625341962826</v>
      </c>
      <c r="AE5" s="1">
        <v>260.74725335459908</v>
      </c>
      <c r="AF5" s="1">
        <v>200.95281159652507</v>
      </c>
      <c r="AG5" s="1">
        <v>141.24483012286785</v>
      </c>
      <c r="AH5" s="1">
        <v>91.900388805872254</v>
      </c>
      <c r="AI5" s="1">
        <v>65.08379706146745</v>
      </c>
      <c r="AJ5" s="1">
        <v>46.800673182025278</v>
      </c>
      <c r="AK5" s="1">
        <v>35.728825317500558</v>
      </c>
    </row>
    <row r="6" spans="1:38" x14ac:dyDescent="0.25">
      <c r="B6" s="9" t="s">
        <v>24</v>
      </c>
      <c r="C6" s="1">
        <v>406.76188794095373</v>
      </c>
      <c r="D6" s="1">
        <v>491.79094366025981</v>
      </c>
      <c r="E6" s="1">
        <v>542.84383996996223</v>
      </c>
      <c r="F6" s="1">
        <v>588.32137680521384</v>
      </c>
      <c r="G6" s="1">
        <v>623.48833404520894</v>
      </c>
      <c r="H6" s="1">
        <v>642.69200718197828</v>
      </c>
      <c r="I6" s="1">
        <v>648.19291560243153</v>
      </c>
      <c r="J6" s="1">
        <v>651.1551919756879</v>
      </c>
      <c r="K6" s="1">
        <v>654.20385606961963</v>
      </c>
      <c r="O6" s="1" t="s">
        <v>24</v>
      </c>
      <c r="P6" s="1">
        <v>406.7618879409078</v>
      </c>
      <c r="Q6" s="1">
        <v>476.07305269701237</v>
      </c>
      <c r="R6" s="1">
        <v>496.87326523625381</v>
      </c>
      <c r="S6" s="1">
        <v>505.57434871002971</v>
      </c>
      <c r="T6" s="1">
        <v>490.78428662470941</v>
      </c>
      <c r="U6" s="1">
        <v>445.78114457982412</v>
      </c>
      <c r="V6" s="1">
        <v>409.97471371009817</v>
      </c>
      <c r="W6" s="1">
        <v>359.30996396515314</v>
      </c>
      <c r="X6" s="1">
        <v>315.91443757207509</v>
      </c>
      <c r="AB6" s="1" t="s">
        <v>24</v>
      </c>
      <c r="AC6" s="1">
        <v>406.7618879409078</v>
      </c>
      <c r="AD6" s="1">
        <v>442.46613119382931</v>
      </c>
      <c r="AE6" s="1">
        <v>434.61972753140549</v>
      </c>
      <c r="AF6" s="1">
        <v>415.68343544028158</v>
      </c>
      <c r="AG6" s="1">
        <v>374.98845777112069</v>
      </c>
      <c r="AH6" s="1">
        <v>310.86123595101338</v>
      </c>
      <c r="AI6" s="1">
        <v>260.64723394852388</v>
      </c>
      <c r="AJ6" s="1">
        <v>200.15081388255715</v>
      </c>
      <c r="AK6" s="1">
        <v>161.41915508281502</v>
      </c>
    </row>
    <row r="7" spans="1:38" x14ac:dyDescent="0.25">
      <c r="B7" s="9" t="s">
        <v>25</v>
      </c>
      <c r="C7" s="1">
        <v>74.318787358480677</v>
      </c>
      <c r="D7" s="1">
        <v>77.303453845952859</v>
      </c>
      <c r="E7" s="1">
        <v>83.000709324244639</v>
      </c>
      <c r="F7" s="1">
        <v>87.588239991950132</v>
      </c>
      <c r="G7" s="1">
        <v>91.691794358804998</v>
      </c>
      <c r="H7" s="1">
        <v>90.910093146512679</v>
      </c>
      <c r="I7" s="1">
        <v>88.699261136715663</v>
      </c>
      <c r="J7" s="1">
        <v>92.55160042376049</v>
      </c>
      <c r="K7" s="1">
        <v>97.151821674514082</v>
      </c>
      <c r="O7" s="1" t="s">
        <v>25</v>
      </c>
      <c r="P7" s="1">
        <v>75.835497304572129</v>
      </c>
      <c r="Q7" s="1">
        <v>68.015299315096158</v>
      </c>
      <c r="R7" s="1">
        <v>65.792720374863535</v>
      </c>
      <c r="S7" s="1">
        <v>63.185487810296216</v>
      </c>
      <c r="T7" s="1">
        <v>59.963076051643512</v>
      </c>
      <c r="U7" s="1">
        <v>54.99378037973613</v>
      </c>
      <c r="V7" s="1">
        <v>49.286177644554243</v>
      </c>
      <c r="W7" s="1">
        <v>46.252063477571248</v>
      </c>
      <c r="X7" s="1">
        <v>44.959304790515723</v>
      </c>
      <c r="AB7" s="1" t="s">
        <v>25</v>
      </c>
      <c r="AC7" s="1">
        <v>75.835497304572129</v>
      </c>
      <c r="AD7" s="1">
        <v>61.651763239466838</v>
      </c>
      <c r="AE7" s="1">
        <v>54.059489964285817</v>
      </c>
      <c r="AF7" s="1">
        <v>48.877066864733891</v>
      </c>
      <c r="AG7" s="1">
        <v>43.819023437374945</v>
      </c>
      <c r="AH7" s="1">
        <v>37.138578826364984</v>
      </c>
      <c r="AI7" s="1">
        <v>29.38194050446775</v>
      </c>
      <c r="AJ7" s="1">
        <v>23.0057686974292</v>
      </c>
      <c r="AK7" s="1">
        <v>18.714079105232081</v>
      </c>
    </row>
    <row r="8" spans="1:38" x14ac:dyDescent="0.25">
      <c r="B8" s="9" t="s">
        <v>26</v>
      </c>
      <c r="C8" s="1">
        <v>56.076002753138638</v>
      </c>
      <c r="D8" s="1">
        <v>85.010734508518965</v>
      </c>
      <c r="E8" s="1">
        <v>95.431266653904387</v>
      </c>
      <c r="F8" s="1">
        <v>102.85888713306095</v>
      </c>
      <c r="G8" s="1">
        <v>105.44593594327439</v>
      </c>
      <c r="H8" s="1">
        <v>107.09952182070442</v>
      </c>
      <c r="I8" s="1">
        <v>109.42413813293989</v>
      </c>
      <c r="J8" s="1">
        <v>109.94472128128371</v>
      </c>
      <c r="K8" s="1">
        <v>110.30661264257995</v>
      </c>
      <c r="O8" s="1" t="s">
        <v>26</v>
      </c>
      <c r="P8" s="1">
        <v>56.076002753138638</v>
      </c>
      <c r="Q8" s="1">
        <v>58.881394652446048</v>
      </c>
      <c r="R8" s="1">
        <v>47.549039995301179</v>
      </c>
      <c r="S8" s="1">
        <v>33.874428506255128</v>
      </c>
      <c r="T8" s="1">
        <v>17.079218108515175</v>
      </c>
      <c r="U8" s="1">
        <v>8.5343248145759159</v>
      </c>
      <c r="V8" s="1">
        <v>4.2669413790387196</v>
      </c>
      <c r="W8" s="1">
        <v>1.2732763178096773E-12</v>
      </c>
      <c r="X8" s="1">
        <v>1.3121861730177781E-12</v>
      </c>
      <c r="AB8" s="1" t="s">
        <v>26</v>
      </c>
      <c r="AC8" s="1">
        <v>56.076002753138646</v>
      </c>
      <c r="AD8" s="1">
        <v>55.283116368043324</v>
      </c>
      <c r="AE8" s="1">
        <v>43.182154222019612</v>
      </c>
      <c r="AF8" s="1">
        <v>29.832554795262219</v>
      </c>
      <c r="AG8" s="1">
        <v>14.350088446684598</v>
      </c>
      <c r="AH8" s="1">
        <v>6.8817112096834343</v>
      </c>
      <c r="AI8" s="1">
        <v>3.2671546090651051</v>
      </c>
      <c r="AJ8" s="1">
        <v>1.2732763178096773E-12</v>
      </c>
      <c r="AK8" s="1">
        <v>1.3121861730177781E-12</v>
      </c>
    </row>
    <row r="9" spans="1:38" ht="29.25" customHeight="1" x14ac:dyDescent="0.25">
      <c r="B9" s="26" t="s">
        <v>29</v>
      </c>
      <c r="C9" s="1">
        <v>5.931412896388248E-3</v>
      </c>
      <c r="D9" s="1">
        <v>9.7545273367139327</v>
      </c>
      <c r="E9" s="1">
        <v>16.857240156382705</v>
      </c>
      <c r="F9" s="1">
        <v>25.395979630968583</v>
      </c>
      <c r="G9" s="1">
        <v>34.422785959342043</v>
      </c>
      <c r="H9" s="1">
        <v>43.25624936473988</v>
      </c>
      <c r="I9" s="1">
        <v>53.616141934952445</v>
      </c>
      <c r="J9" s="1">
        <v>64.589809071469929</v>
      </c>
      <c r="K9" s="1">
        <v>77.151056478009181</v>
      </c>
      <c r="O9" s="26" t="s">
        <v>29</v>
      </c>
      <c r="P9" s="1">
        <v>5.931412896388248E-3</v>
      </c>
      <c r="Q9" s="1">
        <v>0.57539912221418665</v>
      </c>
      <c r="R9" s="1">
        <v>1.1956339824895503</v>
      </c>
      <c r="S9" s="1">
        <v>1.4667227659626676</v>
      </c>
      <c r="T9" s="1">
        <v>1.0095750849643514</v>
      </c>
      <c r="U9" s="1">
        <v>0.5293001580329203</v>
      </c>
      <c r="V9" s="1">
        <v>0.43047787757453154</v>
      </c>
      <c r="W9" s="1">
        <v>0.26111008027730875</v>
      </c>
      <c r="X9" s="1">
        <v>1.133191901430677E-3</v>
      </c>
      <c r="AB9" s="26" t="s">
        <v>29</v>
      </c>
      <c r="AC9" s="1">
        <v>5.931412896388248E-3</v>
      </c>
      <c r="AD9" s="1">
        <v>0.81353691019921315</v>
      </c>
      <c r="AE9" s="1">
        <v>1.35939305420209</v>
      </c>
      <c r="AF9" s="1">
        <v>1.2612021977612156</v>
      </c>
      <c r="AG9" s="1">
        <v>0.5409066511073749</v>
      </c>
      <c r="AH9" s="1">
        <v>0.27409227454505886</v>
      </c>
      <c r="AI9" s="1">
        <v>0.20197063208160806</v>
      </c>
      <c r="AJ9" s="1">
        <v>1.0716244737779707E-2</v>
      </c>
      <c r="AK9" s="1">
        <v>1.1419883698696759E-6</v>
      </c>
    </row>
    <row r="10" spans="1:38" x14ac:dyDescent="0.25">
      <c r="B10" s="9" t="s">
        <v>0</v>
      </c>
      <c r="C10" s="1">
        <v>12.805302979610609</v>
      </c>
      <c r="D10" s="1">
        <v>16.931751753882423</v>
      </c>
      <c r="E10" s="1">
        <v>20.205733164713482</v>
      </c>
      <c r="F10" s="1">
        <v>24.843954446671507</v>
      </c>
      <c r="G10" s="1">
        <v>30.432152599597753</v>
      </c>
      <c r="H10" s="1">
        <v>37.85077613496194</v>
      </c>
      <c r="I10" s="1">
        <v>48.279038743887362</v>
      </c>
      <c r="J10" s="1">
        <v>60.4089270750002</v>
      </c>
      <c r="K10" s="1">
        <v>74.14481562378765</v>
      </c>
      <c r="O10" s="1" t="s">
        <v>0</v>
      </c>
      <c r="P10" s="1">
        <v>12.805302979687385</v>
      </c>
      <c r="Q10" s="1">
        <v>18.751479456244315</v>
      </c>
      <c r="R10" s="1">
        <v>24.649657086510349</v>
      </c>
      <c r="S10" s="1">
        <v>35.768145398729658</v>
      </c>
      <c r="T10" s="1">
        <v>51.265760024423081</v>
      </c>
      <c r="U10" s="1">
        <v>71.799285349394381</v>
      </c>
      <c r="V10" s="1">
        <v>98.837794096801019</v>
      </c>
      <c r="W10" s="1">
        <v>131.97551310844503</v>
      </c>
      <c r="X10" s="1">
        <v>176.04812380419756</v>
      </c>
      <c r="AB10" s="1" t="s">
        <v>0</v>
      </c>
      <c r="AC10" s="1">
        <v>12.805302979687385</v>
      </c>
      <c r="AD10" s="1">
        <v>22.631817208527352</v>
      </c>
      <c r="AE10" s="1">
        <v>34.32843630332799</v>
      </c>
      <c r="AF10" s="1">
        <v>53.603104994718791</v>
      </c>
      <c r="AG10" s="1">
        <v>80.55962241665722</v>
      </c>
      <c r="AH10" s="1">
        <v>115.97577378611133</v>
      </c>
      <c r="AI10" s="1">
        <v>163.04959523270796</v>
      </c>
      <c r="AJ10" s="1">
        <v>216.44762594675893</v>
      </c>
      <c r="AK10" s="1">
        <v>269.40298349837019</v>
      </c>
    </row>
    <row r="11" spans="1:38" x14ac:dyDescent="0.25">
      <c r="B11" s="9" t="s">
        <v>27</v>
      </c>
      <c r="C11" s="1">
        <v>4.9214057028600573</v>
      </c>
      <c r="D11" s="1">
        <v>33.026623267045451</v>
      </c>
      <c r="E11" s="1">
        <v>39.439489348443956</v>
      </c>
      <c r="F11" s="1">
        <v>51.163852387906623</v>
      </c>
      <c r="G11" s="1">
        <v>62.310007223216395</v>
      </c>
      <c r="H11" s="1">
        <v>70.576926379479488</v>
      </c>
      <c r="I11" s="1">
        <v>76.351293825245449</v>
      </c>
      <c r="J11" s="1">
        <v>74.906531359119981</v>
      </c>
      <c r="K11" s="1">
        <v>73.145398240111177</v>
      </c>
      <c r="O11" s="1" t="s">
        <v>27</v>
      </c>
      <c r="P11" s="1">
        <v>4.9214057028593396</v>
      </c>
      <c r="Q11" s="1">
        <v>31.997031963570162</v>
      </c>
      <c r="R11" s="1">
        <v>49.171207054474287</v>
      </c>
      <c r="S11" s="1">
        <v>72.389091378913903</v>
      </c>
      <c r="T11" s="1">
        <v>108.87471834929808</v>
      </c>
      <c r="U11" s="1">
        <v>151.26864590473008</v>
      </c>
      <c r="V11" s="1">
        <v>176.35820319490801</v>
      </c>
      <c r="W11" s="1">
        <v>206.94979291792365</v>
      </c>
      <c r="X11" s="1">
        <v>213.40997274158408</v>
      </c>
      <c r="AB11" s="1" t="s">
        <v>27</v>
      </c>
      <c r="AC11" s="1">
        <v>4.9214057028593396</v>
      </c>
      <c r="AD11" s="1">
        <v>37.182395859212754</v>
      </c>
      <c r="AE11" s="1">
        <v>57.315812944476541</v>
      </c>
      <c r="AF11" s="1">
        <v>78.922609008162013</v>
      </c>
      <c r="AG11" s="1">
        <v>108.88097036441071</v>
      </c>
      <c r="AH11" s="1">
        <v>141.61346689115996</v>
      </c>
      <c r="AI11" s="1">
        <v>156.09435373930168</v>
      </c>
      <c r="AJ11" s="1">
        <v>177.31944124886533</v>
      </c>
      <c r="AK11" s="1">
        <v>182.33917698993247</v>
      </c>
    </row>
    <row r="12" spans="1:38" x14ac:dyDescent="0.25">
      <c r="B12" s="9" t="s">
        <v>28</v>
      </c>
      <c r="C12" s="1">
        <v>2.8920068614045166E-9</v>
      </c>
      <c r="D12" s="1">
        <v>8.2908008431914759E-3</v>
      </c>
      <c r="E12" s="1">
        <v>3.2741544806061645E-2</v>
      </c>
      <c r="F12" s="1">
        <v>8.2755185175864346E-2</v>
      </c>
      <c r="G12" s="1">
        <v>0.14991211460975901</v>
      </c>
      <c r="H12" s="1">
        <v>0.24880468301213177</v>
      </c>
      <c r="I12" s="1">
        <v>0.39854518322087285</v>
      </c>
      <c r="J12" s="1">
        <v>0.57664660722204353</v>
      </c>
      <c r="K12" s="1">
        <v>0.7735118146004395</v>
      </c>
      <c r="O12" s="1" t="s">
        <v>28</v>
      </c>
      <c r="P12" s="1">
        <v>2.8405816289765424E-9</v>
      </c>
      <c r="Q12" s="1">
        <v>6.24750732381609E-2</v>
      </c>
      <c r="R12" s="1">
        <v>0.25717966930287578</v>
      </c>
      <c r="S12" s="1">
        <v>0.70234760672878682</v>
      </c>
      <c r="T12" s="1">
        <v>1.2382266904881216</v>
      </c>
      <c r="U12" s="1">
        <v>1.8033783782417176</v>
      </c>
      <c r="V12" s="1">
        <v>2.3655765121263452</v>
      </c>
      <c r="W12" s="1">
        <v>2.9189815281976066</v>
      </c>
      <c r="X12" s="1">
        <v>3.5339547436680885</v>
      </c>
      <c r="AB12" s="1" t="s">
        <v>28</v>
      </c>
      <c r="AC12" s="1">
        <v>2.8405816289765424E-9</v>
      </c>
      <c r="AD12" s="1">
        <v>0.20397128331538292</v>
      </c>
      <c r="AE12" s="1">
        <v>0.61668003760579104</v>
      </c>
      <c r="AF12" s="1">
        <v>1.3012673973838436</v>
      </c>
      <c r="AG12" s="1">
        <v>2.0386778958764964</v>
      </c>
      <c r="AH12" s="1">
        <v>2.8094588704320493</v>
      </c>
      <c r="AI12" s="1">
        <v>3.7505301024461022</v>
      </c>
      <c r="AJ12" s="1">
        <v>4.7061419406273872</v>
      </c>
      <c r="AK12" s="1">
        <v>5.5621036592258655</v>
      </c>
    </row>
    <row r="13" spans="1:38" x14ac:dyDescent="0.25">
      <c r="B13" s="2" t="s">
        <v>3</v>
      </c>
      <c r="C13" s="2">
        <v>903.54635839394439</v>
      </c>
      <c r="D13" s="2">
        <v>1063.8575059521088</v>
      </c>
      <c r="E13" s="2">
        <v>1154.64646505933</v>
      </c>
      <c r="F13" s="2">
        <v>1249.5527222952546</v>
      </c>
      <c r="G13" s="2">
        <v>1332.199669898622</v>
      </c>
      <c r="H13" s="2">
        <v>1385.1690372619801</v>
      </c>
      <c r="I13" s="2">
        <v>1420.2910545734692</v>
      </c>
      <c r="J13" s="2">
        <v>1430.2504114814919</v>
      </c>
      <c r="K13" s="2">
        <v>1435.8195601742982</v>
      </c>
      <c r="L13" s="2"/>
      <c r="O13" s="2" t="s">
        <v>3</v>
      </c>
      <c r="P13" s="2">
        <v>903.54635839386549</v>
      </c>
      <c r="Q13" s="2">
        <v>969.24481662229937</v>
      </c>
      <c r="R13" s="2">
        <v>978.14080964464949</v>
      </c>
      <c r="S13" s="2">
        <v>971.74998679078305</v>
      </c>
      <c r="T13" s="2">
        <v>944.8504882882637</v>
      </c>
      <c r="U13" s="2">
        <v>897.57403136947687</v>
      </c>
      <c r="V13" s="2">
        <v>869.22865115202319</v>
      </c>
      <c r="W13" s="2">
        <v>849.64903288582889</v>
      </c>
      <c r="X13" s="2">
        <v>841.34132670664349</v>
      </c>
      <c r="AB13" s="2" t="s">
        <v>3</v>
      </c>
      <c r="AC13" s="2">
        <v>903.54635839386549</v>
      </c>
      <c r="AD13" s="2">
        <v>925.16898548222241</v>
      </c>
      <c r="AE13" s="2">
        <v>886.22894741192226</v>
      </c>
      <c r="AF13" s="2">
        <v>830.4340522948288</v>
      </c>
      <c r="AG13" s="2">
        <v>766.42257710609988</v>
      </c>
      <c r="AH13" s="2">
        <v>707.45470661518254</v>
      </c>
      <c r="AI13" s="2">
        <v>681.47657583006162</v>
      </c>
      <c r="AJ13" s="2">
        <v>668.44118114300227</v>
      </c>
      <c r="AK13" s="2">
        <v>673.16632479506586</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75.835497304572129</v>
      </c>
      <c r="D16" s="1">
        <v>80.524431089534218</v>
      </c>
      <c r="E16" s="1">
        <v>87.369167709731215</v>
      </c>
      <c r="F16" s="1">
        <v>95.204608686902318</v>
      </c>
      <c r="G16" s="1">
        <v>103.02448804360112</v>
      </c>
      <c r="H16" s="1">
        <v>109.53023270664181</v>
      </c>
      <c r="I16" s="1">
        <v>113.71700145732778</v>
      </c>
      <c r="J16" s="1">
        <v>118.65589797918012</v>
      </c>
      <c r="K16" s="1">
        <v>124.5536175314283</v>
      </c>
      <c r="O16" s="1" t="s">
        <v>30</v>
      </c>
      <c r="P16" s="1">
        <v>75.835497304572129</v>
      </c>
      <c r="Q16" s="1">
        <v>69.521600662789936</v>
      </c>
      <c r="R16" s="1">
        <v>71.402984155819169</v>
      </c>
      <c r="S16" s="1">
        <v>74.777505272801477</v>
      </c>
      <c r="T16" s="1">
        <v>78.403721457719115</v>
      </c>
      <c r="U16" s="1">
        <v>81.488918860168013</v>
      </c>
      <c r="V16" s="1">
        <v>83.098787889074018</v>
      </c>
      <c r="W16" s="1">
        <v>84.960243284216375</v>
      </c>
      <c r="X16" s="1">
        <v>88.133153455003367</v>
      </c>
      <c r="AB16" s="1" t="s">
        <v>30</v>
      </c>
      <c r="AC16" s="1">
        <v>75.835497304572129</v>
      </c>
      <c r="AD16" s="1">
        <v>63.223740650933699</v>
      </c>
      <c r="AE16" s="1">
        <v>59.892448056409009</v>
      </c>
      <c r="AF16" s="1">
        <v>61.713412079113787</v>
      </c>
      <c r="AG16" s="1">
        <v>63.980410711643174</v>
      </c>
      <c r="AH16" s="1">
        <v>65.07912358853315</v>
      </c>
      <c r="AI16" s="1">
        <v>62.595616386330626</v>
      </c>
      <c r="AJ16" s="1">
        <v>58.916290091208907</v>
      </c>
      <c r="AK16" s="1">
        <v>61.624745921718635</v>
      </c>
    </row>
    <row r="17" spans="1:38" x14ac:dyDescent="0.25">
      <c r="B17" s="9" t="s">
        <v>31</v>
      </c>
      <c r="C17" s="1">
        <v>321.76573764059214</v>
      </c>
      <c r="D17" s="1">
        <v>359.41247689145979</v>
      </c>
      <c r="E17" s="1">
        <v>374.45532775188173</v>
      </c>
      <c r="F17" s="1">
        <v>394.85648178916239</v>
      </c>
      <c r="G17" s="1">
        <v>418.85657585583999</v>
      </c>
      <c r="H17" s="1">
        <v>429.82269064608261</v>
      </c>
      <c r="I17" s="1">
        <v>434.83389793564822</v>
      </c>
      <c r="J17" s="1">
        <v>418.32478345586117</v>
      </c>
      <c r="K17" s="1">
        <v>392.10348891092445</v>
      </c>
      <c r="O17" s="1" t="s">
        <v>31</v>
      </c>
      <c r="P17" s="1">
        <v>321.76573764059185</v>
      </c>
      <c r="Q17" s="1">
        <v>323.4695977037124</v>
      </c>
      <c r="R17" s="1">
        <v>314.34277464737119</v>
      </c>
      <c r="S17" s="1">
        <v>297.91896074136014</v>
      </c>
      <c r="T17" s="1">
        <v>278.46719400373621</v>
      </c>
      <c r="U17" s="1">
        <v>248.00208739675344</v>
      </c>
      <c r="V17" s="1">
        <v>229.69451796055711</v>
      </c>
      <c r="W17" s="1">
        <v>212.20903745503051</v>
      </c>
      <c r="X17" s="1">
        <v>200.72877628428671</v>
      </c>
      <c r="AB17" s="1" t="s">
        <v>31</v>
      </c>
      <c r="AC17" s="1">
        <v>321.76573764059185</v>
      </c>
      <c r="AD17" s="1">
        <v>316.93762347587864</v>
      </c>
      <c r="AE17" s="1">
        <v>286.94711218033029</v>
      </c>
      <c r="AF17" s="1">
        <v>242.74109548549529</v>
      </c>
      <c r="AG17" s="1">
        <v>203.10228684732274</v>
      </c>
      <c r="AH17" s="1">
        <v>170.16458045985263</v>
      </c>
      <c r="AI17" s="1">
        <v>162.38288556224327</v>
      </c>
      <c r="AJ17" s="1">
        <v>159.4085902172358</v>
      </c>
      <c r="AK17" s="1">
        <v>159.0561714379667</v>
      </c>
    </row>
    <row r="18" spans="1:38" x14ac:dyDescent="0.25">
      <c r="B18" s="9" t="s">
        <v>32</v>
      </c>
      <c r="C18" s="1">
        <v>15.938524727505305</v>
      </c>
      <c r="D18" s="1">
        <v>17.729303969661245</v>
      </c>
      <c r="E18" s="1">
        <v>17.457638155947322</v>
      </c>
      <c r="F18" s="1">
        <v>16.619092308028414</v>
      </c>
      <c r="G18" s="1">
        <v>15.320108923601261</v>
      </c>
      <c r="H18" s="1">
        <v>13.938253316831521</v>
      </c>
      <c r="I18" s="1">
        <v>12.417785206420374</v>
      </c>
      <c r="J18" s="1">
        <v>10.998504222306371</v>
      </c>
      <c r="K18" s="1">
        <v>10.166896188335146</v>
      </c>
      <c r="O18" s="1" t="s">
        <v>32</v>
      </c>
      <c r="P18" s="1">
        <v>15.938524727505305</v>
      </c>
      <c r="Q18" s="1">
        <v>15.224578201176378</v>
      </c>
      <c r="R18" s="1">
        <v>14.585966057620785</v>
      </c>
      <c r="S18" s="1">
        <v>13.730264529878641</v>
      </c>
      <c r="T18" s="1">
        <v>12.76944848254915</v>
      </c>
      <c r="U18" s="1">
        <v>11.868721900706362</v>
      </c>
      <c r="V18" s="1">
        <v>11.480370472216721</v>
      </c>
      <c r="W18" s="1">
        <v>11.146392849230933</v>
      </c>
      <c r="X18" s="1">
        <v>11.1939559365603</v>
      </c>
      <c r="AB18" s="1" t="s">
        <v>32</v>
      </c>
      <c r="AC18" s="1">
        <v>15.938524727505305</v>
      </c>
      <c r="AD18" s="1">
        <v>15.22072533274793</v>
      </c>
      <c r="AE18" s="1">
        <v>14.59354622984268</v>
      </c>
      <c r="AF18" s="1">
        <v>13.707689393695118</v>
      </c>
      <c r="AG18" s="1">
        <v>12.503968709813767</v>
      </c>
      <c r="AH18" s="1">
        <v>11.399493316569451</v>
      </c>
      <c r="AI18" s="1">
        <v>11.183056105091303</v>
      </c>
      <c r="AJ18" s="1">
        <v>11.282560636639067</v>
      </c>
      <c r="AK18" s="1">
        <v>11.472756584979743</v>
      </c>
    </row>
    <row r="19" spans="1:38" x14ac:dyDescent="0.25">
      <c r="B19" s="9" t="s">
        <v>33</v>
      </c>
      <c r="C19" s="1">
        <v>4.1684317875685206</v>
      </c>
      <c r="D19" s="1">
        <v>6.628751485005365</v>
      </c>
      <c r="E19" s="1">
        <v>7.5991675675971084</v>
      </c>
      <c r="F19" s="1">
        <v>8.4179638275615911</v>
      </c>
      <c r="G19" s="1">
        <v>8.9613070875200318</v>
      </c>
      <c r="H19" s="1">
        <v>9.5402912899348919</v>
      </c>
      <c r="I19" s="1">
        <v>10.340212189416405</v>
      </c>
      <c r="J19" s="1">
        <v>11.439999718483204</v>
      </c>
      <c r="K19" s="1">
        <v>13.262330300136902</v>
      </c>
      <c r="O19" s="1" t="s">
        <v>33</v>
      </c>
      <c r="P19" s="1">
        <v>4.1684317875685206</v>
      </c>
      <c r="Q19" s="1">
        <v>4.471558821379789</v>
      </c>
      <c r="R19" s="1">
        <v>5.0674308157651806</v>
      </c>
      <c r="S19" s="1">
        <v>5.6769685740414921</v>
      </c>
      <c r="T19" s="1">
        <v>6.2896009142455265</v>
      </c>
      <c r="U19" s="1">
        <v>7.0905043169067961</v>
      </c>
      <c r="V19" s="1">
        <v>8.194042881911372</v>
      </c>
      <c r="W19" s="1">
        <v>9.7034168488944772</v>
      </c>
      <c r="X19" s="1">
        <v>11.023421340324465</v>
      </c>
      <c r="AB19" s="1" t="s">
        <v>33</v>
      </c>
      <c r="AC19" s="1">
        <v>4.1684317875685206</v>
      </c>
      <c r="AD19" s="1">
        <v>5.9438185962095265</v>
      </c>
      <c r="AE19" s="1">
        <v>7.2772549204974517</v>
      </c>
      <c r="AF19" s="1">
        <v>9.069159847478419</v>
      </c>
      <c r="AG19" s="1">
        <v>11.621365864565993</v>
      </c>
      <c r="AH19" s="1">
        <v>15.730915158779824</v>
      </c>
      <c r="AI19" s="1">
        <v>19.74317010789418</v>
      </c>
      <c r="AJ19" s="1">
        <v>25.271068043915069</v>
      </c>
      <c r="AK19" s="1">
        <v>30.125593028995119</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AB20" s="1" t="s">
        <v>34</v>
      </c>
      <c r="AC20" s="1">
        <v>0</v>
      </c>
      <c r="AD20" s="1">
        <v>0</v>
      </c>
      <c r="AE20" s="1">
        <v>0</v>
      </c>
      <c r="AF20" s="1">
        <v>0</v>
      </c>
      <c r="AG20" s="1">
        <v>0</v>
      </c>
      <c r="AH20" s="1">
        <v>0</v>
      </c>
      <c r="AI20" s="1">
        <v>0</v>
      </c>
      <c r="AJ20" s="1">
        <v>0</v>
      </c>
      <c r="AK20" s="1">
        <v>0</v>
      </c>
    </row>
    <row r="21" spans="1:38" x14ac:dyDescent="0.25">
      <c r="B21" s="2" t="s">
        <v>3</v>
      </c>
      <c r="C21" s="2">
        <v>417.70819146023808</v>
      </c>
      <c r="D21" s="2">
        <v>464.29496343566063</v>
      </c>
      <c r="E21" s="2">
        <v>486.88130118515744</v>
      </c>
      <c r="F21" s="2">
        <v>515.09814661165467</v>
      </c>
      <c r="G21" s="2">
        <v>546.16247991056241</v>
      </c>
      <c r="H21" s="2">
        <v>562.83146795949085</v>
      </c>
      <c r="I21" s="2">
        <v>571.30889678881283</v>
      </c>
      <c r="J21" s="2">
        <v>559.41918537583092</v>
      </c>
      <c r="K21" s="2">
        <v>540.08633293082482</v>
      </c>
      <c r="O21" s="2"/>
      <c r="P21" s="2">
        <v>417.7081914602378</v>
      </c>
      <c r="Q21" s="2">
        <v>412.68733538905849</v>
      </c>
      <c r="R21" s="2">
        <v>405.39915567657636</v>
      </c>
      <c r="S21" s="2">
        <v>392.10369911808175</v>
      </c>
      <c r="T21" s="2">
        <v>375.92996485824995</v>
      </c>
      <c r="U21" s="2">
        <v>348.45023247453457</v>
      </c>
      <c r="V21" s="2">
        <v>332.4677192037592</v>
      </c>
      <c r="W21" s="2">
        <v>318.01909043737237</v>
      </c>
      <c r="X21" s="2">
        <v>311.07930701617488</v>
      </c>
      <c r="AB21" s="2"/>
      <c r="AC21" s="2">
        <v>417.7081914602378</v>
      </c>
      <c r="AD21" s="2">
        <v>401.32590805576979</v>
      </c>
      <c r="AE21" s="2">
        <v>368.71036138707944</v>
      </c>
      <c r="AF21" s="2">
        <v>327.23135680578258</v>
      </c>
      <c r="AG21" s="2">
        <v>291.20803213334568</v>
      </c>
      <c r="AH21" s="2">
        <v>262.37411252373505</v>
      </c>
      <c r="AI21" s="2">
        <v>255.90472816155938</v>
      </c>
      <c r="AJ21" s="2">
        <v>254.87850898899885</v>
      </c>
      <c r="AK21" s="2">
        <v>262.27926697366019</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114.95231986952371</v>
      </c>
      <c r="D25" s="1">
        <v>110.5017044752482</v>
      </c>
      <c r="E25" s="1">
        <v>110.1736291877159</v>
      </c>
      <c r="F25" s="1">
        <v>108.77508851923839</v>
      </c>
      <c r="G25" s="1">
        <v>105.60143664594673</v>
      </c>
      <c r="H25" s="1">
        <v>102.41128970554641</v>
      </c>
      <c r="I25" s="1">
        <v>100.43102934912223</v>
      </c>
      <c r="J25" s="1">
        <v>98.084241520174942</v>
      </c>
      <c r="K25" s="1">
        <v>97.046602607466752</v>
      </c>
      <c r="O25" s="1" t="s">
        <v>31</v>
      </c>
      <c r="P25" s="1">
        <v>114.95231986952301</v>
      </c>
      <c r="Q25" s="1">
        <v>107.20826629752955</v>
      </c>
      <c r="R25" s="1">
        <v>103.52950805242128</v>
      </c>
      <c r="S25" s="1">
        <v>98.533951142350503</v>
      </c>
      <c r="T25" s="1">
        <v>92.262105909058164</v>
      </c>
      <c r="U25" s="1">
        <v>85.930833886425376</v>
      </c>
      <c r="V25" s="1">
        <v>82.703257663952343</v>
      </c>
      <c r="W25" s="1">
        <v>79.866527546520558</v>
      </c>
      <c r="X25" s="1">
        <v>76.865268653319305</v>
      </c>
      <c r="AB25" s="1" t="s">
        <v>31</v>
      </c>
      <c r="AC25" s="1">
        <v>114.95231986952301</v>
      </c>
      <c r="AD25" s="1">
        <v>105.03043558566858</v>
      </c>
      <c r="AE25" s="1">
        <v>98.685407908645445</v>
      </c>
      <c r="AF25" s="1">
        <v>91.233173918768557</v>
      </c>
      <c r="AG25" s="1">
        <v>83.538485148198802</v>
      </c>
      <c r="AH25" s="1">
        <v>77.458643372791343</v>
      </c>
      <c r="AI25" s="1">
        <v>74.728316469103078</v>
      </c>
      <c r="AJ25" s="1">
        <v>72.521040151878935</v>
      </c>
      <c r="AK25" s="1">
        <v>69.837145475152354</v>
      </c>
    </row>
    <row r="26" spans="1:38" x14ac:dyDescent="0.25">
      <c r="B26" s="9" t="s">
        <v>32</v>
      </c>
      <c r="C26" s="1">
        <v>253.20487773676987</v>
      </c>
      <c r="D26" s="1">
        <v>299.82817520572291</v>
      </c>
      <c r="E26" s="1">
        <v>335.92971081772123</v>
      </c>
      <c r="F26" s="1">
        <v>374.82434895982084</v>
      </c>
      <c r="G26" s="1">
        <v>408.89997638482845</v>
      </c>
      <c r="H26" s="1">
        <v>430.00091380231333</v>
      </c>
      <c r="I26" s="1">
        <v>436.3800598823463</v>
      </c>
      <c r="J26" s="1">
        <v>441.09508360261987</v>
      </c>
      <c r="K26" s="1">
        <v>445.40440226383583</v>
      </c>
      <c r="O26" s="1" t="s">
        <v>32</v>
      </c>
      <c r="P26" s="1">
        <v>253.20487773669171</v>
      </c>
      <c r="Q26" s="1">
        <v>301.57829037074993</v>
      </c>
      <c r="R26" s="1">
        <v>312.36218904936726</v>
      </c>
      <c r="S26" s="1">
        <v>314.88915688772522</v>
      </c>
      <c r="T26" s="1">
        <v>308.87257502648362</v>
      </c>
      <c r="U26" s="1">
        <v>293.59223196493127</v>
      </c>
      <c r="V26" s="1">
        <v>281.3990099784653</v>
      </c>
      <c r="W26" s="1">
        <v>272.74874588644991</v>
      </c>
      <c r="X26" s="1">
        <v>264.03119568364042</v>
      </c>
      <c r="AB26" s="1" t="s">
        <v>32</v>
      </c>
      <c r="AC26" s="1">
        <v>253.20487773669171</v>
      </c>
      <c r="AD26" s="1">
        <v>279.81543806626104</v>
      </c>
      <c r="AE26" s="1">
        <v>275.75324475995325</v>
      </c>
      <c r="AF26" s="1">
        <v>264.15672051418278</v>
      </c>
      <c r="AG26" s="1">
        <v>247.90281807871571</v>
      </c>
      <c r="AH26" s="1">
        <v>226.06208103723031</v>
      </c>
      <c r="AI26" s="1">
        <v>212.22833801505874</v>
      </c>
      <c r="AJ26" s="1">
        <v>205.91736238419259</v>
      </c>
      <c r="AK26" s="1">
        <v>201.16755071668084</v>
      </c>
    </row>
    <row r="27" spans="1:38" x14ac:dyDescent="0.25">
      <c r="B27" s="9" t="s">
        <v>33</v>
      </c>
      <c r="C27" s="1">
        <v>13.652533793387363</v>
      </c>
      <c r="D27" s="1">
        <v>15.560626304775445</v>
      </c>
      <c r="E27" s="1">
        <v>17.067579458186884</v>
      </c>
      <c r="F27" s="1">
        <v>18.758658511206875</v>
      </c>
      <c r="G27" s="1">
        <v>20.532074656983518</v>
      </c>
      <c r="H27" s="1">
        <v>22.246106097542054</v>
      </c>
      <c r="I27" s="1">
        <v>23.779011641618336</v>
      </c>
      <c r="J27" s="1">
        <v>25.117614394498748</v>
      </c>
      <c r="K27" s="1">
        <v>26.234977139289871</v>
      </c>
      <c r="O27" s="1" t="s">
        <v>33</v>
      </c>
      <c r="P27" s="1">
        <v>13.652533793387363</v>
      </c>
      <c r="Q27" s="1">
        <v>16.219346830967321</v>
      </c>
      <c r="R27" s="1">
        <v>17.501602135480972</v>
      </c>
      <c r="S27" s="1">
        <v>18.934246543265534</v>
      </c>
      <c r="T27" s="1">
        <v>20.410867672699844</v>
      </c>
      <c r="U27" s="1">
        <v>21.792539449387437</v>
      </c>
      <c r="V27" s="1">
        <v>22.967624477128656</v>
      </c>
      <c r="W27" s="1">
        <v>24.047445906368385</v>
      </c>
      <c r="X27" s="1">
        <v>24.896441508489865</v>
      </c>
      <c r="AB27" s="1" t="s">
        <v>33</v>
      </c>
      <c r="AC27" s="1">
        <v>13.652533793387363</v>
      </c>
      <c r="AD27" s="1">
        <v>16.31506220383962</v>
      </c>
      <c r="AE27" s="1">
        <v>17.49684076901967</v>
      </c>
      <c r="AF27" s="1">
        <v>18.821686797293708</v>
      </c>
      <c r="AG27" s="1">
        <v>20.184207852569489</v>
      </c>
      <c r="AH27" s="1">
        <v>21.67732660208349</v>
      </c>
      <c r="AI27" s="1">
        <v>22.967624477128656</v>
      </c>
      <c r="AJ27" s="1">
        <v>24.047445906846256</v>
      </c>
      <c r="AK27" s="1">
        <v>24.896441508954155</v>
      </c>
    </row>
    <row r="28" spans="1:38" x14ac:dyDescent="0.25">
      <c r="B28" s="9" t="s">
        <v>34</v>
      </c>
      <c r="C28" s="1">
        <v>104.02843324592044</v>
      </c>
      <c r="D28" s="1">
        <v>175.62569603277166</v>
      </c>
      <c r="E28" s="1">
        <v>207.89088231874081</v>
      </c>
      <c r="F28" s="1">
        <v>236.97744540090207</v>
      </c>
      <c r="G28" s="1">
        <v>257.7857148308978</v>
      </c>
      <c r="H28" s="1">
        <v>276.47273495826005</v>
      </c>
      <c r="I28" s="1">
        <v>299.20885203716682</v>
      </c>
      <c r="J28" s="1">
        <v>319.56504400865327</v>
      </c>
      <c r="K28" s="1">
        <v>342.16521566932056</v>
      </c>
      <c r="O28" s="1" t="s">
        <v>34</v>
      </c>
      <c r="P28" s="1">
        <v>104.02843324592044</v>
      </c>
      <c r="Q28" s="1">
        <v>136.54100979687399</v>
      </c>
      <c r="R28" s="1">
        <v>147.01630793342929</v>
      </c>
      <c r="S28" s="1">
        <v>157.10391038925144</v>
      </c>
      <c r="T28" s="1">
        <v>158.42109045429831</v>
      </c>
      <c r="U28" s="1">
        <v>158.3230607895479</v>
      </c>
      <c r="V28" s="1">
        <v>158.3148600543287</v>
      </c>
      <c r="W28" s="1">
        <v>161.44010344465062</v>
      </c>
      <c r="X28" s="1">
        <v>168.84607679757684</v>
      </c>
      <c r="AB28" s="1" t="s">
        <v>34</v>
      </c>
      <c r="AC28" s="1">
        <v>104.02843324592045</v>
      </c>
      <c r="AD28" s="1">
        <v>128.1969046108039</v>
      </c>
      <c r="AE28" s="1">
        <v>133.51438605197123</v>
      </c>
      <c r="AF28" s="1">
        <v>138.35837892798227</v>
      </c>
      <c r="AG28" s="1">
        <v>133.10660039559727</v>
      </c>
      <c r="AH28" s="1">
        <v>127.66488338081034</v>
      </c>
      <c r="AI28" s="1">
        <v>121.22011501045742</v>
      </c>
      <c r="AJ28" s="1">
        <v>115.74332239535346</v>
      </c>
      <c r="AK28" s="1">
        <v>119.04144939132644</v>
      </c>
    </row>
    <row r="29" spans="1:38" x14ac:dyDescent="0.25">
      <c r="B29" s="2" t="s">
        <v>3</v>
      </c>
      <c r="C29" s="2">
        <v>485.83816464560141</v>
      </c>
      <c r="D29" s="2">
        <v>601.51620201851824</v>
      </c>
      <c r="E29" s="2">
        <v>671.06180178236491</v>
      </c>
      <c r="F29" s="2">
        <v>739.33554139116814</v>
      </c>
      <c r="G29" s="2">
        <v>792.81920251865654</v>
      </c>
      <c r="H29" s="2">
        <v>831.13104456366193</v>
      </c>
      <c r="I29" s="2">
        <v>859.79895291025366</v>
      </c>
      <c r="J29" s="2">
        <v>883.86198352594693</v>
      </c>
      <c r="K29" s="2">
        <v>910.85119767991296</v>
      </c>
      <c r="O29" s="2"/>
      <c r="P29" s="2">
        <v>485.83816464552251</v>
      </c>
      <c r="Q29" s="2">
        <v>561.54691329612069</v>
      </c>
      <c r="R29" s="2">
        <v>580.40960717069879</v>
      </c>
      <c r="S29" s="2">
        <v>589.46126496259262</v>
      </c>
      <c r="T29" s="2">
        <v>579.96663906253991</v>
      </c>
      <c r="U29" s="2">
        <v>559.63866609029196</v>
      </c>
      <c r="V29" s="2">
        <v>545.38475217387497</v>
      </c>
      <c r="W29" s="2">
        <v>538.1028227839895</v>
      </c>
      <c r="X29" s="2">
        <v>534.63898264302645</v>
      </c>
      <c r="AB29" s="2"/>
      <c r="AC29" s="2">
        <v>485.83816464552251</v>
      </c>
      <c r="AD29" s="2">
        <v>529.35784046657318</v>
      </c>
      <c r="AE29" s="2">
        <v>525.44987948958965</v>
      </c>
      <c r="AF29" s="2">
        <v>512.56996015822733</v>
      </c>
      <c r="AG29" s="2">
        <v>484.7321114750813</v>
      </c>
      <c r="AH29" s="2">
        <v>452.86293439291552</v>
      </c>
      <c r="AI29" s="2">
        <v>431.14439397174795</v>
      </c>
      <c r="AJ29" s="2">
        <v>418.22917083827122</v>
      </c>
      <c r="AK29" s="2">
        <v>414.94258709211374</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6.7134992707054106</v>
      </c>
      <c r="D32" s="1">
        <v>7.2899314170981837</v>
      </c>
      <c r="E32" s="1">
        <v>7.9971277597550516</v>
      </c>
      <c r="F32" s="1">
        <v>9.0029378447983568</v>
      </c>
      <c r="G32" s="1">
        <v>9.8729155749952842</v>
      </c>
      <c r="H32" s="1">
        <v>10.9675663137205</v>
      </c>
      <c r="I32" s="1">
        <v>11.968852434449149</v>
      </c>
      <c r="J32" s="1">
        <v>12.49637044878147</v>
      </c>
      <c r="K32" s="1">
        <v>13.126716811473916</v>
      </c>
      <c r="O32" s="1" t="s">
        <v>30</v>
      </c>
      <c r="P32" s="1">
        <v>6.5616055934145052</v>
      </c>
      <c r="Q32" s="1">
        <v>5.8965976403906817</v>
      </c>
      <c r="R32" s="1">
        <v>5.7358862833149455</v>
      </c>
      <c r="S32" s="1">
        <v>5.5581642442204515</v>
      </c>
      <c r="T32" s="1">
        <v>5.3354929836875984</v>
      </c>
      <c r="U32" s="1">
        <v>4.9728874832264705</v>
      </c>
      <c r="V32" s="1">
        <v>4.5418409760267044</v>
      </c>
      <c r="W32" s="1">
        <v>4.3197472610824423</v>
      </c>
      <c r="X32" s="1">
        <v>4.2459444214788729</v>
      </c>
      <c r="AB32" s="1" t="s">
        <v>30</v>
      </c>
      <c r="AC32" s="1">
        <v>6.5616055934145052</v>
      </c>
      <c r="AD32" s="1">
        <v>5.3464988843357126</v>
      </c>
      <c r="AE32" s="1">
        <v>4.7223775276132702</v>
      </c>
      <c r="AF32" s="1">
        <v>4.3292721647789634</v>
      </c>
      <c r="AG32" s="1">
        <v>3.9504213656716423</v>
      </c>
      <c r="AH32" s="1">
        <v>3.4355863371502409</v>
      </c>
      <c r="AI32" s="1">
        <v>2.8080363341774244</v>
      </c>
      <c r="AJ32" s="1">
        <v>2.276755204978286</v>
      </c>
      <c r="AK32" s="1">
        <v>1.9591703542924512</v>
      </c>
    </row>
    <row r="33" spans="1:38" x14ac:dyDescent="0.25">
      <c r="B33" s="9" t="s">
        <v>31</v>
      </c>
      <c r="C33" s="1">
        <v>36.412998170014312</v>
      </c>
      <c r="D33" s="1">
        <v>38.476983193252181</v>
      </c>
      <c r="E33" s="1">
        <v>39.6886233655637</v>
      </c>
      <c r="F33" s="1">
        <v>41.12306983643721</v>
      </c>
      <c r="G33" s="1">
        <v>42.633144344912736</v>
      </c>
      <c r="H33" s="1">
        <v>43.238555187183636</v>
      </c>
      <c r="I33" s="1">
        <v>43.408836398761565</v>
      </c>
      <c r="J33" s="1">
        <v>41.883372033865172</v>
      </c>
      <c r="K33" s="1">
        <v>39.336803513101536</v>
      </c>
      <c r="O33" s="1" t="s">
        <v>31</v>
      </c>
      <c r="P33" s="1">
        <v>36.412993867093235</v>
      </c>
      <c r="Q33" s="1">
        <v>35.32760370111324</v>
      </c>
      <c r="R33" s="1">
        <v>33.823604420077551</v>
      </c>
      <c r="S33" s="1">
        <v>30.816663897079284</v>
      </c>
      <c r="T33" s="1">
        <v>26.251322996119296</v>
      </c>
      <c r="U33" s="1">
        <v>21.115264974912513</v>
      </c>
      <c r="V33" s="1">
        <v>17.429906104352042</v>
      </c>
      <c r="W33" s="1">
        <v>13.973245150224614</v>
      </c>
      <c r="X33" s="1">
        <v>11.468274276378859</v>
      </c>
      <c r="AB33" s="1" t="s">
        <v>31</v>
      </c>
      <c r="AC33" s="1">
        <v>36.412993510250629</v>
      </c>
      <c r="AD33" s="1">
        <v>34.68948003152461</v>
      </c>
      <c r="AE33" s="1">
        <v>31.074131331887337</v>
      </c>
      <c r="AF33" s="1">
        <v>24.827741623379247</v>
      </c>
      <c r="AG33" s="1">
        <v>18.532835207107063</v>
      </c>
      <c r="AH33" s="1">
        <v>13.180302049344396</v>
      </c>
      <c r="AI33" s="1">
        <v>9.9801747437884512</v>
      </c>
      <c r="AJ33" s="1">
        <v>7.2541041572115521</v>
      </c>
      <c r="AK33" s="1">
        <v>5.4653736469072864</v>
      </c>
    </row>
    <row r="34" spans="1:38" x14ac:dyDescent="0.25">
      <c r="B34" s="9" t="s">
        <v>32</v>
      </c>
      <c r="C34" s="1">
        <v>23.774265716803747</v>
      </c>
      <c r="D34" s="1">
        <v>27.569630948635837</v>
      </c>
      <c r="E34" s="1">
        <v>30.68534687028064</v>
      </c>
      <c r="F34" s="1">
        <v>33.808095279101003</v>
      </c>
      <c r="G34" s="1">
        <v>36.41323292043014</v>
      </c>
      <c r="H34" s="1">
        <v>37.937505269918589</v>
      </c>
      <c r="I34" s="1">
        <v>38.158029443429101</v>
      </c>
      <c r="J34" s="1">
        <v>38.440403139849181</v>
      </c>
      <c r="K34" s="1">
        <v>38.616941111137216</v>
      </c>
      <c r="O34" s="1" t="s">
        <v>32</v>
      </c>
      <c r="P34" s="1">
        <v>23.774265711547635</v>
      </c>
      <c r="Q34" s="1">
        <v>27.855202455687056</v>
      </c>
      <c r="R34" s="1">
        <v>27.694066355176801</v>
      </c>
      <c r="S34" s="1">
        <v>26.657504690274958</v>
      </c>
      <c r="T34" s="1">
        <v>25.078868687618261</v>
      </c>
      <c r="U34" s="1">
        <v>22.282871707804706</v>
      </c>
      <c r="V34" s="1">
        <v>19.6308679968934</v>
      </c>
      <c r="W34" s="1">
        <v>16.283339772783545</v>
      </c>
      <c r="X34" s="1">
        <v>13.246342847841824</v>
      </c>
      <c r="AB34" s="1" t="s">
        <v>32</v>
      </c>
      <c r="AC34" s="1">
        <v>23.774265711547834</v>
      </c>
      <c r="AD34" s="1">
        <v>25.841068853363893</v>
      </c>
      <c r="AE34" s="1">
        <v>24.384984261704741</v>
      </c>
      <c r="AF34" s="1">
        <v>21.762723528041448</v>
      </c>
      <c r="AG34" s="1">
        <v>18.523660347410075</v>
      </c>
      <c r="AH34" s="1">
        <v>14.601531594790787</v>
      </c>
      <c r="AI34" s="1">
        <v>11.240767104214404</v>
      </c>
      <c r="AJ34" s="1">
        <v>7.8763862711714365</v>
      </c>
      <c r="AK34" s="1">
        <v>5.574133690367761</v>
      </c>
    </row>
    <row r="35" spans="1:38" x14ac:dyDescent="0.25">
      <c r="B35" s="9" t="s">
        <v>33</v>
      </c>
      <c r="C35" s="1">
        <v>4.5028122633474839</v>
      </c>
      <c r="D35" s="1">
        <v>4.9900783021596684</v>
      </c>
      <c r="E35" s="1">
        <v>4.9859669045352248</v>
      </c>
      <c r="F35" s="1">
        <v>4.9130036408078981</v>
      </c>
      <c r="G35" s="1">
        <v>4.5328759729789496</v>
      </c>
      <c r="H35" s="1">
        <v>4.3824960806388251</v>
      </c>
      <c r="I35" s="1">
        <v>4.2184229377727505</v>
      </c>
      <c r="J35" s="1">
        <v>4.184759747702536</v>
      </c>
      <c r="K35" s="1">
        <v>4.0456903561828019</v>
      </c>
      <c r="O35" s="1" t="s">
        <v>33</v>
      </c>
      <c r="P35" s="1">
        <v>4.502700662604882</v>
      </c>
      <c r="Q35" s="1">
        <v>4.3772361650529303</v>
      </c>
      <c r="R35" s="1">
        <v>2.8441377654229401</v>
      </c>
      <c r="S35" s="1">
        <v>1.4315852082631313</v>
      </c>
      <c r="T35" s="1">
        <v>0.45927662427625027</v>
      </c>
      <c r="U35" s="1">
        <v>0.24573444170571729</v>
      </c>
      <c r="V35" s="1">
        <v>0.14583362151187229</v>
      </c>
      <c r="W35" s="1">
        <v>7.5706011661376693E-2</v>
      </c>
      <c r="X35" s="1">
        <v>5.707253822328083E-2</v>
      </c>
      <c r="AB35" s="1" t="s">
        <v>33</v>
      </c>
      <c r="AC35" s="1">
        <v>4.502700662604882</v>
      </c>
      <c r="AD35" s="1">
        <v>4.4843363430715364</v>
      </c>
      <c r="AE35" s="1">
        <v>2.9191310986920795</v>
      </c>
      <c r="AF35" s="1">
        <v>1.0317364802064417</v>
      </c>
      <c r="AG35" s="1">
        <v>0.33852783353211557</v>
      </c>
      <c r="AH35" s="1">
        <v>0.17436558812113695</v>
      </c>
      <c r="AI35" s="1">
        <v>0.11358760568566326</v>
      </c>
      <c r="AJ35" s="1">
        <v>8.6212127335079325E-2</v>
      </c>
      <c r="AK35" s="1">
        <v>9.4979730107289051E-2</v>
      </c>
    </row>
    <row r="36" spans="1:38" x14ac:dyDescent="0.25">
      <c r="B36" s="9" t="s">
        <v>34</v>
      </c>
      <c r="C36" s="1">
        <v>9.4289852758317352</v>
      </c>
      <c r="D36" s="1">
        <v>15.737082228452374</v>
      </c>
      <c r="E36" s="1">
        <v>18.530814395111388</v>
      </c>
      <c r="F36" s="1">
        <v>21.154333739308186</v>
      </c>
      <c r="G36" s="1">
        <v>23.019988907239089</v>
      </c>
      <c r="H36" s="1">
        <v>24.730704054720604</v>
      </c>
      <c r="I36" s="1">
        <v>26.808511830125823</v>
      </c>
      <c r="J36" s="1">
        <v>28.559830434536185</v>
      </c>
      <c r="K36" s="1">
        <v>30.499741057275195</v>
      </c>
      <c r="O36" s="1" t="s">
        <v>34</v>
      </c>
      <c r="P36" s="1">
        <v>9.4289852758317352</v>
      </c>
      <c r="Q36" s="1">
        <v>12.337729713505851</v>
      </c>
      <c r="R36" s="1">
        <v>13.237645853236458</v>
      </c>
      <c r="S36" s="1">
        <v>13.951349511589719</v>
      </c>
      <c r="T36" s="1">
        <v>13.641919291219745</v>
      </c>
      <c r="U36" s="1">
        <v>12.896381170337058</v>
      </c>
      <c r="V36" s="1">
        <v>12.942937214062511</v>
      </c>
      <c r="W36" s="1">
        <v>12.571386395138227</v>
      </c>
      <c r="X36" s="1">
        <v>12.550725305196174</v>
      </c>
      <c r="AB36" s="1" t="s">
        <v>34</v>
      </c>
      <c r="AC36" s="1">
        <v>9.4289852758317352</v>
      </c>
      <c r="AD36" s="1">
        <v>11.583763453552557</v>
      </c>
      <c r="AE36" s="1">
        <v>12.021905485945103</v>
      </c>
      <c r="AF36" s="1">
        <v>12.257223188531578</v>
      </c>
      <c r="AG36" s="1">
        <v>11.343002686623606</v>
      </c>
      <c r="AH36" s="1">
        <v>10.086206615752607</v>
      </c>
      <c r="AI36" s="1">
        <v>9.5228513259785323</v>
      </c>
      <c r="AJ36" s="1">
        <v>8.3474012273513161</v>
      </c>
      <c r="AK36" s="1">
        <v>7.9386835303927121</v>
      </c>
    </row>
    <row r="37" spans="1:38" x14ac:dyDescent="0.25">
      <c r="B37" s="2" t="s">
        <v>3</v>
      </c>
      <c r="C37" s="2">
        <v>80.832560696702686</v>
      </c>
      <c r="D37" s="2">
        <v>94.063706089598256</v>
      </c>
      <c r="E37" s="2">
        <v>101.88787929524601</v>
      </c>
      <c r="F37" s="2">
        <v>110.00144034045265</v>
      </c>
      <c r="G37" s="2">
        <v>116.4721577205562</v>
      </c>
      <c r="H37" s="2">
        <v>121.25682690618216</v>
      </c>
      <c r="I37" s="2">
        <v>124.56265304453838</v>
      </c>
      <c r="J37" s="2">
        <v>125.56473580473455</v>
      </c>
      <c r="K37" s="2">
        <v>125.62589284917067</v>
      </c>
      <c r="O37" s="2"/>
      <c r="P37" s="2">
        <v>80.68055111049199</v>
      </c>
      <c r="Q37" s="2">
        <v>85.794369675749763</v>
      </c>
      <c r="R37" s="2">
        <v>83.3353406772287</v>
      </c>
      <c r="S37" s="2">
        <v>78.415267551427547</v>
      </c>
      <c r="T37" s="2">
        <v>70.766880582921146</v>
      </c>
      <c r="U37" s="2">
        <v>61.513139777986467</v>
      </c>
      <c r="V37" s="2">
        <v>54.691385912846528</v>
      </c>
      <c r="W37" s="2">
        <v>47.223424590890204</v>
      </c>
      <c r="X37" s="2">
        <v>41.56835938911901</v>
      </c>
      <c r="AB37" s="2"/>
      <c r="AC37" s="2">
        <v>80.680550753649584</v>
      </c>
      <c r="AD37" s="2">
        <v>81.945147565848316</v>
      </c>
      <c r="AE37" s="2">
        <v>75.122529705842524</v>
      </c>
      <c r="AF37" s="2">
        <v>64.208696984937674</v>
      </c>
      <c r="AG37" s="2">
        <v>52.688447440344504</v>
      </c>
      <c r="AH37" s="2">
        <v>41.477992185159167</v>
      </c>
      <c r="AI37" s="2">
        <v>33.665417113844477</v>
      </c>
      <c r="AJ37" s="2">
        <v>25.840858988047671</v>
      </c>
      <c r="AK37" s="2">
        <v>21.0323409520675</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32.749978019489554</v>
      </c>
      <c r="D40" s="1">
        <v>42.560368743039753</v>
      </c>
      <c r="E40" s="1">
        <v>51.086427930633299</v>
      </c>
      <c r="F40" s="1">
        <v>61.584998083437981</v>
      </c>
      <c r="G40" s="1">
        <v>73.72708216532439</v>
      </c>
      <c r="H40" s="1">
        <v>86.714198320873265</v>
      </c>
      <c r="I40" s="1">
        <v>99.598139081935614</v>
      </c>
      <c r="J40" s="1">
        <v>112.081517523545</v>
      </c>
      <c r="K40" s="1">
        <v>123.71576494306692</v>
      </c>
      <c r="O40" s="1" t="s">
        <v>30</v>
      </c>
      <c r="P40" s="1">
        <v>32.749978019489554</v>
      </c>
      <c r="Q40" s="1">
        <v>39.664789137013983</v>
      </c>
      <c r="R40" s="1">
        <v>46.471502079661555</v>
      </c>
      <c r="S40" s="1">
        <v>55.269990872773732</v>
      </c>
      <c r="T40" s="1">
        <v>65.543499651803856</v>
      </c>
      <c r="U40" s="1">
        <v>76.759759064332698</v>
      </c>
      <c r="V40" s="1">
        <v>87.893953925373467</v>
      </c>
      <c r="W40" s="1">
        <v>98.325134394217997</v>
      </c>
      <c r="X40" s="1">
        <v>108.60878394321088</v>
      </c>
      <c r="AB40" s="1" t="s">
        <v>30</v>
      </c>
      <c r="AC40" s="1">
        <v>32.749978019489554</v>
      </c>
      <c r="AD40" s="1">
        <v>37.564087267569818</v>
      </c>
      <c r="AE40" s="1">
        <v>41.315872862611933</v>
      </c>
      <c r="AF40" s="1">
        <v>49.116452130625049</v>
      </c>
      <c r="AG40" s="1">
        <v>58.396256168609597</v>
      </c>
      <c r="AH40" s="1">
        <v>67.730360149438766</v>
      </c>
      <c r="AI40" s="1">
        <v>73.877749678824784</v>
      </c>
      <c r="AJ40" s="1">
        <v>76.835654550841042</v>
      </c>
      <c r="AK40" s="1">
        <v>86.33043650780931</v>
      </c>
    </row>
    <row r="41" spans="1:38" x14ac:dyDescent="0.25">
      <c r="B41" s="9" t="s">
        <v>31</v>
      </c>
      <c r="C41" s="1">
        <v>269.36365141459851</v>
      </c>
      <c r="D41" s="1">
        <v>321.03384067846082</v>
      </c>
      <c r="E41" s="1">
        <v>352.92651492580688</v>
      </c>
      <c r="F41" s="1">
        <v>388.41995942349519</v>
      </c>
      <c r="G41" s="1">
        <v>425.18461923179996</v>
      </c>
      <c r="H41" s="1">
        <v>446.28753643813059</v>
      </c>
      <c r="I41" s="1">
        <v>465.56796671466805</v>
      </c>
      <c r="J41" s="1">
        <v>463.65367651008978</v>
      </c>
      <c r="K41" s="1">
        <v>452.82472337246458</v>
      </c>
      <c r="O41" s="1" t="s">
        <v>31</v>
      </c>
      <c r="P41" s="1">
        <v>269.36365141459851</v>
      </c>
      <c r="Q41" s="1">
        <v>312.43715596572298</v>
      </c>
      <c r="R41" s="1">
        <v>335.55688830459866</v>
      </c>
      <c r="S41" s="1">
        <v>353.80013222067282</v>
      </c>
      <c r="T41" s="1">
        <v>365.00943090987585</v>
      </c>
      <c r="U41" s="1">
        <v>356.99973848521472</v>
      </c>
      <c r="V41" s="1">
        <v>359.18618338033269</v>
      </c>
      <c r="W41" s="1">
        <v>352.97450851004498</v>
      </c>
      <c r="X41" s="1">
        <v>356.67831707667239</v>
      </c>
      <c r="AB41" s="1" t="s">
        <v>31</v>
      </c>
      <c r="AC41" s="1">
        <v>269.36365141459851</v>
      </c>
      <c r="AD41" s="1">
        <v>310.95509024852623</v>
      </c>
      <c r="AE41" s="1">
        <v>320.43136956624937</v>
      </c>
      <c r="AF41" s="1">
        <v>318.9459387178149</v>
      </c>
      <c r="AG41" s="1">
        <v>320.18920820732063</v>
      </c>
      <c r="AH41" s="1">
        <v>318.43877816900533</v>
      </c>
      <c r="AI41" s="1">
        <v>345.7501719222891</v>
      </c>
      <c r="AJ41" s="1">
        <v>373.77900135894987</v>
      </c>
      <c r="AK41" s="1">
        <v>398.91799106164069</v>
      </c>
    </row>
    <row r="42" spans="1:38" x14ac:dyDescent="0.25">
      <c r="B42" s="9" t="s">
        <v>32</v>
      </c>
      <c r="C42" s="1">
        <v>33.147670622466585</v>
      </c>
      <c r="D42" s="1">
        <v>39.297234805334988</v>
      </c>
      <c r="E42" s="1">
        <v>40.121664307737063</v>
      </c>
      <c r="F42" s="1">
        <v>40.121469894381931</v>
      </c>
      <c r="G42" s="1">
        <v>39.467964530343089</v>
      </c>
      <c r="H42" s="1">
        <v>38.467142343123939</v>
      </c>
      <c r="I42" s="1">
        <v>37.112371037470353</v>
      </c>
      <c r="J42" s="1">
        <v>35.9673112176907</v>
      </c>
      <c r="K42" s="1">
        <v>35.732297246862117</v>
      </c>
      <c r="O42" s="1" t="s">
        <v>32</v>
      </c>
      <c r="P42" s="1">
        <v>33.147670622466585</v>
      </c>
      <c r="Q42" s="1">
        <v>36.923093183589842</v>
      </c>
      <c r="R42" s="1">
        <v>38.427765589347374</v>
      </c>
      <c r="S42" s="1">
        <v>39.821136538803216</v>
      </c>
      <c r="T42" s="1">
        <v>41.502037163878185</v>
      </c>
      <c r="U42" s="1">
        <v>43.531408600965463</v>
      </c>
      <c r="V42" s="1">
        <v>45.447979772381387</v>
      </c>
      <c r="W42" s="1">
        <v>47.681416038732003</v>
      </c>
      <c r="X42" s="1">
        <v>50.547103085859582</v>
      </c>
      <c r="AB42" s="1" t="s">
        <v>32</v>
      </c>
      <c r="AC42" s="1">
        <v>33.147670622466585</v>
      </c>
      <c r="AD42" s="1">
        <v>37.017721637230231</v>
      </c>
      <c r="AE42" s="1">
        <v>38.898862804040348</v>
      </c>
      <c r="AF42" s="1">
        <v>41.104700660637405</v>
      </c>
      <c r="AG42" s="1">
        <v>43.654465628513449</v>
      </c>
      <c r="AH42" s="1">
        <v>46.658735661744956</v>
      </c>
      <c r="AI42" s="1">
        <v>49.999405380411361</v>
      </c>
      <c r="AJ42" s="1">
        <v>53.729032360128954</v>
      </c>
      <c r="AK42" s="1">
        <v>56.875853655704169</v>
      </c>
    </row>
    <row r="43" spans="1:38" x14ac:dyDescent="0.25">
      <c r="B43" s="9" t="s">
        <v>33</v>
      </c>
      <c r="C43" s="1">
        <v>15.960469121418088</v>
      </c>
      <c r="D43" s="1">
        <v>25.095153103709748</v>
      </c>
      <c r="E43" s="1">
        <v>27.283563123203947</v>
      </c>
      <c r="F43" s="1">
        <v>29.115399684135944</v>
      </c>
      <c r="G43" s="1">
        <v>30.606296642980936</v>
      </c>
      <c r="H43" s="1">
        <v>31.931522713128757</v>
      </c>
      <c r="I43" s="1">
        <v>33.036328702742985</v>
      </c>
      <c r="J43" s="1">
        <v>34.505406759096488</v>
      </c>
      <c r="K43" s="1">
        <v>37.543365523042347</v>
      </c>
      <c r="O43" s="1" t="s">
        <v>33</v>
      </c>
      <c r="P43" s="1">
        <v>15.960469121418088</v>
      </c>
      <c r="Q43" s="1">
        <v>19.196703368083487</v>
      </c>
      <c r="R43" s="1">
        <v>21.599865146770629</v>
      </c>
      <c r="S43" s="1">
        <v>24.451814194166221</v>
      </c>
      <c r="T43" s="1">
        <v>27.849068712768531</v>
      </c>
      <c r="U43" s="1">
        <v>32.074745261609031</v>
      </c>
      <c r="V43" s="1">
        <v>37.028627082423341</v>
      </c>
      <c r="W43" s="1">
        <v>43.012020213543707</v>
      </c>
      <c r="X43" s="1">
        <v>47.872057316254342</v>
      </c>
      <c r="AB43" s="1" t="s">
        <v>33</v>
      </c>
      <c r="AC43" s="1">
        <v>15.960469121418088</v>
      </c>
      <c r="AD43" s="1">
        <v>25.298103501618602</v>
      </c>
      <c r="AE43" s="1">
        <v>31.268000224483522</v>
      </c>
      <c r="AF43" s="1">
        <v>40.194495839703109</v>
      </c>
      <c r="AG43" s="1">
        <v>53.259088178234919</v>
      </c>
      <c r="AH43" s="1">
        <v>73.365583729769085</v>
      </c>
      <c r="AI43" s="1">
        <v>91.898319355228267</v>
      </c>
      <c r="AJ43" s="1">
        <v>117.13494649424197</v>
      </c>
      <c r="AK43" s="1">
        <v>138.81490034090203</v>
      </c>
    </row>
    <row r="44" spans="1:38" x14ac:dyDescent="0.25">
      <c r="B44" s="2" t="s">
        <v>3</v>
      </c>
      <c r="C44" s="2">
        <v>351.22176917797276</v>
      </c>
      <c r="D44" s="2">
        <v>427.98659733054535</v>
      </c>
      <c r="E44" s="2">
        <v>471.41817028738126</v>
      </c>
      <c r="F44" s="2">
        <v>519.24182708545106</v>
      </c>
      <c r="G44" s="2">
        <v>568.98596257044846</v>
      </c>
      <c r="H44" s="2">
        <v>603.40039981525649</v>
      </c>
      <c r="I44" s="2">
        <v>635.31480553681695</v>
      </c>
      <c r="J44" s="2">
        <v>646.20791201042198</v>
      </c>
      <c r="K44" s="2">
        <v>649.81615108543599</v>
      </c>
      <c r="O44" s="2"/>
      <c r="P44" s="2">
        <v>351.22176917797276</v>
      </c>
      <c r="Q44" s="2">
        <v>408.22174165441032</v>
      </c>
      <c r="R44" s="2">
        <v>442.0560211203782</v>
      </c>
      <c r="S44" s="2">
        <v>473.343073826416</v>
      </c>
      <c r="T44" s="2">
        <v>499.90403643832644</v>
      </c>
      <c r="U44" s="2">
        <v>509.36565141212191</v>
      </c>
      <c r="V44" s="2">
        <v>529.5567441605109</v>
      </c>
      <c r="W44" s="2">
        <v>541.99307915653867</v>
      </c>
      <c r="X44" s="2">
        <v>563.70626142199717</v>
      </c>
      <c r="AB44" s="2"/>
      <c r="AC44" s="2">
        <v>351.22176917797276</v>
      </c>
      <c r="AD44" s="2">
        <v>410.8350026549449</v>
      </c>
      <c r="AE44" s="2">
        <v>431.91410545738512</v>
      </c>
      <c r="AF44" s="2">
        <v>449.3615873487804</v>
      </c>
      <c r="AG44" s="2">
        <v>475.49901818267858</v>
      </c>
      <c r="AH44" s="2">
        <v>506.19345770995812</v>
      </c>
      <c r="AI44" s="2">
        <v>561.52564633675354</v>
      </c>
      <c r="AJ44" s="2">
        <v>621.47863476416182</v>
      </c>
      <c r="AK44" s="2">
        <v>680.93918156605616</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24.660607859889414</v>
      </c>
      <c r="D47" s="1">
        <v>26.770911538409443</v>
      </c>
      <c r="E47" s="1">
        <v>28.336308284733484</v>
      </c>
      <c r="F47" s="1">
        <v>30.046176477243659</v>
      </c>
      <c r="G47" s="1">
        <v>31.424132789225403</v>
      </c>
      <c r="H47" s="1">
        <v>32.745528548335365</v>
      </c>
      <c r="I47" s="1">
        <v>34.30303721822024</v>
      </c>
      <c r="J47" s="1">
        <v>35.445679555233866</v>
      </c>
      <c r="K47" s="1">
        <v>36.693053588694866</v>
      </c>
      <c r="O47" s="1" t="s">
        <v>31</v>
      </c>
      <c r="P47" s="1">
        <v>24.660607859889414</v>
      </c>
      <c r="Q47" s="1">
        <v>27.209881370095168</v>
      </c>
      <c r="R47" s="1">
        <v>28.858374636179917</v>
      </c>
      <c r="S47" s="1">
        <v>30.543446629249871</v>
      </c>
      <c r="T47" s="1">
        <v>31.79912582796997</v>
      </c>
      <c r="U47" s="1">
        <v>32.617762247977282</v>
      </c>
      <c r="V47" s="1">
        <v>33.930781385107736</v>
      </c>
      <c r="W47" s="1">
        <v>35.145699772799304</v>
      </c>
      <c r="X47" s="1">
        <v>36.666442634534029</v>
      </c>
      <c r="AB47" s="1" t="s">
        <v>31</v>
      </c>
      <c r="AC47" s="1">
        <v>24.660607859889414</v>
      </c>
      <c r="AD47" s="1">
        <v>27.501473720851322</v>
      </c>
      <c r="AE47" s="1">
        <v>28.953336673042614</v>
      </c>
      <c r="AF47" s="1">
        <v>30.471402852813725</v>
      </c>
      <c r="AG47" s="1">
        <v>31.683197556822936</v>
      </c>
      <c r="AH47" s="1">
        <v>32.76478872043532</v>
      </c>
      <c r="AI47" s="1">
        <v>34.317713676008424</v>
      </c>
      <c r="AJ47" s="1">
        <v>35.790183163958154</v>
      </c>
      <c r="AK47" s="1">
        <v>37.571693487024703</v>
      </c>
    </row>
    <row r="48" spans="1:38" x14ac:dyDescent="0.25">
      <c r="B48" s="9" t="s">
        <v>32</v>
      </c>
      <c r="C48" s="1">
        <v>270.97217593119115</v>
      </c>
      <c r="D48" s="1">
        <v>386.48235005669045</v>
      </c>
      <c r="E48" s="1">
        <v>449.71567584493016</v>
      </c>
      <c r="F48" s="1">
        <v>515.7649923580916</v>
      </c>
      <c r="G48" s="1">
        <v>581.77760122761219</v>
      </c>
      <c r="H48" s="1">
        <v>646.49086428763417</v>
      </c>
      <c r="I48" s="1">
        <v>713.24840096354819</v>
      </c>
      <c r="J48" s="1">
        <v>782.07039189548459</v>
      </c>
      <c r="K48" s="1">
        <v>850.45172895441328</v>
      </c>
      <c r="O48" s="1" t="s">
        <v>32</v>
      </c>
      <c r="P48" s="1">
        <v>270.97217593119115</v>
      </c>
      <c r="Q48" s="1">
        <v>368.68064939990552</v>
      </c>
      <c r="R48" s="1">
        <v>422.81218506006451</v>
      </c>
      <c r="S48" s="1">
        <v>479.80526571650933</v>
      </c>
      <c r="T48" s="1">
        <v>536.25566478216479</v>
      </c>
      <c r="U48" s="1">
        <v>591.15725232779278</v>
      </c>
      <c r="V48" s="1">
        <v>650.39973149089019</v>
      </c>
      <c r="W48" s="1">
        <v>713.52010305486397</v>
      </c>
      <c r="X48" s="1">
        <v>778.20084859682527</v>
      </c>
      <c r="AB48" s="1" t="s">
        <v>32</v>
      </c>
      <c r="AC48" s="1">
        <v>270.97217593119115</v>
      </c>
      <c r="AD48" s="1">
        <v>356.43793567838691</v>
      </c>
      <c r="AE48" s="1">
        <v>403.22327933328842</v>
      </c>
      <c r="AF48" s="1">
        <v>453.089404635606</v>
      </c>
      <c r="AG48" s="1">
        <v>503.93847512153002</v>
      </c>
      <c r="AH48" s="1">
        <v>554.76844351898239</v>
      </c>
      <c r="AI48" s="1">
        <v>609.94968434150621</v>
      </c>
      <c r="AJ48" s="1">
        <v>668.68218393336758</v>
      </c>
      <c r="AK48" s="1">
        <v>728.46029926605058</v>
      </c>
    </row>
    <row r="49" spans="2:37" x14ac:dyDescent="0.25">
      <c r="B49" s="9" t="s">
        <v>33</v>
      </c>
      <c r="C49" s="1">
        <v>122.00039207316718</v>
      </c>
      <c r="D49" s="1">
        <v>142.26209913577753</v>
      </c>
      <c r="E49" s="1">
        <v>157.82932804063321</v>
      </c>
      <c r="F49" s="1">
        <v>175.45626959898277</v>
      </c>
      <c r="G49" s="1">
        <v>194.24462013939012</v>
      </c>
      <c r="H49" s="1">
        <v>212.87121293045357</v>
      </c>
      <c r="I49" s="1">
        <v>230.14482660166377</v>
      </c>
      <c r="J49" s="1">
        <v>245.88272575981085</v>
      </c>
      <c r="K49" s="1">
        <v>259.75879668843794</v>
      </c>
      <c r="O49" s="1" t="s">
        <v>33</v>
      </c>
      <c r="P49" s="1">
        <v>122.00039207316718</v>
      </c>
      <c r="Q49" s="1">
        <v>156.48830904935531</v>
      </c>
      <c r="R49" s="1">
        <v>173.61226084469655</v>
      </c>
      <c r="S49" s="1">
        <v>193.00189655888107</v>
      </c>
      <c r="T49" s="1">
        <v>213.66908215332916</v>
      </c>
      <c r="U49" s="1">
        <v>234.15833422349894</v>
      </c>
      <c r="V49" s="1">
        <v>253.15930926183017</v>
      </c>
      <c r="W49" s="1">
        <v>270.47099833579193</v>
      </c>
      <c r="X49" s="1">
        <v>285.73467635728178</v>
      </c>
      <c r="AB49" s="1" t="s">
        <v>33</v>
      </c>
      <c r="AC49" s="1">
        <v>122.00039207316718</v>
      </c>
      <c r="AD49" s="1">
        <v>156.48830904935531</v>
      </c>
      <c r="AE49" s="1">
        <v>173.61226084469655</v>
      </c>
      <c r="AF49" s="1">
        <v>193.00189655888107</v>
      </c>
      <c r="AG49" s="1">
        <v>213.66908215332916</v>
      </c>
      <c r="AH49" s="1">
        <v>234.15833422349894</v>
      </c>
      <c r="AI49" s="1">
        <v>253.15930926183017</v>
      </c>
      <c r="AJ49" s="1">
        <v>270.47099833579193</v>
      </c>
      <c r="AK49" s="1">
        <v>285.73467635728178</v>
      </c>
    </row>
    <row r="50" spans="2:37" x14ac:dyDescent="0.25">
      <c r="B50" s="9"/>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8"/>
  </sheetPr>
  <dimension ref="A1:AL51"/>
  <sheetViews>
    <sheetView zoomScale="85" zoomScaleNormal="85" workbookViewId="0">
      <selection activeCell="F7" sqref="F7"/>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88</v>
      </c>
      <c r="Q1" s="3" t="s">
        <v>89</v>
      </c>
      <c r="AD1" s="3" t="s">
        <v>90</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AC3" s="31"/>
      <c r="AD3" s="31"/>
      <c r="AE3" s="31"/>
      <c r="AF3" s="31"/>
      <c r="AG3" s="31"/>
      <c r="AH3" s="31"/>
      <c r="AI3" s="31"/>
      <c r="AJ3" s="31"/>
      <c r="AK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15534.464643171093</v>
      </c>
      <c r="D5" s="1">
        <v>12176.083615589805</v>
      </c>
      <c r="E5" s="1">
        <v>11086.983186870235</v>
      </c>
      <c r="F5" s="1">
        <v>9745.9530437010617</v>
      </c>
      <c r="G5" s="1">
        <v>8898.7817031559061</v>
      </c>
      <c r="H5" s="1">
        <v>8255.1323209346883</v>
      </c>
      <c r="I5" s="1">
        <v>7654.2592096962017</v>
      </c>
      <c r="J5" s="1">
        <v>7329.1352802773117</v>
      </c>
      <c r="K5" s="1">
        <v>7023.8618164495292</v>
      </c>
      <c r="O5" s="1" t="s">
        <v>23</v>
      </c>
      <c r="P5" s="1">
        <v>15534.386609857307</v>
      </c>
      <c r="Q5" s="1">
        <v>9989.0140530531553</v>
      </c>
      <c r="R5" s="1">
        <v>7686.1926041315855</v>
      </c>
      <c r="S5" s="1">
        <v>5514.8632198116502</v>
      </c>
      <c r="T5" s="1">
        <v>3918.3524678446802</v>
      </c>
      <c r="U5" s="1">
        <v>2895.6345872236902</v>
      </c>
      <c r="V5" s="1">
        <v>2080.1224581270708</v>
      </c>
      <c r="W5" s="1">
        <v>1218.8869730560123</v>
      </c>
      <c r="X5" s="1">
        <v>946.17186587087315</v>
      </c>
      <c r="AB5" s="1" t="s">
        <v>23</v>
      </c>
      <c r="AC5" s="1">
        <v>15534.386609857307</v>
      </c>
      <c r="AD5" s="1">
        <v>9493.682313719728</v>
      </c>
      <c r="AE5" s="1">
        <v>6622.8440782372754</v>
      </c>
      <c r="AF5" s="1">
        <v>4023.529191186703</v>
      </c>
      <c r="AG5" s="1">
        <v>2381.1990362920064</v>
      </c>
      <c r="AH5" s="1">
        <v>1465.3760658702076</v>
      </c>
      <c r="AI5" s="1">
        <v>824.34331060064869</v>
      </c>
      <c r="AJ5" s="1">
        <v>368.35886477666321</v>
      </c>
      <c r="AK5" s="1">
        <v>287.49000718709397</v>
      </c>
    </row>
    <row r="6" spans="1:38" x14ac:dyDescent="0.25">
      <c r="B6" s="9" t="s">
        <v>24</v>
      </c>
      <c r="C6" s="1">
        <v>7022.2919344269503</v>
      </c>
      <c r="D6" s="1">
        <v>7155.2274129028974</v>
      </c>
      <c r="E6" s="1">
        <v>7156.6530883362384</v>
      </c>
      <c r="F6" s="1">
        <v>6980.8583617593686</v>
      </c>
      <c r="G6" s="1">
        <v>6670.3033174421462</v>
      </c>
      <c r="H6" s="1">
        <v>6336.0131388845148</v>
      </c>
      <c r="I6" s="1">
        <v>6103.6394473449518</v>
      </c>
      <c r="J6" s="1">
        <v>6084.1316487088907</v>
      </c>
      <c r="K6" s="1">
        <v>6099.5316850441213</v>
      </c>
      <c r="O6" s="1" t="s">
        <v>24</v>
      </c>
      <c r="P6" s="1">
        <v>7022.2919344268785</v>
      </c>
      <c r="Q6" s="1">
        <v>6458.3049379674503</v>
      </c>
      <c r="R6" s="1">
        <v>5996.8799270216859</v>
      </c>
      <c r="S6" s="1">
        <v>5324.2412163343379</v>
      </c>
      <c r="T6" s="1">
        <v>4573.061256993984</v>
      </c>
      <c r="U6" s="1">
        <v>4009.4687532297153</v>
      </c>
      <c r="V6" s="1">
        <v>3490.6562656009764</v>
      </c>
      <c r="W6" s="1">
        <v>2748.989484721782</v>
      </c>
      <c r="X6" s="1">
        <v>2070.9296228687595</v>
      </c>
      <c r="AB6" s="1" t="s">
        <v>24</v>
      </c>
      <c r="AC6" s="1">
        <v>7022.2919344268785</v>
      </c>
      <c r="AD6" s="1">
        <v>6013.0439897936621</v>
      </c>
      <c r="AE6" s="1">
        <v>5188.9441543932853</v>
      </c>
      <c r="AF6" s="1">
        <v>4165.8068987484194</v>
      </c>
      <c r="AG6" s="1">
        <v>3129.776905942229</v>
      </c>
      <c r="AH6" s="1">
        <v>2325.9169080378651</v>
      </c>
      <c r="AI6" s="1">
        <v>1629.8972841706209</v>
      </c>
      <c r="AJ6" s="1">
        <v>946.23752261173706</v>
      </c>
      <c r="AK6" s="1">
        <v>549.86478890014109</v>
      </c>
    </row>
    <row r="7" spans="1:38" x14ac:dyDescent="0.25">
      <c r="B7" s="9" t="s">
        <v>25</v>
      </c>
      <c r="C7" s="1">
        <v>3082.4064111721418</v>
      </c>
      <c r="D7" s="1">
        <v>3186.6887495228862</v>
      </c>
      <c r="E7" s="1">
        <v>3208.6497562521508</v>
      </c>
      <c r="F7" s="1">
        <v>3203.0896939110057</v>
      </c>
      <c r="G7" s="1">
        <v>3162.074735333832</v>
      </c>
      <c r="H7" s="1">
        <v>3116.9835937010021</v>
      </c>
      <c r="I7" s="1">
        <v>3053.4702837970885</v>
      </c>
      <c r="J7" s="1">
        <v>3093.3158381466087</v>
      </c>
      <c r="K7" s="1">
        <v>3245.0982350026215</v>
      </c>
      <c r="O7" s="1" t="s">
        <v>25</v>
      </c>
      <c r="P7" s="1">
        <v>3082.4064111721418</v>
      </c>
      <c r="Q7" s="1">
        <v>2760.9898563450784</v>
      </c>
      <c r="R7" s="1">
        <v>2496.3869907479707</v>
      </c>
      <c r="S7" s="1">
        <v>2188.1567156906831</v>
      </c>
      <c r="T7" s="1">
        <v>1890.6473254744678</v>
      </c>
      <c r="U7" s="1">
        <v>1585.196838891929</v>
      </c>
      <c r="V7" s="1">
        <v>1485.5201771688091</v>
      </c>
      <c r="W7" s="1">
        <v>1393.95895272234</v>
      </c>
      <c r="X7" s="1">
        <v>1366.2813385328129</v>
      </c>
      <c r="AB7" s="1" t="s">
        <v>25</v>
      </c>
      <c r="AC7" s="1">
        <v>3082.4064111721418</v>
      </c>
      <c r="AD7" s="1">
        <v>2515.1499853970854</v>
      </c>
      <c r="AE7" s="1">
        <v>2073.0522582233016</v>
      </c>
      <c r="AF7" s="1">
        <v>1712.9889798183856</v>
      </c>
      <c r="AG7" s="1">
        <v>1386.8450783613855</v>
      </c>
      <c r="AH7" s="1">
        <v>1036.9499730446107</v>
      </c>
      <c r="AI7" s="1">
        <v>869.17907109115049</v>
      </c>
      <c r="AJ7" s="1">
        <v>623.48968990469052</v>
      </c>
      <c r="AK7" s="1">
        <v>434.30979696909526</v>
      </c>
    </row>
    <row r="8" spans="1:38" x14ac:dyDescent="0.25">
      <c r="B8" s="9" t="s">
        <v>26</v>
      </c>
      <c r="C8" s="1">
        <v>802.10342741345244</v>
      </c>
      <c r="D8" s="1">
        <v>913.52202616189902</v>
      </c>
      <c r="E8" s="1">
        <v>919.15673466970566</v>
      </c>
      <c r="F8" s="1">
        <v>879.18594819869054</v>
      </c>
      <c r="G8" s="1">
        <v>815.48380985421807</v>
      </c>
      <c r="H8" s="1">
        <v>785.59869480962254</v>
      </c>
      <c r="I8" s="1">
        <v>798.92749095692352</v>
      </c>
      <c r="J8" s="1">
        <v>819.89940011335045</v>
      </c>
      <c r="K8" s="1">
        <v>854.36182598401251</v>
      </c>
      <c r="O8" s="1" t="s">
        <v>26</v>
      </c>
      <c r="P8" s="1">
        <v>802.10342741345244</v>
      </c>
      <c r="Q8" s="1">
        <v>670.72749776708963</v>
      </c>
      <c r="R8" s="1">
        <v>490.86246222863247</v>
      </c>
      <c r="S8" s="1">
        <v>311.19631434281501</v>
      </c>
      <c r="T8" s="1">
        <v>141.85301059643444</v>
      </c>
      <c r="U8" s="1">
        <v>68.026691743861917</v>
      </c>
      <c r="V8" s="1">
        <v>35.27841955444795</v>
      </c>
      <c r="W8" s="1">
        <v>3.4943843454577714</v>
      </c>
      <c r="X8" s="1">
        <v>3.6162545264621091</v>
      </c>
      <c r="AB8" s="1" t="s">
        <v>26</v>
      </c>
      <c r="AC8" s="1">
        <v>802.10342741345244</v>
      </c>
      <c r="AD8" s="1">
        <v>636.57548050174046</v>
      </c>
      <c r="AE8" s="1">
        <v>450.17625461242204</v>
      </c>
      <c r="AF8" s="1">
        <v>275.79642404494496</v>
      </c>
      <c r="AG8" s="1">
        <v>119.20705689038451</v>
      </c>
      <c r="AH8" s="1">
        <v>55.017780872158831</v>
      </c>
      <c r="AI8" s="1">
        <v>27.579165011062905</v>
      </c>
      <c r="AJ8" s="1">
        <v>3.4943843454577714</v>
      </c>
      <c r="AK8" s="1">
        <v>3.6162545264621091</v>
      </c>
    </row>
    <row r="9" spans="1:38" ht="29.25" customHeight="1" x14ac:dyDescent="0.25">
      <c r="B9" s="26" t="s">
        <v>29</v>
      </c>
      <c r="C9" s="1">
        <v>207.54716621511727</v>
      </c>
      <c r="D9" s="1">
        <v>601.71989103225883</v>
      </c>
      <c r="E9" s="1">
        <v>700.9094976796946</v>
      </c>
      <c r="F9" s="1">
        <v>730.8147448796492</v>
      </c>
      <c r="G9" s="1">
        <v>760.64627186828659</v>
      </c>
      <c r="H9" s="1">
        <v>843.35790270550888</v>
      </c>
      <c r="I9" s="1">
        <v>974.97338485360876</v>
      </c>
      <c r="J9" s="1">
        <v>1099.4969511386973</v>
      </c>
      <c r="K9" s="1">
        <v>1213.5376785424021</v>
      </c>
      <c r="O9" s="26" t="s">
        <v>29</v>
      </c>
      <c r="P9" s="1">
        <v>207.54716621511727</v>
      </c>
      <c r="Q9" s="1">
        <v>365.21220677450123</v>
      </c>
      <c r="R9" s="1">
        <v>272.03540948716795</v>
      </c>
      <c r="S9" s="1">
        <v>131.51016227265524</v>
      </c>
      <c r="T9" s="1">
        <v>45.790595452936444</v>
      </c>
      <c r="U9" s="1">
        <v>14.540535592698676</v>
      </c>
      <c r="V9" s="1">
        <v>7.9071753469266168</v>
      </c>
      <c r="W9" s="1">
        <v>3.8790791188210805</v>
      </c>
      <c r="X9" s="1">
        <v>1.8136753505579403E-2</v>
      </c>
      <c r="AB9" s="26" t="s">
        <v>29</v>
      </c>
      <c r="AC9" s="1">
        <v>207.54716621511727</v>
      </c>
      <c r="AD9" s="1">
        <v>349.2205668048453</v>
      </c>
      <c r="AE9" s="1">
        <v>252.0257163228024</v>
      </c>
      <c r="AF9" s="1">
        <v>115.47353869551179</v>
      </c>
      <c r="AG9" s="1">
        <v>25.180080523621172</v>
      </c>
      <c r="AH9" s="1">
        <v>6.7165750739064576</v>
      </c>
      <c r="AI9" s="1">
        <v>2.9660678925023514</v>
      </c>
      <c r="AJ9" s="1">
        <v>0.14229403534318452</v>
      </c>
      <c r="AK9" s="1">
        <v>1.7986815343487696E-5</v>
      </c>
    </row>
    <row r="10" spans="1:38" x14ac:dyDescent="0.25">
      <c r="B10" s="9" t="s">
        <v>0</v>
      </c>
      <c r="C10" s="1">
        <v>30.560289183483363</v>
      </c>
      <c r="D10" s="1">
        <v>114.0914007447781</v>
      </c>
      <c r="E10" s="1">
        <v>229.43805254580093</v>
      </c>
      <c r="F10" s="1">
        <v>422.77973068373154</v>
      </c>
      <c r="G10" s="1">
        <v>615.48943827999051</v>
      </c>
      <c r="H10" s="1">
        <v>811.09530182179753</v>
      </c>
      <c r="I10" s="1">
        <v>1080.0832234292279</v>
      </c>
      <c r="J10" s="1">
        <v>1386.2298309224252</v>
      </c>
      <c r="K10" s="1">
        <v>1653.1430522613809</v>
      </c>
      <c r="O10" s="1" t="s">
        <v>0</v>
      </c>
      <c r="P10" s="1">
        <v>30.634847256683212</v>
      </c>
      <c r="Q10" s="1">
        <v>538.19951251656664</v>
      </c>
      <c r="R10" s="1">
        <v>1026.1972670669229</v>
      </c>
      <c r="S10" s="1">
        <v>1527.6499834639033</v>
      </c>
      <c r="T10" s="1">
        <v>1914.0182408137659</v>
      </c>
      <c r="U10" s="1">
        <v>2335.1007356035698</v>
      </c>
      <c r="V10" s="1">
        <v>2913.8844575349481</v>
      </c>
      <c r="W10" s="1">
        <v>3583.6084471898512</v>
      </c>
      <c r="X10" s="1">
        <v>4304.9168682513055</v>
      </c>
      <c r="AB10" s="1" t="s">
        <v>0</v>
      </c>
      <c r="AC10" s="1">
        <v>30.634847256683212</v>
      </c>
      <c r="AD10" s="1">
        <v>642.01125534456776</v>
      </c>
      <c r="AE10" s="1">
        <v>1285.4434248980092</v>
      </c>
      <c r="AF10" s="1">
        <v>2011.6069043031705</v>
      </c>
      <c r="AG10" s="1">
        <v>2744.174502649952</v>
      </c>
      <c r="AH10" s="1">
        <v>3663.8603935537458</v>
      </c>
      <c r="AI10" s="1">
        <v>4658.4118271952057</v>
      </c>
      <c r="AJ10" s="1">
        <v>5496.8410348468342</v>
      </c>
      <c r="AK10" s="1">
        <v>6037.0117060106959</v>
      </c>
    </row>
    <row r="11" spans="1:38" x14ac:dyDescent="0.25">
      <c r="B11" s="9" t="s">
        <v>27</v>
      </c>
      <c r="C11" s="1">
        <v>1048.0290080921638</v>
      </c>
      <c r="D11" s="1">
        <v>1059.2631760141051</v>
      </c>
      <c r="E11" s="1">
        <v>1177.3488272095005</v>
      </c>
      <c r="F11" s="1">
        <v>1441.0954208266712</v>
      </c>
      <c r="G11" s="1">
        <v>1638.7559999402831</v>
      </c>
      <c r="H11" s="1">
        <v>1913.1267153659198</v>
      </c>
      <c r="I11" s="1">
        <v>2160.5772529735682</v>
      </c>
      <c r="J11" s="1">
        <v>2197.1141592293443</v>
      </c>
      <c r="K11" s="1">
        <v>2257.8868573983605</v>
      </c>
      <c r="O11" s="1" t="s">
        <v>27</v>
      </c>
      <c r="P11" s="1">
        <v>1048.0240781438317</v>
      </c>
      <c r="Q11" s="1">
        <v>1790.3819033414093</v>
      </c>
      <c r="R11" s="1">
        <v>2225.8265219378777</v>
      </c>
      <c r="S11" s="1">
        <v>2824.8522477538968</v>
      </c>
      <c r="T11" s="1">
        <v>3637.7158242118021</v>
      </c>
      <c r="U11" s="1">
        <v>4027.3449692799391</v>
      </c>
      <c r="V11" s="1">
        <v>4058.1821155578918</v>
      </c>
      <c r="W11" s="1">
        <v>4645.0147504328743</v>
      </c>
      <c r="X11" s="1">
        <v>4585.1628372791547</v>
      </c>
      <c r="AB11" s="1" t="s">
        <v>27</v>
      </c>
      <c r="AC11" s="1">
        <v>1048.0240781438317</v>
      </c>
      <c r="AD11" s="1">
        <v>1985.6806773699248</v>
      </c>
      <c r="AE11" s="1">
        <v>2347.4101251050674</v>
      </c>
      <c r="AF11" s="1">
        <v>2780.4711016440815</v>
      </c>
      <c r="AG11" s="1">
        <v>3321.8854410984827</v>
      </c>
      <c r="AH11" s="1">
        <v>3395.4076172957707</v>
      </c>
      <c r="AI11" s="1">
        <v>3084.2747897715253</v>
      </c>
      <c r="AJ11" s="1">
        <v>3240.0873709886387</v>
      </c>
      <c r="AK11" s="1">
        <v>3315.8934810440091</v>
      </c>
    </row>
    <row r="12" spans="1:38" x14ac:dyDescent="0.25">
      <c r="B12" s="9" t="s">
        <v>28</v>
      </c>
      <c r="C12" s="1">
        <v>4.3013712420186327E-9</v>
      </c>
      <c r="D12" s="1">
        <v>1.1543076356471902</v>
      </c>
      <c r="E12" s="1">
        <v>3.1983781967401992</v>
      </c>
      <c r="F12" s="1">
        <v>6.5550258656402303</v>
      </c>
      <c r="G12" s="1">
        <v>9.4783175712747969</v>
      </c>
      <c r="H12" s="1">
        <v>12.082244023878504</v>
      </c>
      <c r="I12" s="1">
        <v>15.886729191817828</v>
      </c>
      <c r="J12" s="1">
        <v>20.771229085995859</v>
      </c>
      <c r="K12" s="1">
        <v>25.124291461659421</v>
      </c>
      <c r="O12" s="1" t="s">
        <v>28</v>
      </c>
      <c r="P12" s="1">
        <v>4.220193855114426E-9</v>
      </c>
      <c r="Q12" s="1">
        <v>18.817064077596285</v>
      </c>
      <c r="R12" s="1">
        <v>38.153765006063985</v>
      </c>
      <c r="S12" s="1">
        <v>56.562258269868778</v>
      </c>
      <c r="T12" s="1">
        <v>65.465379453667794</v>
      </c>
      <c r="U12" s="1">
        <v>69.071886189083529</v>
      </c>
      <c r="V12" s="1">
        <v>74.416642756291537</v>
      </c>
      <c r="W12" s="1">
        <v>80.047909696179559</v>
      </c>
      <c r="X12" s="1">
        <v>84.297935343608231</v>
      </c>
      <c r="AB12" s="1" t="s">
        <v>28</v>
      </c>
      <c r="AC12" s="1">
        <v>4.220193855114426E-9</v>
      </c>
      <c r="AD12" s="1">
        <v>21.171667103406723</v>
      </c>
      <c r="AE12" s="1">
        <v>43.022228318368228</v>
      </c>
      <c r="AF12" s="1">
        <v>63.081925409248434</v>
      </c>
      <c r="AG12" s="1">
        <v>75.434083215642076</v>
      </c>
      <c r="AH12" s="1">
        <v>83.424219458746379</v>
      </c>
      <c r="AI12" s="1">
        <v>92.230986019691784</v>
      </c>
      <c r="AJ12" s="1">
        <v>97.305085461633723</v>
      </c>
      <c r="AK12" s="1">
        <v>95.970088529147901</v>
      </c>
    </row>
    <row r="13" spans="1:38" x14ac:dyDescent="0.25">
      <c r="B13" s="2" t="s">
        <v>3</v>
      </c>
      <c r="C13" s="2">
        <v>27727.402879678699</v>
      </c>
      <c r="D13" s="2">
        <v>25207.750579604279</v>
      </c>
      <c r="E13" s="2">
        <v>24482.337521760066</v>
      </c>
      <c r="F13" s="2">
        <v>23410.331969825816</v>
      </c>
      <c r="G13" s="2">
        <v>22571.013593445936</v>
      </c>
      <c r="H13" s="2">
        <v>22073.389912246934</v>
      </c>
      <c r="I13" s="2">
        <v>21841.817022243391</v>
      </c>
      <c r="J13" s="2">
        <v>22030.094337622624</v>
      </c>
      <c r="K13" s="2">
        <v>22372.545442144085</v>
      </c>
      <c r="L13" s="2"/>
      <c r="O13" s="2" t="s">
        <v>3</v>
      </c>
      <c r="P13" s="2">
        <v>27727.394474489633</v>
      </c>
      <c r="Q13" s="2">
        <v>22591.647031842844</v>
      </c>
      <c r="R13" s="2">
        <v>20232.534947627908</v>
      </c>
      <c r="S13" s="2">
        <v>17879.032117939809</v>
      </c>
      <c r="T13" s="2">
        <v>16186.904100841739</v>
      </c>
      <c r="U13" s="2">
        <v>15004.384997754487</v>
      </c>
      <c r="V13" s="2">
        <v>14145.967711647365</v>
      </c>
      <c r="W13" s="2">
        <v>13677.879981283317</v>
      </c>
      <c r="X13" s="2">
        <v>13361.39485942648</v>
      </c>
      <c r="AB13" s="2" t="s">
        <v>3</v>
      </c>
      <c r="AC13" s="2">
        <v>27727.394474489633</v>
      </c>
      <c r="AD13" s="2">
        <v>21656.535936034965</v>
      </c>
      <c r="AE13" s="2">
        <v>18262.918240110532</v>
      </c>
      <c r="AF13" s="2">
        <v>15148.754963850466</v>
      </c>
      <c r="AG13" s="2">
        <v>13183.702184973703</v>
      </c>
      <c r="AH13" s="2">
        <v>12032.66953320701</v>
      </c>
      <c r="AI13" s="2">
        <v>11188.882501752407</v>
      </c>
      <c r="AJ13" s="2">
        <v>10775.956246970998</v>
      </c>
      <c r="AK13" s="2">
        <v>10724.15614115346</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3082.4064111721418</v>
      </c>
      <c r="D16" s="1">
        <v>3251.7232137988635</v>
      </c>
      <c r="E16" s="1">
        <v>3307.8863466517023</v>
      </c>
      <c r="F16" s="1">
        <v>3371.6733620115851</v>
      </c>
      <c r="G16" s="1">
        <v>3437.0377557976435</v>
      </c>
      <c r="H16" s="1">
        <v>3502.2287569674181</v>
      </c>
      <c r="I16" s="1">
        <v>3550.5468416245217</v>
      </c>
      <c r="J16" s="1">
        <v>3682.5188549364389</v>
      </c>
      <c r="K16" s="1">
        <v>3909.7569096417128</v>
      </c>
      <c r="O16" s="1" t="s">
        <v>30</v>
      </c>
      <c r="P16" s="1">
        <v>3082.4064111721418</v>
      </c>
      <c r="Q16" s="1">
        <v>2831.7844680462345</v>
      </c>
      <c r="R16" s="1">
        <v>2738.6585932774037</v>
      </c>
      <c r="S16" s="1">
        <v>2698.065193778476</v>
      </c>
      <c r="T16" s="1">
        <v>2680.3762993680011</v>
      </c>
      <c r="U16" s="1">
        <v>2685.257208738446</v>
      </c>
      <c r="V16" s="1">
        <v>2664.6101832624381</v>
      </c>
      <c r="W16" s="1">
        <v>2710.3459355647242</v>
      </c>
      <c r="X16" s="1">
        <v>2826.6209250901784</v>
      </c>
      <c r="AB16" s="1" t="s">
        <v>30</v>
      </c>
      <c r="AC16" s="1">
        <v>3082.4064111721418</v>
      </c>
      <c r="AD16" s="1">
        <v>2586.3231876571085</v>
      </c>
      <c r="AE16" s="1">
        <v>2310.9691135932744</v>
      </c>
      <c r="AF16" s="1">
        <v>2247.9868814073748</v>
      </c>
      <c r="AG16" s="1">
        <v>2210.2578366578723</v>
      </c>
      <c r="AH16" s="1">
        <v>2158.8962054075196</v>
      </c>
      <c r="AI16" s="1">
        <v>1988.0682178958048</v>
      </c>
      <c r="AJ16" s="1">
        <v>1831.0020115445245</v>
      </c>
      <c r="AK16" s="1">
        <v>1861.1644849526804</v>
      </c>
    </row>
    <row r="17" spans="1:38" x14ac:dyDescent="0.25">
      <c r="B17" s="9" t="s">
        <v>31</v>
      </c>
      <c r="C17" s="1">
        <v>15082.268552594833</v>
      </c>
      <c r="D17" s="1">
        <v>11807.902659469586</v>
      </c>
      <c r="E17" s="1">
        <v>10753.245247100043</v>
      </c>
      <c r="F17" s="1">
        <v>9633.2096576301246</v>
      </c>
      <c r="G17" s="1">
        <v>8976.845263162706</v>
      </c>
      <c r="H17" s="1">
        <v>8566.5422151337989</v>
      </c>
      <c r="I17" s="1">
        <v>8143.0646280139226</v>
      </c>
      <c r="J17" s="1">
        <v>7853.1462097879976</v>
      </c>
      <c r="K17" s="1">
        <v>7524.3831567759107</v>
      </c>
      <c r="O17" s="1" t="s">
        <v>31</v>
      </c>
      <c r="P17" s="1">
        <v>15082.260147405879</v>
      </c>
      <c r="Q17" s="1">
        <v>10530.509047135971</v>
      </c>
      <c r="R17" s="1">
        <v>8638.7091620723859</v>
      </c>
      <c r="S17" s="1">
        <v>6976.763468637655</v>
      </c>
      <c r="T17" s="1">
        <v>5907.0665182994871</v>
      </c>
      <c r="U17" s="1">
        <v>5061.4862265850188</v>
      </c>
      <c r="V17" s="1">
        <v>4355.6892659454406</v>
      </c>
      <c r="W17" s="1">
        <v>3919.9629533223051</v>
      </c>
      <c r="X17" s="1">
        <v>3518.8388289894933</v>
      </c>
      <c r="AB17" s="1" t="s">
        <v>31</v>
      </c>
      <c r="AC17" s="1">
        <v>15082.260147405879</v>
      </c>
      <c r="AD17" s="1">
        <v>10272.059715729685</v>
      </c>
      <c r="AE17" s="1">
        <v>7804.6801420820184</v>
      </c>
      <c r="AF17" s="1">
        <v>5582.3156181117592</v>
      </c>
      <c r="AG17" s="1">
        <v>4357.4455402973917</v>
      </c>
      <c r="AH17" s="1">
        <v>3652.0312567884812</v>
      </c>
      <c r="AI17" s="1">
        <v>3180.3043460315853</v>
      </c>
      <c r="AJ17" s="1">
        <v>3007.6938558652973</v>
      </c>
      <c r="AK17" s="1">
        <v>2907.2305143952917</v>
      </c>
    </row>
    <row r="18" spans="1:38" x14ac:dyDescent="0.25">
      <c r="B18" s="9" t="s">
        <v>32</v>
      </c>
      <c r="C18" s="1">
        <v>589.28065491512257</v>
      </c>
      <c r="D18" s="1">
        <v>618.66355305973616</v>
      </c>
      <c r="E18" s="1">
        <v>589.58021504308158</v>
      </c>
      <c r="F18" s="1">
        <v>534.13794178718115</v>
      </c>
      <c r="G18" s="1">
        <v>484.10466339689975</v>
      </c>
      <c r="H18" s="1">
        <v>446.10468273142578</v>
      </c>
      <c r="I18" s="1">
        <v>402.73224424432175</v>
      </c>
      <c r="J18" s="1">
        <v>338.56854239511313</v>
      </c>
      <c r="K18" s="1">
        <v>296.64926793486615</v>
      </c>
      <c r="O18" s="1" t="s">
        <v>32</v>
      </c>
      <c r="P18" s="1">
        <v>589.28065491512257</v>
      </c>
      <c r="Q18" s="1">
        <v>585.739353552446</v>
      </c>
      <c r="R18" s="1">
        <v>568.60564409600192</v>
      </c>
      <c r="S18" s="1">
        <v>537.04761855273557</v>
      </c>
      <c r="T18" s="1">
        <v>491.33041646272198</v>
      </c>
      <c r="U18" s="1">
        <v>445.39105722952308</v>
      </c>
      <c r="V18" s="1">
        <v>401.79221789344723</v>
      </c>
      <c r="W18" s="1">
        <v>347.12549920244032</v>
      </c>
      <c r="X18" s="1">
        <v>319.63547443667539</v>
      </c>
      <c r="AB18" s="1" t="s">
        <v>32</v>
      </c>
      <c r="AC18" s="1">
        <v>589.28065491512257</v>
      </c>
      <c r="AD18" s="1">
        <v>597.91982814787661</v>
      </c>
      <c r="AE18" s="1">
        <v>633.75309595410295</v>
      </c>
      <c r="AF18" s="1">
        <v>638.30949769844335</v>
      </c>
      <c r="AG18" s="1">
        <v>546.07986346332984</v>
      </c>
      <c r="AH18" s="1">
        <v>433.21916530037288</v>
      </c>
      <c r="AI18" s="1">
        <v>357.52612404796122</v>
      </c>
      <c r="AJ18" s="1">
        <v>318.64638778189783</v>
      </c>
      <c r="AK18" s="1">
        <v>319.94548755344931</v>
      </c>
    </row>
    <row r="19" spans="1:38" x14ac:dyDescent="0.25">
      <c r="B19" s="9" t="s">
        <v>33</v>
      </c>
      <c r="C19" s="1">
        <v>30.488018416589352</v>
      </c>
      <c r="D19" s="1">
        <v>40.296903293249464</v>
      </c>
      <c r="E19" s="1">
        <v>46.468510163605664</v>
      </c>
      <c r="F19" s="1">
        <v>53.40650952000496</v>
      </c>
      <c r="G19" s="1">
        <v>56.243337248211859</v>
      </c>
      <c r="H19" s="1">
        <v>59.077851430841882</v>
      </c>
      <c r="I19" s="1">
        <v>61.940978999854188</v>
      </c>
      <c r="J19" s="1">
        <v>62.288167299368723</v>
      </c>
      <c r="K19" s="1">
        <v>65.215559975934013</v>
      </c>
      <c r="O19" s="1" t="s">
        <v>33</v>
      </c>
      <c r="P19" s="1">
        <v>30.488018416589352</v>
      </c>
      <c r="Q19" s="1">
        <v>43.723630395710252</v>
      </c>
      <c r="R19" s="1">
        <v>57.930693881045784</v>
      </c>
      <c r="S19" s="1">
        <v>67.991679058651499</v>
      </c>
      <c r="T19" s="1">
        <v>79.912237001896074</v>
      </c>
      <c r="U19" s="1">
        <v>96.218280227176962</v>
      </c>
      <c r="V19" s="1">
        <v>111.62790120676262</v>
      </c>
      <c r="W19" s="1">
        <v>125.04912623300731</v>
      </c>
      <c r="X19" s="1">
        <v>140.8211895696175</v>
      </c>
      <c r="AB19" s="1" t="s">
        <v>33</v>
      </c>
      <c r="AC19" s="1">
        <v>30.488018416589352</v>
      </c>
      <c r="AD19" s="1">
        <v>52.007814146243582</v>
      </c>
      <c r="AE19" s="1">
        <v>70.91013554331245</v>
      </c>
      <c r="AF19" s="1">
        <v>100.28950968915994</v>
      </c>
      <c r="AG19" s="1">
        <v>134.10626512955199</v>
      </c>
      <c r="AH19" s="1">
        <v>183.89160591147458</v>
      </c>
      <c r="AI19" s="1">
        <v>249.20270755338103</v>
      </c>
      <c r="AJ19" s="1">
        <v>332.4689443697913</v>
      </c>
      <c r="AK19" s="1">
        <v>385.8355706266039</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AB20" s="1" t="s">
        <v>34</v>
      </c>
      <c r="AC20" s="1">
        <v>0</v>
      </c>
      <c r="AD20" s="1">
        <v>0</v>
      </c>
      <c r="AE20" s="1">
        <v>0</v>
      </c>
      <c r="AF20" s="1">
        <v>0</v>
      </c>
      <c r="AG20" s="1">
        <v>0</v>
      </c>
      <c r="AH20" s="1">
        <v>0</v>
      </c>
      <c r="AI20" s="1">
        <v>0</v>
      </c>
      <c r="AJ20" s="1">
        <v>0</v>
      </c>
      <c r="AK20" s="1">
        <v>0</v>
      </c>
    </row>
    <row r="21" spans="1:38" x14ac:dyDescent="0.25">
      <c r="B21" s="2" t="s">
        <v>3</v>
      </c>
      <c r="C21" s="2">
        <v>18784.443637098684</v>
      </c>
      <c r="D21" s="2">
        <v>15718.586329621434</v>
      </c>
      <c r="E21" s="2">
        <v>14697.180318958433</v>
      </c>
      <c r="F21" s="2">
        <v>13592.427470948896</v>
      </c>
      <c r="G21" s="2">
        <v>12954.231019605462</v>
      </c>
      <c r="H21" s="2">
        <v>12573.953506263486</v>
      </c>
      <c r="I21" s="2">
        <v>12158.28469288262</v>
      </c>
      <c r="J21" s="2">
        <v>11936.521774418918</v>
      </c>
      <c r="K21" s="2">
        <v>11796.004894328424</v>
      </c>
      <c r="O21" s="2"/>
      <c r="P21" s="2">
        <v>18784.435231909731</v>
      </c>
      <c r="Q21" s="2">
        <v>13991.756499130362</v>
      </c>
      <c r="R21" s="2">
        <v>12003.904093326837</v>
      </c>
      <c r="S21" s="2">
        <v>10279.867960027517</v>
      </c>
      <c r="T21" s="2">
        <v>9158.6854711321066</v>
      </c>
      <c r="U21" s="2">
        <v>8288.3527727801647</v>
      </c>
      <c r="V21" s="2">
        <v>7533.7195683080881</v>
      </c>
      <c r="W21" s="2">
        <v>7102.4835143224773</v>
      </c>
      <c r="X21" s="2">
        <v>6805.9164180859643</v>
      </c>
      <c r="AB21" s="2"/>
      <c r="AC21" s="2">
        <v>18784.435231909731</v>
      </c>
      <c r="AD21" s="2">
        <v>13508.310545680913</v>
      </c>
      <c r="AE21" s="2">
        <v>10820.312487172709</v>
      </c>
      <c r="AF21" s="2">
        <v>8568.9015069067373</v>
      </c>
      <c r="AG21" s="2">
        <v>7247.8895055481462</v>
      </c>
      <c r="AH21" s="2">
        <v>6428.0382334078486</v>
      </c>
      <c r="AI21" s="2">
        <v>5775.1013955287317</v>
      </c>
      <c r="AJ21" s="2">
        <v>5489.8111995615118</v>
      </c>
      <c r="AK21" s="2">
        <v>5474.176057528025</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1490.2906079241525</v>
      </c>
      <c r="D25" s="1">
        <v>1312.0364113023709</v>
      </c>
      <c r="E25" s="1">
        <v>1343.1140391668637</v>
      </c>
      <c r="F25" s="1">
        <v>1278.5389330788691</v>
      </c>
      <c r="G25" s="1">
        <v>1202.6736600763832</v>
      </c>
      <c r="H25" s="1">
        <v>1197.839638349298</v>
      </c>
      <c r="I25" s="1">
        <v>1220.8741728194332</v>
      </c>
      <c r="J25" s="1">
        <v>1267.5703714897936</v>
      </c>
      <c r="K25" s="1">
        <v>1303.4274204199478</v>
      </c>
      <c r="O25" s="1" t="s">
        <v>31</v>
      </c>
      <c r="P25" s="1">
        <v>1490.2906079241477</v>
      </c>
      <c r="Q25" s="1">
        <v>1198.0717815345599</v>
      </c>
      <c r="R25" s="1">
        <v>1157.5298184180024</v>
      </c>
      <c r="S25" s="1">
        <v>1017.6558066304985</v>
      </c>
      <c r="T25" s="1">
        <v>922.6386989878589</v>
      </c>
      <c r="U25" s="1">
        <v>896.47314109672959</v>
      </c>
      <c r="V25" s="1">
        <v>874.70596988237253</v>
      </c>
      <c r="W25" s="1">
        <v>853.74798945047075</v>
      </c>
      <c r="X25" s="1">
        <v>831.67823349651644</v>
      </c>
      <c r="AB25" s="1" t="s">
        <v>31</v>
      </c>
      <c r="AC25" s="1">
        <v>1490.2906079241477</v>
      </c>
      <c r="AD25" s="1">
        <v>1153.8510365369809</v>
      </c>
      <c r="AE25" s="1">
        <v>1095.6927196078018</v>
      </c>
      <c r="AF25" s="1">
        <v>947.43240664467851</v>
      </c>
      <c r="AG25" s="1">
        <v>845.97028347843491</v>
      </c>
      <c r="AH25" s="1">
        <v>811.09985013221512</v>
      </c>
      <c r="AI25" s="1">
        <v>779.03472441664337</v>
      </c>
      <c r="AJ25" s="1">
        <v>752.12703951139565</v>
      </c>
      <c r="AK25" s="1">
        <v>722.44542147935647</v>
      </c>
    </row>
    <row r="26" spans="1:38" x14ac:dyDescent="0.25">
      <c r="B26" s="9" t="s">
        <v>32</v>
      </c>
      <c r="C26" s="1">
        <v>5801.3097449276129</v>
      </c>
      <c r="D26" s="1">
        <v>6293.3903996657073</v>
      </c>
      <c r="E26" s="1">
        <v>6506.3358832247486</v>
      </c>
      <c r="F26" s="1">
        <v>6613.2672092275461</v>
      </c>
      <c r="G26" s="1">
        <v>6535.4589203841097</v>
      </c>
      <c r="H26" s="1">
        <v>6427.8277516635981</v>
      </c>
      <c r="I26" s="1">
        <v>6527.4473232275732</v>
      </c>
      <c r="J26" s="1">
        <v>6816.0107844654067</v>
      </c>
      <c r="K26" s="1">
        <v>7154.6356095565443</v>
      </c>
      <c r="O26" s="1" t="s">
        <v>32</v>
      </c>
      <c r="P26" s="1">
        <v>5801.3097449274974</v>
      </c>
      <c r="Q26" s="1">
        <v>5757.1554371252114</v>
      </c>
      <c r="R26" s="1">
        <v>5492.8980029672057</v>
      </c>
      <c r="S26" s="1">
        <v>5068.3409793003129</v>
      </c>
      <c r="T26" s="1">
        <v>4646.8234216578039</v>
      </c>
      <c r="U26" s="1">
        <v>4365.6643678146729</v>
      </c>
      <c r="V26" s="1">
        <v>4244.9327618669085</v>
      </c>
      <c r="W26" s="1">
        <v>4179.6784240998668</v>
      </c>
      <c r="X26" s="1">
        <v>4124.6967465337539</v>
      </c>
      <c r="AB26" s="1" t="s">
        <v>32</v>
      </c>
      <c r="AC26" s="1">
        <v>5801.3097449274974</v>
      </c>
      <c r="AD26" s="1">
        <v>5411.8927552211399</v>
      </c>
      <c r="AE26" s="1">
        <v>4853.1058746432918</v>
      </c>
      <c r="AF26" s="1">
        <v>4211.2746785016352</v>
      </c>
      <c r="AG26" s="1">
        <v>3740.4132115471853</v>
      </c>
      <c r="AH26" s="1">
        <v>3463.6647122425056</v>
      </c>
      <c r="AI26" s="1">
        <v>3301.6838953456909</v>
      </c>
      <c r="AJ26" s="1">
        <v>3199.5519570410502</v>
      </c>
      <c r="AK26" s="1">
        <v>3162.0570682374851</v>
      </c>
    </row>
    <row r="27" spans="1:38" x14ac:dyDescent="0.25">
      <c r="B27" s="9" t="s">
        <v>33</v>
      </c>
      <c r="C27" s="1">
        <v>477.11718719249478</v>
      </c>
      <c r="D27" s="1">
        <v>502.70901921683452</v>
      </c>
      <c r="E27" s="1">
        <v>512.90715280020288</v>
      </c>
      <c r="F27" s="1">
        <v>523.50469304741978</v>
      </c>
      <c r="G27" s="1">
        <v>534.04034519324887</v>
      </c>
      <c r="H27" s="1">
        <v>544.42043083047042</v>
      </c>
      <c r="I27" s="1">
        <v>553.34223174805436</v>
      </c>
      <c r="J27" s="1">
        <v>561.52837012153884</v>
      </c>
      <c r="K27" s="1">
        <v>569.22927683341584</v>
      </c>
      <c r="O27" s="1" t="s">
        <v>33</v>
      </c>
      <c r="P27" s="1">
        <v>477.11718719249478</v>
      </c>
      <c r="Q27" s="1">
        <v>504.80794742432454</v>
      </c>
      <c r="R27" s="1">
        <v>490.25186863639982</v>
      </c>
      <c r="S27" s="1">
        <v>476.26600803331996</v>
      </c>
      <c r="T27" s="1">
        <v>488.10190761943107</v>
      </c>
      <c r="U27" s="1">
        <v>499.86925406214817</v>
      </c>
      <c r="V27" s="1">
        <v>510.36378582931252</v>
      </c>
      <c r="W27" s="1">
        <v>520.23612850759605</v>
      </c>
      <c r="X27" s="1">
        <v>529.70961043983982</v>
      </c>
      <c r="AB27" s="1" t="s">
        <v>33</v>
      </c>
      <c r="AC27" s="1">
        <v>477.11718719249478</v>
      </c>
      <c r="AD27" s="1">
        <v>505.53975528541929</v>
      </c>
      <c r="AE27" s="1">
        <v>493.07423611155866</v>
      </c>
      <c r="AF27" s="1">
        <v>481.02996521675999</v>
      </c>
      <c r="AG27" s="1">
        <v>495.02721114242678</v>
      </c>
      <c r="AH27" s="1">
        <v>519.82244436553594</v>
      </c>
      <c r="AI27" s="1">
        <v>543.68312438642658</v>
      </c>
      <c r="AJ27" s="1">
        <v>567.21432575318806</v>
      </c>
      <c r="AK27" s="1">
        <v>590.61178284954724</v>
      </c>
    </row>
    <row r="28" spans="1:38" x14ac:dyDescent="0.25">
      <c r="B28" s="9" t="s">
        <v>34</v>
      </c>
      <c r="C28" s="1">
        <v>1174.1868297499968</v>
      </c>
      <c r="D28" s="1">
        <v>1414.221753319438</v>
      </c>
      <c r="E28" s="1">
        <v>1471.6046669998718</v>
      </c>
      <c r="F28" s="1">
        <v>1465.667039040922</v>
      </c>
      <c r="G28" s="1">
        <v>1422.5935478951778</v>
      </c>
      <c r="H28" s="1">
        <v>1423.1078242283825</v>
      </c>
      <c r="I28" s="1">
        <v>1494.189833862675</v>
      </c>
      <c r="J28" s="1">
        <v>1583.4187885096426</v>
      </c>
      <c r="K28" s="1">
        <v>1702.9863749428077</v>
      </c>
      <c r="O28" s="1" t="s">
        <v>34</v>
      </c>
      <c r="P28" s="1">
        <v>1174.1868297499968</v>
      </c>
      <c r="Q28" s="1">
        <v>1219.6353381718527</v>
      </c>
      <c r="R28" s="1">
        <v>1193.2105456025704</v>
      </c>
      <c r="S28" s="1">
        <v>1139.657714700606</v>
      </c>
      <c r="T28" s="1">
        <v>1042.3786196533792</v>
      </c>
      <c r="U28" s="1">
        <v>984.97458126730078</v>
      </c>
      <c r="V28" s="1">
        <v>975.85663166502013</v>
      </c>
      <c r="W28" s="1">
        <v>990.21447322302515</v>
      </c>
      <c r="X28" s="1">
        <v>1039.3913420572337</v>
      </c>
      <c r="AB28" s="1" t="s">
        <v>34</v>
      </c>
      <c r="AC28" s="1">
        <v>1174.1868297499968</v>
      </c>
      <c r="AD28" s="1">
        <v>1165.0441093150612</v>
      </c>
      <c r="AE28" s="1">
        <v>1106.4958993769715</v>
      </c>
      <c r="AF28" s="1">
        <v>1026.4858632259884</v>
      </c>
      <c r="AG28" s="1">
        <v>897.58243595015801</v>
      </c>
      <c r="AH28" s="1">
        <v>818.61897771815711</v>
      </c>
      <c r="AI28" s="1">
        <v>778.94327756873952</v>
      </c>
      <c r="AJ28" s="1">
        <v>751.38633863196299</v>
      </c>
      <c r="AK28" s="1">
        <v>779.35529975459951</v>
      </c>
    </row>
    <row r="29" spans="1:38" x14ac:dyDescent="0.25">
      <c r="B29" s="2" t="s">
        <v>3</v>
      </c>
      <c r="C29" s="2">
        <v>8942.9043697942561</v>
      </c>
      <c r="D29" s="2">
        <v>9522.3575835043503</v>
      </c>
      <c r="E29" s="2">
        <v>9833.9617421916864</v>
      </c>
      <c r="F29" s="2">
        <v>9880.9778743947572</v>
      </c>
      <c r="G29" s="2">
        <v>9694.7664735489197</v>
      </c>
      <c r="H29" s="2">
        <v>9593.1956450717498</v>
      </c>
      <c r="I29" s="2">
        <v>9795.8535616577356</v>
      </c>
      <c r="J29" s="2">
        <v>10228.528314586383</v>
      </c>
      <c r="K29" s="2">
        <v>10730.278681752716</v>
      </c>
      <c r="O29" s="2"/>
      <c r="P29" s="2">
        <v>8942.9043697941361</v>
      </c>
      <c r="Q29" s="2">
        <v>8679.6705042559479</v>
      </c>
      <c r="R29" s="2">
        <v>8333.8902356241797</v>
      </c>
      <c r="S29" s="2">
        <v>7701.920508664738</v>
      </c>
      <c r="T29" s="2">
        <v>7099.9426479184731</v>
      </c>
      <c r="U29" s="2">
        <v>6746.9813442408513</v>
      </c>
      <c r="V29" s="2">
        <v>6605.8591492436135</v>
      </c>
      <c r="W29" s="2">
        <v>6543.8770152809584</v>
      </c>
      <c r="X29" s="2">
        <v>6525.4759325273435</v>
      </c>
      <c r="AB29" s="2"/>
      <c r="AC29" s="2">
        <v>8942.9043697941361</v>
      </c>
      <c r="AD29" s="2">
        <v>8236.3276563586005</v>
      </c>
      <c r="AE29" s="2">
        <v>7548.3687297396236</v>
      </c>
      <c r="AF29" s="2">
        <v>6666.222913589062</v>
      </c>
      <c r="AG29" s="2">
        <v>5978.9931421182046</v>
      </c>
      <c r="AH29" s="2">
        <v>5613.2059844584146</v>
      </c>
      <c r="AI29" s="2">
        <v>5403.3450217174995</v>
      </c>
      <c r="AJ29" s="2">
        <v>5270.2796609375964</v>
      </c>
      <c r="AK29" s="2">
        <v>5254.4695723209879</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266.70274301088364</v>
      </c>
      <c r="D32" s="1">
        <v>282.04782977410991</v>
      </c>
      <c r="E32" s="1">
        <v>290.23360447053608</v>
      </c>
      <c r="F32" s="1">
        <v>296.64324425764539</v>
      </c>
      <c r="G32" s="1">
        <v>306.75379632263497</v>
      </c>
      <c r="H32" s="1">
        <v>317.14842439427002</v>
      </c>
      <c r="I32" s="1">
        <v>332.64365803799967</v>
      </c>
      <c r="J32" s="1">
        <v>352.61492807118373</v>
      </c>
      <c r="K32" s="1">
        <v>378.58034852463476</v>
      </c>
      <c r="O32" s="1" t="s">
        <v>30</v>
      </c>
      <c r="P32" s="1">
        <v>266.70274301088364</v>
      </c>
      <c r="Q32" s="1">
        <v>239.43868056987688</v>
      </c>
      <c r="R32" s="1">
        <v>217.86406045023804</v>
      </c>
      <c r="S32" s="1">
        <v>193.31729548689592</v>
      </c>
      <c r="T32" s="1">
        <v>169.83114370015514</v>
      </c>
      <c r="U32" s="1">
        <v>145.93043590565554</v>
      </c>
      <c r="V32" s="1">
        <v>138.12453788728925</v>
      </c>
      <c r="W32" s="1">
        <v>131.34193034468302</v>
      </c>
      <c r="X32" s="1">
        <v>130.17197706464546</v>
      </c>
      <c r="AB32" s="1" t="s">
        <v>30</v>
      </c>
      <c r="AC32" s="1">
        <v>266.70274301088364</v>
      </c>
      <c r="AD32" s="1">
        <v>218.17033899592394</v>
      </c>
      <c r="AE32" s="1">
        <v>181.20139254618465</v>
      </c>
      <c r="AF32" s="1">
        <v>152.38221622676872</v>
      </c>
      <c r="AG32" s="1">
        <v>126.45372100724909</v>
      </c>
      <c r="AH32" s="1">
        <v>98.554335445072695</v>
      </c>
      <c r="AI32" s="1">
        <v>84.116343281286035</v>
      </c>
      <c r="AJ32" s="1">
        <v>63.505311005281385</v>
      </c>
      <c r="AK32" s="1">
        <v>48.782657210965652</v>
      </c>
    </row>
    <row r="33" spans="1:38" x14ac:dyDescent="0.25">
      <c r="B33" s="9" t="s">
        <v>31</v>
      </c>
      <c r="C33" s="1">
        <v>1323.9600455816339</v>
      </c>
      <c r="D33" s="1">
        <v>1047.4160002486005</v>
      </c>
      <c r="E33" s="1">
        <v>962.86770942727219</v>
      </c>
      <c r="F33" s="1">
        <v>864.81962713337964</v>
      </c>
      <c r="G33" s="1">
        <v>804.85241573564531</v>
      </c>
      <c r="H33" s="1">
        <v>765.61418936165057</v>
      </c>
      <c r="I33" s="1">
        <v>729.11974710016182</v>
      </c>
      <c r="J33" s="1">
        <v>709.87513011918918</v>
      </c>
      <c r="K33" s="1">
        <v>682.898758717379</v>
      </c>
      <c r="O33" s="1" t="s">
        <v>31</v>
      </c>
      <c r="P33" s="1">
        <v>1323.9643525755048</v>
      </c>
      <c r="Q33" s="1">
        <v>899.57364137529544</v>
      </c>
      <c r="R33" s="1">
        <v>711.09874863423067</v>
      </c>
      <c r="S33" s="1">
        <v>520.60599424724978</v>
      </c>
      <c r="T33" s="1">
        <v>375.65100123742985</v>
      </c>
      <c r="U33" s="1">
        <v>275.34752050507359</v>
      </c>
      <c r="V33" s="1">
        <v>196.99130744189478</v>
      </c>
      <c r="W33" s="1">
        <v>123.92124820464909</v>
      </c>
      <c r="X33" s="1">
        <v>92.094485336939599</v>
      </c>
      <c r="AB33" s="1" t="s">
        <v>31</v>
      </c>
      <c r="AC33" s="1">
        <v>1323.9650428742038</v>
      </c>
      <c r="AD33" s="1">
        <v>868.1477636344847</v>
      </c>
      <c r="AE33" s="1">
        <v>644.23438638076618</v>
      </c>
      <c r="AF33" s="1">
        <v>402.16890420158438</v>
      </c>
      <c r="AG33" s="1">
        <v>246.14043092817849</v>
      </c>
      <c r="AH33" s="1">
        <v>145.2297622316373</v>
      </c>
      <c r="AI33" s="1">
        <v>61.479082287383818</v>
      </c>
      <c r="AJ33" s="1">
        <v>3.9593502932341202</v>
      </c>
      <c r="AK33" s="1">
        <v>-18.602673212993714</v>
      </c>
    </row>
    <row r="34" spans="1:38" x14ac:dyDescent="0.25">
      <c r="B34" s="9" t="s">
        <v>32</v>
      </c>
      <c r="C34" s="1">
        <v>545.64414548408661</v>
      </c>
      <c r="D34" s="1">
        <v>567.07325341609737</v>
      </c>
      <c r="E34" s="1">
        <v>579.35685812816996</v>
      </c>
      <c r="F34" s="1">
        <v>586.80064407666964</v>
      </c>
      <c r="G34" s="1">
        <v>582.24290280942796</v>
      </c>
      <c r="H34" s="1">
        <v>575.84151285502912</v>
      </c>
      <c r="I34" s="1">
        <v>586.41569529450624</v>
      </c>
      <c r="J34" s="1">
        <v>611.99676895204186</v>
      </c>
      <c r="K34" s="1">
        <v>640.70651161149772</v>
      </c>
      <c r="O34" s="1" t="s">
        <v>32</v>
      </c>
      <c r="P34" s="1">
        <v>545.64414514351552</v>
      </c>
      <c r="Q34" s="1">
        <v>505.1497924380551</v>
      </c>
      <c r="R34" s="1">
        <v>468.8925035931955</v>
      </c>
      <c r="S34" s="1">
        <v>407.16733788988972</v>
      </c>
      <c r="T34" s="1">
        <v>341.99479420096617</v>
      </c>
      <c r="U34" s="1">
        <v>295.75878822264701</v>
      </c>
      <c r="V34" s="1">
        <v>258.60533886427737</v>
      </c>
      <c r="W34" s="1">
        <v>199.03925282313847</v>
      </c>
      <c r="X34" s="1">
        <v>140.12227989888021</v>
      </c>
      <c r="AB34" s="1" t="s">
        <v>32</v>
      </c>
      <c r="AC34" s="1">
        <v>545.64414514351529</v>
      </c>
      <c r="AD34" s="1">
        <v>473.9498690845179</v>
      </c>
      <c r="AE34" s="1">
        <v>405.86799480011206</v>
      </c>
      <c r="AF34" s="1">
        <v>317.62503612248491</v>
      </c>
      <c r="AG34" s="1">
        <v>232.62228584395879</v>
      </c>
      <c r="AH34" s="1">
        <v>167.93042538240587</v>
      </c>
      <c r="AI34" s="1">
        <v>103.43872385001535</v>
      </c>
      <c r="AJ34" s="1">
        <v>35.201292290048762</v>
      </c>
      <c r="AK34" s="1">
        <v>-10.511267538734629</v>
      </c>
    </row>
    <row r="35" spans="1:38" x14ac:dyDescent="0.25">
      <c r="B35" s="9" t="s">
        <v>33</v>
      </c>
      <c r="C35" s="1">
        <v>46.169297033855187</v>
      </c>
      <c r="D35" s="1">
        <v>48.646698320639999</v>
      </c>
      <c r="E35" s="1">
        <v>49.466664007796929</v>
      </c>
      <c r="F35" s="1">
        <v>50.620399807547741</v>
      </c>
      <c r="G35" s="1">
        <v>51.401684866200043</v>
      </c>
      <c r="H35" s="1">
        <v>52.251361676983521</v>
      </c>
      <c r="I35" s="1">
        <v>53.025506814663608</v>
      </c>
      <c r="J35" s="1">
        <v>53.574065045583993</v>
      </c>
      <c r="K35" s="1">
        <v>54.249817267378688</v>
      </c>
      <c r="O35" s="1" t="s">
        <v>33</v>
      </c>
      <c r="P35" s="1">
        <v>46.169159329643172</v>
      </c>
      <c r="Q35" s="1">
        <v>49.455931830773579</v>
      </c>
      <c r="R35" s="1">
        <v>43.366789743861794</v>
      </c>
      <c r="S35" s="1">
        <v>37.001412054511682</v>
      </c>
      <c r="T35" s="1">
        <v>32.585633872854473</v>
      </c>
      <c r="U35" s="1">
        <v>28.967799093912145</v>
      </c>
      <c r="V35" s="1">
        <v>25.706277545841608</v>
      </c>
      <c r="W35" s="1">
        <v>20.737958428114094</v>
      </c>
      <c r="X35" s="1">
        <v>16.75745919685043</v>
      </c>
      <c r="AB35" s="1" t="s">
        <v>33</v>
      </c>
      <c r="AC35" s="1">
        <v>46.169159329643172</v>
      </c>
      <c r="AD35" s="1">
        <v>50.488750577448911</v>
      </c>
      <c r="AE35" s="1">
        <v>45.118841632245903</v>
      </c>
      <c r="AF35" s="1">
        <v>35.961000467151216</v>
      </c>
      <c r="AG35" s="1">
        <v>29.423867371321066</v>
      </c>
      <c r="AH35" s="1">
        <v>18.243850114708337</v>
      </c>
      <c r="AI35" s="1">
        <v>3.8037802856496743</v>
      </c>
      <c r="AJ35" s="1">
        <v>-10.963937828673362</v>
      </c>
      <c r="AK35" s="1">
        <v>-17.796185850980677</v>
      </c>
    </row>
    <row r="36" spans="1:38" x14ac:dyDescent="0.25">
      <c r="B36" s="9" t="s">
        <v>34</v>
      </c>
      <c r="C36" s="1">
        <v>106.98482055417884</v>
      </c>
      <c r="D36" s="1">
        <v>127.62857435158801</v>
      </c>
      <c r="E36" s="1">
        <v>132.20476021329216</v>
      </c>
      <c r="F36" s="1">
        <v>131.28477547820813</v>
      </c>
      <c r="G36" s="1">
        <v>126.55426801340968</v>
      </c>
      <c r="H36" s="1">
        <v>125.868443678841</v>
      </c>
      <c r="I36" s="1">
        <v>131.0390970381294</v>
      </c>
      <c r="J36" s="1">
        <v>138.62611440745809</v>
      </c>
      <c r="K36" s="1">
        <v>148.83586765871283</v>
      </c>
      <c r="O36" s="1" t="s">
        <v>34</v>
      </c>
      <c r="P36" s="1">
        <v>106.98482055417884</v>
      </c>
      <c r="Q36" s="1">
        <v>107.55366986328531</v>
      </c>
      <c r="R36" s="1">
        <v>98.690711720874219</v>
      </c>
      <c r="S36" s="1">
        <v>86.914900012550348</v>
      </c>
      <c r="T36" s="1">
        <v>74.152688966691045</v>
      </c>
      <c r="U36" s="1">
        <v>65.531794891054432</v>
      </c>
      <c r="V36" s="1">
        <v>60.285504182108511</v>
      </c>
      <c r="W36" s="1">
        <v>58.568979037315628</v>
      </c>
      <c r="X36" s="1">
        <v>59.90693859097135</v>
      </c>
      <c r="AB36" s="1" t="s">
        <v>34</v>
      </c>
      <c r="AC36" s="1">
        <v>106.98482055417884</v>
      </c>
      <c r="AD36" s="1">
        <v>102.64345817501759</v>
      </c>
      <c r="AE36" s="1">
        <v>90.997984719686059</v>
      </c>
      <c r="AF36" s="1">
        <v>76.652134114484241</v>
      </c>
      <c r="AG36" s="1">
        <v>60.654669854249484</v>
      </c>
      <c r="AH36" s="1">
        <v>49.473390467875504</v>
      </c>
      <c r="AI36" s="1">
        <v>40.696936970279033</v>
      </c>
      <c r="AJ36" s="1">
        <v>34.496056601930526</v>
      </c>
      <c r="AK36" s="1">
        <v>33.531509186403696</v>
      </c>
    </row>
    <row r="37" spans="1:38" x14ac:dyDescent="0.25">
      <c r="B37" s="2" t="s">
        <v>3</v>
      </c>
      <c r="C37" s="2">
        <v>2289.4610516646385</v>
      </c>
      <c r="D37" s="2">
        <v>2072.812356111036</v>
      </c>
      <c r="E37" s="2">
        <v>2014.1295962470672</v>
      </c>
      <c r="F37" s="2">
        <v>1930.1686907534506</v>
      </c>
      <c r="G37" s="2">
        <v>1871.8050677473179</v>
      </c>
      <c r="H37" s="2">
        <v>1836.7239319667742</v>
      </c>
      <c r="I37" s="2">
        <v>1832.2437042854608</v>
      </c>
      <c r="J37" s="2">
        <v>1866.6870065954568</v>
      </c>
      <c r="K37" s="2">
        <v>1905.2713037796029</v>
      </c>
      <c r="O37" s="2"/>
      <c r="P37" s="2">
        <v>2289.4652206137262</v>
      </c>
      <c r="Q37" s="2">
        <v>1801.1717160772862</v>
      </c>
      <c r="R37" s="2">
        <v>1539.9128141424003</v>
      </c>
      <c r="S37" s="2">
        <v>1245.0069396910974</v>
      </c>
      <c r="T37" s="2">
        <v>994.21526197809669</v>
      </c>
      <c r="U37" s="2">
        <v>811.53633861834282</v>
      </c>
      <c r="V37" s="2">
        <v>679.71296592141152</v>
      </c>
      <c r="W37" s="2">
        <v>533.60936883790032</v>
      </c>
      <c r="X37" s="2">
        <v>439.05314008828702</v>
      </c>
      <c r="AB37" s="2"/>
      <c r="AC37" s="2">
        <v>2289.465910912425</v>
      </c>
      <c r="AD37" s="2">
        <v>1713.4001804673931</v>
      </c>
      <c r="AE37" s="2">
        <v>1367.4206000789948</v>
      </c>
      <c r="AF37" s="2">
        <v>984.78929113247341</v>
      </c>
      <c r="AG37" s="2">
        <v>695.294975004957</v>
      </c>
      <c r="AH37" s="2">
        <v>479.43176364169972</v>
      </c>
      <c r="AI37" s="2">
        <v>293.53486667461391</v>
      </c>
      <c r="AJ37" s="2">
        <v>126.19807236182143</v>
      </c>
      <c r="AK37" s="2">
        <v>35.404039794660328</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1428.5204969060881</v>
      </c>
      <c r="D40" s="1">
        <v>1844.3756986430246</v>
      </c>
      <c r="E40" s="1">
        <v>2075.6590674040867</v>
      </c>
      <c r="F40" s="1">
        <v>2340.5641989003598</v>
      </c>
      <c r="G40" s="1">
        <v>2639.5444956078122</v>
      </c>
      <c r="H40" s="1">
        <v>2975.4921977761833</v>
      </c>
      <c r="I40" s="1">
        <v>3337.1764810562454</v>
      </c>
      <c r="J40" s="1">
        <v>3732.9120201969954</v>
      </c>
      <c r="K40" s="1">
        <v>4167.5091113595972</v>
      </c>
      <c r="O40" s="1" t="s">
        <v>30</v>
      </c>
      <c r="P40" s="1">
        <v>1428.5204969060881</v>
      </c>
      <c r="Q40" s="1">
        <v>1720.7021741412377</v>
      </c>
      <c r="R40" s="1">
        <v>1892.9230032073003</v>
      </c>
      <c r="S40" s="1">
        <v>2112.9299065106093</v>
      </c>
      <c r="T40" s="1">
        <v>2369.6563220995349</v>
      </c>
      <c r="U40" s="1">
        <v>2670.9488050981977</v>
      </c>
      <c r="V40" s="1">
        <v>2972.5786144763129</v>
      </c>
      <c r="W40" s="1">
        <v>3305.7321837947648</v>
      </c>
      <c r="X40" s="1">
        <v>3669.2795983747014</v>
      </c>
      <c r="AB40" s="1" t="s">
        <v>30</v>
      </c>
      <c r="AC40" s="1">
        <v>1428.5204969060881</v>
      </c>
      <c r="AD40" s="1">
        <v>1629.644352760014</v>
      </c>
      <c r="AE40" s="1">
        <v>1682.718826189014</v>
      </c>
      <c r="AF40" s="1">
        <v>1880.9610147915748</v>
      </c>
      <c r="AG40" s="1">
        <v>2113.8245675328735</v>
      </c>
      <c r="AH40" s="1">
        <v>2347.8434510982038</v>
      </c>
      <c r="AI40" s="1">
        <v>2446.4719396036203</v>
      </c>
      <c r="AJ40" s="1">
        <v>2485.7851356286092</v>
      </c>
      <c r="AK40" s="1">
        <v>2711.3070309240693</v>
      </c>
    </row>
    <row r="41" spans="1:38" x14ac:dyDescent="0.25">
      <c r="B41" s="9" t="s">
        <v>31</v>
      </c>
      <c r="C41" s="1">
        <v>4687.4303577201408</v>
      </c>
      <c r="D41" s="1">
        <v>4642.0736299032606</v>
      </c>
      <c r="E41" s="1">
        <v>4801.1407297852784</v>
      </c>
      <c r="F41" s="1">
        <v>4908.636733963318</v>
      </c>
      <c r="G41" s="1">
        <v>4962.3905829184951</v>
      </c>
      <c r="H41" s="1">
        <v>4998.5883109812012</v>
      </c>
      <c r="I41" s="1">
        <v>5002.3918636450126</v>
      </c>
      <c r="J41" s="1">
        <v>5068.1844298950655</v>
      </c>
      <c r="K41" s="1">
        <v>5077.0384986117506</v>
      </c>
      <c r="O41" s="1" t="s">
        <v>31</v>
      </c>
      <c r="P41" s="1">
        <v>4687.4303577201408</v>
      </c>
      <c r="Q41" s="1">
        <v>4569.9679988617172</v>
      </c>
      <c r="R41" s="1">
        <v>4559.7798269066316</v>
      </c>
      <c r="S41" s="1">
        <v>4404.1690781088982</v>
      </c>
      <c r="T41" s="1">
        <v>4138.6948879480287</v>
      </c>
      <c r="U41" s="1">
        <v>3854.3343531082714</v>
      </c>
      <c r="V41" s="1">
        <v>3609.5285194751141</v>
      </c>
      <c r="W41" s="1">
        <v>3460.910289180079</v>
      </c>
      <c r="X41" s="1">
        <v>3307.011119512405</v>
      </c>
      <c r="AB41" s="1" t="s">
        <v>31</v>
      </c>
      <c r="AC41" s="1">
        <v>4687.4303577201408</v>
      </c>
      <c r="AD41" s="1">
        <v>4499.239249024492</v>
      </c>
      <c r="AE41" s="1">
        <v>4252.9283729608187</v>
      </c>
      <c r="AF41" s="1">
        <v>3822.160847124775</v>
      </c>
      <c r="AG41" s="1">
        <v>3504.0407331150814</v>
      </c>
      <c r="AH41" s="1">
        <v>3338.9785625373379</v>
      </c>
      <c r="AI41" s="1">
        <v>3268.014204227034</v>
      </c>
      <c r="AJ41" s="1">
        <v>3270.8983374490349</v>
      </c>
      <c r="AK41" s="1">
        <v>3227.7989761167883</v>
      </c>
    </row>
    <row r="42" spans="1:38" x14ac:dyDescent="0.25">
      <c r="B42" s="9" t="s">
        <v>32</v>
      </c>
      <c r="C42" s="1">
        <v>581.52534662591825</v>
      </c>
      <c r="D42" s="1">
        <v>616.55608617504708</v>
      </c>
      <c r="E42" s="1">
        <v>632.59482879509346</v>
      </c>
      <c r="F42" s="1">
        <v>644.9640940146312</v>
      </c>
      <c r="G42" s="1">
        <v>659.50279361832622</v>
      </c>
      <c r="H42" s="1">
        <v>672.08906600295938</v>
      </c>
      <c r="I42" s="1">
        <v>683.18776685477701</v>
      </c>
      <c r="J42" s="1">
        <v>673.82377901526399</v>
      </c>
      <c r="K42" s="1">
        <v>684.19197999316009</v>
      </c>
      <c r="O42" s="1" t="s">
        <v>32</v>
      </c>
      <c r="P42" s="1">
        <v>581.52534662591825</v>
      </c>
      <c r="Q42" s="1">
        <v>639.95920437122732</v>
      </c>
      <c r="R42" s="1">
        <v>696.84426708723959</v>
      </c>
      <c r="S42" s="1">
        <v>781.4524421159997</v>
      </c>
      <c r="T42" s="1">
        <v>883.15913348109393</v>
      </c>
      <c r="U42" s="1">
        <v>992.36244198128998</v>
      </c>
      <c r="V42" s="1">
        <v>1081.8692132225415</v>
      </c>
      <c r="W42" s="1">
        <v>1139.2064041450349</v>
      </c>
      <c r="X42" s="1">
        <v>1209.7073839570726</v>
      </c>
      <c r="AB42" s="1" t="s">
        <v>32</v>
      </c>
      <c r="AC42" s="1">
        <v>581.52534662591825</v>
      </c>
      <c r="AD42" s="1">
        <v>654.82903122475523</v>
      </c>
      <c r="AE42" s="1">
        <v>797.78541339020785</v>
      </c>
      <c r="AF42" s="1">
        <v>1003.5584127329334</v>
      </c>
      <c r="AG42" s="1">
        <v>1156.4810662809564</v>
      </c>
      <c r="AH42" s="1">
        <v>1273.9874642895934</v>
      </c>
      <c r="AI42" s="1">
        <v>1366.2822872855122</v>
      </c>
      <c r="AJ42" s="1">
        <v>1422.4041847266419</v>
      </c>
      <c r="AK42" s="1">
        <v>1486.7773430060136</v>
      </c>
    </row>
    <row r="43" spans="1:38" x14ac:dyDescent="0.25">
      <c r="B43" s="9" t="s">
        <v>33</v>
      </c>
      <c r="C43" s="1">
        <v>38.721769871683364</v>
      </c>
      <c r="D43" s="1">
        <v>55.304203591839617</v>
      </c>
      <c r="E43" s="1">
        <v>66.950805778226226</v>
      </c>
      <c r="F43" s="1">
        <v>81.405992755150223</v>
      </c>
      <c r="G43" s="1">
        <v>88.934575147200434</v>
      </c>
      <c r="H43" s="1">
        <v>97.049544169814894</v>
      </c>
      <c r="I43" s="1">
        <v>105.73842732542266</v>
      </c>
      <c r="J43" s="1">
        <v>110.24430173706975</v>
      </c>
      <c r="K43" s="1">
        <v>119.7804136745974</v>
      </c>
      <c r="O43" s="1" t="s">
        <v>33</v>
      </c>
      <c r="P43" s="1">
        <v>38.721769871683364</v>
      </c>
      <c r="Q43" s="1">
        <v>81.90785329016893</v>
      </c>
      <c r="R43" s="1">
        <v>128.97767349313503</v>
      </c>
      <c r="S43" s="1">
        <v>177.14037293680059</v>
      </c>
      <c r="T43" s="1">
        <v>233.08568912084175</v>
      </c>
      <c r="U43" s="1">
        <v>301.71616216738204</v>
      </c>
      <c r="V43" s="1">
        <v>375.83692022292092</v>
      </c>
      <c r="W43" s="1">
        <v>453.34637956839401</v>
      </c>
      <c r="X43" s="1">
        <v>544.28745072951062</v>
      </c>
      <c r="AB43" s="1" t="s">
        <v>33</v>
      </c>
      <c r="AC43" s="1">
        <v>38.721769871683364</v>
      </c>
      <c r="AD43" s="1">
        <v>99.163904770099776</v>
      </c>
      <c r="AE43" s="1">
        <v>163.75238070753491</v>
      </c>
      <c r="AF43" s="1">
        <v>276.96952174251572</v>
      </c>
      <c r="AG43" s="1">
        <v>428.50791451558462</v>
      </c>
      <c r="AH43" s="1">
        <v>657.27526270738417</v>
      </c>
      <c r="AI43" s="1">
        <v>988.5099705867658</v>
      </c>
      <c r="AJ43" s="1">
        <v>1453.993228203655</v>
      </c>
      <c r="AK43" s="1">
        <v>1791.2307710006946</v>
      </c>
    </row>
    <row r="44" spans="1:38" x14ac:dyDescent="0.25">
      <c r="B44" s="2" t="s">
        <v>3</v>
      </c>
      <c r="C44" s="2">
        <v>6736.19797112383</v>
      </c>
      <c r="D44" s="2">
        <v>7158.309618313172</v>
      </c>
      <c r="E44" s="2">
        <v>7576.3454317626847</v>
      </c>
      <c r="F44" s="2">
        <v>7975.5710196334585</v>
      </c>
      <c r="G44" s="2">
        <v>8350.3724472918348</v>
      </c>
      <c r="H44" s="2">
        <v>8743.2191189301593</v>
      </c>
      <c r="I44" s="2">
        <v>9128.4945388814576</v>
      </c>
      <c r="J44" s="2">
        <v>9585.1645308443931</v>
      </c>
      <c r="K44" s="2">
        <v>10048.520003639107</v>
      </c>
      <c r="O44" s="2"/>
      <c r="P44" s="2">
        <v>6736.19797112383</v>
      </c>
      <c r="Q44" s="2">
        <v>7012.5372306643503</v>
      </c>
      <c r="R44" s="2">
        <v>7278.5247706943064</v>
      </c>
      <c r="S44" s="2">
        <v>7475.6917996723078</v>
      </c>
      <c r="T44" s="2">
        <v>7624.5960326494987</v>
      </c>
      <c r="U44" s="2">
        <v>7819.3617623551418</v>
      </c>
      <c r="V44" s="2">
        <v>8039.8132673968894</v>
      </c>
      <c r="W44" s="2">
        <v>8359.1952566882719</v>
      </c>
      <c r="X44" s="2">
        <v>8730.2855525736904</v>
      </c>
      <c r="AB44" s="2"/>
      <c r="AC44" s="2">
        <v>6736.19797112383</v>
      </c>
      <c r="AD44" s="2">
        <v>6882.8765377793616</v>
      </c>
      <c r="AE44" s="2">
        <v>6897.1849932475752</v>
      </c>
      <c r="AF44" s="2">
        <v>6983.6497963917991</v>
      </c>
      <c r="AG44" s="2">
        <v>7202.8542814444954</v>
      </c>
      <c r="AH44" s="2">
        <v>7618.0847406325192</v>
      </c>
      <c r="AI44" s="2">
        <v>8069.2784017029326</v>
      </c>
      <c r="AJ44" s="2">
        <v>8633.0808860079414</v>
      </c>
      <c r="AK44" s="2">
        <v>9217.1141210475653</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165.00039181871205</v>
      </c>
      <c r="D47" s="1">
        <v>182.44511619769315</v>
      </c>
      <c r="E47" s="1">
        <v>202.27520608674351</v>
      </c>
      <c r="F47" s="1">
        <v>221.84256766672621</v>
      </c>
      <c r="G47" s="1">
        <v>237.19845985487058</v>
      </c>
      <c r="H47" s="1">
        <v>252.95514872089993</v>
      </c>
      <c r="I47" s="1">
        <v>269.53045025413439</v>
      </c>
      <c r="J47" s="1">
        <v>287.03760457594456</v>
      </c>
      <c r="K47" s="1">
        <v>302.41727417249513</v>
      </c>
      <c r="O47" s="1" t="s">
        <v>31</v>
      </c>
      <c r="P47" s="1">
        <v>165.00039181871205</v>
      </c>
      <c r="Q47" s="1">
        <v>179.60440907312517</v>
      </c>
      <c r="R47" s="1">
        <v>197.39037505950995</v>
      </c>
      <c r="S47" s="1">
        <v>211.7775953440937</v>
      </c>
      <c r="T47" s="1">
        <v>223.93451450133472</v>
      </c>
      <c r="U47" s="1">
        <v>237.142273498338</v>
      </c>
      <c r="V47" s="1">
        <v>252.32105735826502</v>
      </c>
      <c r="W47" s="1">
        <v>268.45961611928448</v>
      </c>
      <c r="X47" s="1">
        <v>282.62727485138987</v>
      </c>
      <c r="AB47" s="1" t="s">
        <v>31</v>
      </c>
      <c r="AC47" s="1">
        <v>165.00039181871205</v>
      </c>
      <c r="AD47" s="1">
        <v>178.11653727891002</v>
      </c>
      <c r="AE47" s="1">
        <v>195.52360297708145</v>
      </c>
      <c r="AF47" s="1">
        <v>210.53556469879456</v>
      </c>
      <c r="AG47" s="1">
        <v>223.28189380861144</v>
      </c>
      <c r="AH47" s="1">
        <v>237.28576747467145</v>
      </c>
      <c r="AI47" s="1">
        <v>253.99069163123761</v>
      </c>
      <c r="AJ47" s="1">
        <v>272.76589445189148</v>
      </c>
      <c r="AK47" s="1">
        <v>287.4912315918325</v>
      </c>
    </row>
    <row r="48" spans="1:38" x14ac:dyDescent="0.25">
      <c r="B48" s="9" t="s">
        <v>32</v>
      </c>
      <c r="C48" s="1">
        <v>5952.5002447781717</v>
      </c>
      <c r="D48" s="1">
        <v>7608.2645736159893</v>
      </c>
      <c r="E48" s="1">
        <v>8612.1047051863534</v>
      </c>
      <c r="F48" s="1">
        <v>9670.7068764988544</v>
      </c>
      <c r="G48" s="1">
        <v>10716.466502060375</v>
      </c>
      <c r="H48" s="1">
        <v>11716.637954866901</v>
      </c>
      <c r="I48" s="1">
        <v>12753.160412433368</v>
      </c>
      <c r="J48" s="1">
        <v>13844.665787358314</v>
      </c>
      <c r="K48" s="1">
        <v>14985.926817616786</v>
      </c>
      <c r="O48" s="1" t="s">
        <v>32</v>
      </c>
      <c r="P48" s="1">
        <v>5952.5002447781717</v>
      </c>
      <c r="Q48" s="1">
        <v>7327.0870692615026</v>
      </c>
      <c r="R48" s="1">
        <v>8177.6097613994662</v>
      </c>
      <c r="S48" s="1">
        <v>9048.2686634388192</v>
      </c>
      <c r="T48" s="1">
        <v>9879.7530501587553</v>
      </c>
      <c r="U48" s="1">
        <v>10715.132814089251</v>
      </c>
      <c r="V48" s="1">
        <v>11621.514166134435</v>
      </c>
      <c r="W48" s="1">
        <v>12571.678533661907</v>
      </c>
      <c r="X48" s="1">
        <v>13565.446148930248</v>
      </c>
      <c r="AB48" s="1" t="s">
        <v>32</v>
      </c>
      <c r="AC48" s="1">
        <v>5952.5002447781717</v>
      </c>
      <c r="AD48" s="1">
        <v>7194.8082407317461</v>
      </c>
      <c r="AE48" s="1">
        <v>7909.4986384646072</v>
      </c>
      <c r="AF48" s="1">
        <v>8641.3104535659841</v>
      </c>
      <c r="AG48" s="1">
        <v>9383.8930699686516</v>
      </c>
      <c r="AH48" s="1">
        <v>10140.417783574438</v>
      </c>
      <c r="AI48" s="1">
        <v>10943.966985022405</v>
      </c>
      <c r="AJ48" s="1">
        <v>11778.607955113956</v>
      </c>
      <c r="AK48" s="1">
        <v>12656.67749327373</v>
      </c>
    </row>
    <row r="49" spans="2:37" x14ac:dyDescent="0.25">
      <c r="B49" s="9" t="s">
        <v>33</v>
      </c>
      <c r="C49" s="1">
        <v>2649.9411953244094</v>
      </c>
      <c r="D49" s="1">
        <v>3078.3051599862147</v>
      </c>
      <c r="E49" s="1">
        <v>3297.8102070704867</v>
      </c>
      <c r="F49" s="1">
        <v>3534.2672844408476</v>
      </c>
      <c r="G49" s="1">
        <v>3785.6877367366615</v>
      </c>
      <c r="H49" s="1">
        <v>4052.2575882541691</v>
      </c>
      <c r="I49" s="1">
        <v>4324.6240150639023</v>
      </c>
      <c r="J49" s="1">
        <v>4608.0602662908404</v>
      </c>
      <c r="K49" s="1">
        <v>4904.8483601046955</v>
      </c>
      <c r="O49" s="1" t="s">
        <v>33</v>
      </c>
      <c r="P49" s="1">
        <v>2649.9411953244094</v>
      </c>
      <c r="Q49" s="1">
        <v>3386.1356759848363</v>
      </c>
      <c r="R49" s="1">
        <v>3627.5912277775356</v>
      </c>
      <c r="S49" s="1">
        <v>3887.6940128849328</v>
      </c>
      <c r="T49" s="1">
        <v>4164.2565104103278</v>
      </c>
      <c r="U49" s="1">
        <v>4457.4833470795866</v>
      </c>
      <c r="V49" s="1">
        <v>4757.0864165702933</v>
      </c>
      <c r="W49" s="1">
        <v>5068.8662929199245</v>
      </c>
      <c r="X49" s="1">
        <v>5395.3331961151653</v>
      </c>
      <c r="AB49" s="1" t="s">
        <v>33</v>
      </c>
      <c r="AC49" s="1">
        <v>2649.9411953244094</v>
      </c>
      <c r="AD49" s="1">
        <v>3386.1356759848363</v>
      </c>
      <c r="AE49" s="1">
        <v>3627.5912277775356</v>
      </c>
      <c r="AF49" s="1">
        <v>3887.6940128849328</v>
      </c>
      <c r="AG49" s="1">
        <v>4164.2565104103278</v>
      </c>
      <c r="AH49" s="1">
        <v>4457.4833470795866</v>
      </c>
      <c r="AI49" s="1">
        <v>4757.0864165702933</v>
      </c>
      <c r="AJ49" s="1">
        <v>5068.8662929199245</v>
      </c>
      <c r="AK49" s="1">
        <v>5395.3331961151653</v>
      </c>
    </row>
    <row r="50" spans="2:37" x14ac:dyDescent="0.25">
      <c r="B50" s="9"/>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copies="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sheetPr>
  <dimension ref="A1:R344"/>
  <sheetViews>
    <sheetView tabSelected="1" zoomScale="85" zoomScaleNormal="85" workbookViewId="0">
      <selection activeCell="V26" sqref="V26"/>
    </sheetView>
  </sheetViews>
  <sheetFormatPr defaultRowHeight="15" x14ac:dyDescent="0.25"/>
  <cols>
    <col min="1" max="1" width="9.140625" style="9"/>
    <col min="2" max="16" width="12.140625" style="9" customWidth="1"/>
    <col min="17" max="257" width="9.140625" style="9"/>
    <col min="258" max="272" width="12.140625" style="9" customWidth="1"/>
    <col min="273" max="513" width="9.140625" style="9"/>
    <col min="514" max="528" width="12.140625" style="9" customWidth="1"/>
    <col min="529" max="769" width="9.140625" style="9"/>
    <col min="770" max="784" width="12.140625" style="9" customWidth="1"/>
    <col min="785" max="1025" width="9.140625" style="9"/>
    <col min="1026" max="1040" width="12.140625" style="9" customWidth="1"/>
    <col min="1041" max="1281" width="9.140625" style="9"/>
    <col min="1282" max="1296" width="12.140625" style="9" customWidth="1"/>
    <col min="1297" max="1537" width="9.140625" style="9"/>
    <col min="1538" max="1552" width="12.140625" style="9" customWidth="1"/>
    <col min="1553" max="1793" width="9.140625" style="9"/>
    <col min="1794" max="1808" width="12.140625" style="9" customWidth="1"/>
    <col min="1809" max="2049" width="9.140625" style="9"/>
    <col min="2050" max="2064" width="12.140625" style="9" customWidth="1"/>
    <col min="2065" max="2305" width="9.140625" style="9"/>
    <col min="2306" max="2320" width="12.140625" style="9" customWidth="1"/>
    <col min="2321" max="2561" width="9.140625" style="9"/>
    <col min="2562" max="2576" width="12.140625" style="9" customWidth="1"/>
    <col min="2577" max="2817" width="9.140625" style="9"/>
    <col min="2818" max="2832" width="12.140625" style="9" customWidth="1"/>
    <col min="2833" max="3073" width="9.140625" style="9"/>
    <col min="3074" max="3088" width="12.140625" style="9" customWidth="1"/>
    <col min="3089" max="3329" width="9.140625" style="9"/>
    <col min="3330" max="3344" width="12.140625" style="9" customWidth="1"/>
    <col min="3345" max="3585" width="9.140625" style="9"/>
    <col min="3586" max="3600" width="12.140625" style="9" customWidth="1"/>
    <col min="3601" max="3841" width="9.140625" style="9"/>
    <col min="3842" max="3856" width="12.140625" style="9" customWidth="1"/>
    <col min="3857" max="4097" width="9.140625" style="9"/>
    <col min="4098" max="4112" width="12.140625" style="9" customWidth="1"/>
    <col min="4113" max="4353" width="9.140625" style="9"/>
    <col min="4354" max="4368" width="12.140625" style="9" customWidth="1"/>
    <col min="4369" max="4609" width="9.140625" style="9"/>
    <col min="4610" max="4624" width="12.140625" style="9" customWidth="1"/>
    <col min="4625" max="4865" width="9.140625" style="9"/>
    <col min="4866" max="4880" width="12.140625" style="9" customWidth="1"/>
    <col min="4881" max="5121" width="9.140625" style="9"/>
    <col min="5122" max="5136" width="12.140625" style="9" customWidth="1"/>
    <col min="5137" max="5377" width="9.140625" style="9"/>
    <col min="5378" max="5392" width="12.140625" style="9" customWidth="1"/>
    <col min="5393" max="5633" width="9.140625" style="9"/>
    <col min="5634" max="5648" width="12.140625" style="9" customWidth="1"/>
    <col min="5649" max="5889" width="9.140625" style="9"/>
    <col min="5890" max="5904" width="12.140625" style="9" customWidth="1"/>
    <col min="5905" max="6145" width="9.140625" style="9"/>
    <col min="6146" max="6160" width="12.140625" style="9" customWidth="1"/>
    <col min="6161" max="6401" width="9.140625" style="9"/>
    <col min="6402" max="6416" width="12.140625" style="9" customWidth="1"/>
    <col min="6417" max="6657" width="9.140625" style="9"/>
    <col min="6658" max="6672" width="12.140625" style="9" customWidth="1"/>
    <col min="6673" max="6913" width="9.140625" style="9"/>
    <col min="6914" max="6928" width="12.140625" style="9" customWidth="1"/>
    <col min="6929" max="7169" width="9.140625" style="9"/>
    <col min="7170" max="7184" width="12.140625" style="9" customWidth="1"/>
    <col min="7185" max="7425" width="9.140625" style="9"/>
    <col min="7426" max="7440" width="12.140625" style="9" customWidth="1"/>
    <col min="7441" max="7681" width="9.140625" style="9"/>
    <col min="7682" max="7696" width="12.140625" style="9" customWidth="1"/>
    <col min="7697" max="7937" width="9.140625" style="9"/>
    <col min="7938" max="7952" width="12.140625" style="9" customWidth="1"/>
    <col min="7953" max="8193" width="9.140625" style="9"/>
    <col min="8194" max="8208" width="12.140625" style="9" customWidth="1"/>
    <col min="8209" max="8449" width="9.140625" style="9"/>
    <col min="8450" max="8464" width="12.140625" style="9" customWidth="1"/>
    <col min="8465" max="8705" width="9.140625" style="9"/>
    <col min="8706" max="8720" width="12.140625" style="9" customWidth="1"/>
    <col min="8721" max="8961" width="9.140625" style="9"/>
    <col min="8962" max="8976" width="12.140625" style="9" customWidth="1"/>
    <col min="8977" max="9217" width="9.140625" style="9"/>
    <col min="9218" max="9232" width="12.140625" style="9" customWidth="1"/>
    <col min="9233" max="9473" width="9.140625" style="9"/>
    <col min="9474" max="9488" width="12.140625" style="9" customWidth="1"/>
    <col min="9489" max="9729" width="9.140625" style="9"/>
    <col min="9730" max="9744" width="12.140625" style="9" customWidth="1"/>
    <col min="9745" max="9985" width="9.140625" style="9"/>
    <col min="9986" max="10000" width="12.140625" style="9" customWidth="1"/>
    <col min="10001" max="10241" width="9.140625" style="9"/>
    <col min="10242" max="10256" width="12.140625" style="9" customWidth="1"/>
    <col min="10257" max="10497" width="9.140625" style="9"/>
    <col min="10498" max="10512" width="12.140625" style="9" customWidth="1"/>
    <col min="10513" max="10753" width="9.140625" style="9"/>
    <col min="10754" max="10768" width="12.140625" style="9" customWidth="1"/>
    <col min="10769" max="11009" width="9.140625" style="9"/>
    <col min="11010" max="11024" width="12.140625" style="9" customWidth="1"/>
    <col min="11025" max="11265" width="9.140625" style="9"/>
    <col min="11266" max="11280" width="12.140625" style="9" customWidth="1"/>
    <col min="11281" max="11521" width="9.140625" style="9"/>
    <col min="11522" max="11536" width="12.140625" style="9" customWidth="1"/>
    <col min="11537" max="11777" width="9.140625" style="9"/>
    <col min="11778" max="11792" width="12.140625" style="9" customWidth="1"/>
    <col min="11793" max="12033" width="9.140625" style="9"/>
    <col min="12034" max="12048" width="12.140625" style="9" customWidth="1"/>
    <col min="12049" max="12289" width="9.140625" style="9"/>
    <col min="12290" max="12304" width="12.140625" style="9" customWidth="1"/>
    <col min="12305" max="12545" width="9.140625" style="9"/>
    <col min="12546" max="12560" width="12.140625" style="9" customWidth="1"/>
    <col min="12561" max="12801" width="9.140625" style="9"/>
    <col min="12802" max="12816" width="12.140625" style="9" customWidth="1"/>
    <col min="12817" max="13057" width="9.140625" style="9"/>
    <col min="13058" max="13072" width="12.140625" style="9" customWidth="1"/>
    <col min="13073" max="13313" width="9.140625" style="9"/>
    <col min="13314" max="13328" width="12.140625" style="9" customWidth="1"/>
    <col min="13329" max="13569" width="9.140625" style="9"/>
    <col min="13570" max="13584" width="12.140625" style="9" customWidth="1"/>
    <col min="13585" max="13825" width="9.140625" style="9"/>
    <col min="13826" max="13840" width="12.140625" style="9" customWidth="1"/>
    <col min="13841" max="14081" width="9.140625" style="9"/>
    <col min="14082" max="14096" width="12.140625" style="9" customWidth="1"/>
    <col min="14097" max="14337" width="9.140625" style="9"/>
    <col min="14338" max="14352" width="12.140625" style="9" customWidth="1"/>
    <col min="14353" max="14593" width="9.140625" style="9"/>
    <col min="14594" max="14608" width="12.140625" style="9" customWidth="1"/>
    <col min="14609" max="14849" width="9.140625" style="9"/>
    <col min="14850" max="14864" width="12.140625" style="9" customWidth="1"/>
    <col min="14865" max="15105" width="9.140625" style="9"/>
    <col min="15106" max="15120" width="12.140625" style="9" customWidth="1"/>
    <col min="15121" max="15361" width="9.140625" style="9"/>
    <col min="15362" max="15376" width="12.140625" style="9" customWidth="1"/>
    <col min="15377" max="15617" width="9.140625" style="9"/>
    <col min="15618" max="15632" width="12.140625" style="9" customWidth="1"/>
    <col min="15633" max="15873" width="9.140625" style="9"/>
    <col min="15874" max="15888" width="12.140625" style="9" customWidth="1"/>
    <col min="15889" max="16129" width="9.140625" style="9"/>
    <col min="16130" max="16144" width="12.140625" style="9" customWidth="1"/>
    <col min="16145" max="16384" width="9.140625" style="9"/>
  </cols>
  <sheetData>
    <row r="1" spans="1:15" s="3" customFormat="1" ht="45.75" customHeight="1" x14ac:dyDescent="0.25">
      <c r="C1" s="3" t="s">
        <v>38</v>
      </c>
    </row>
    <row r="3" spans="1:15" ht="15.75" x14ac:dyDescent="0.25">
      <c r="A3" s="5"/>
      <c r="B3" s="14" t="s">
        <v>35</v>
      </c>
      <c r="C3" s="5"/>
      <c r="D3" s="5"/>
      <c r="E3" s="5"/>
      <c r="F3" s="5"/>
      <c r="G3" s="5"/>
      <c r="H3" s="5"/>
      <c r="I3" s="5"/>
      <c r="J3" s="5"/>
      <c r="K3" s="5"/>
      <c r="L3" s="5"/>
      <c r="M3" s="5"/>
      <c r="N3" s="5"/>
      <c r="O3" s="5"/>
    </row>
    <row r="6" spans="1:15" ht="15.75" customHeight="1" x14ac:dyDescent="0.25">
      <c r="A6" s="5"/>
      <c r="B6" s="14" t="s">
        <v>36</v>
      </c>
      <c r="C6" s="5"/>
      <c r="D6" s="5"/>
      <c r="E6" s="5"/>
      <c r="F6" s="5"/>
      <c r="G6" s="5"/>
      <c r="H6" s="5"/>
      <c r="I6" s="5"/>
      <c r="J6" s="5"/>
      <c r="K6" s="5"/>
      <c r="L6" s="5"/>
      <c r="M6" s="5"/>
      <c r="N6" s="5"/>
      <c r="O6" s="5"/>
    </row>
    <row r="7" spans="1:15" ht="15.75" customHeight="1" x14ac:dyDescent="0.25"/>
    <row r="8" spans="1:15" ht="15.75" customHeight="1" x14ac:dyDescent="0.25"/>
    <row r="9" spans="1:15" ht="15" customHeight="1" x14ac:dyDescent="0.25"/>
    <row r="10" spans="1:15" ht="62.25" customHeight="1" x14ac:dyDescent="0.25">
      <c r="B10" s="35" t="str">
        <f ca="1">C89</f>
        <v>Total final energy consumption (PJ) - Conventional gasoline</v>
      </c>
      <c r="C10" s="35"/>
      <c r="D10" s="35"/>
      <c r="E10" s="35"/>
      <c r="F10" s="35"/>
      <c r="G10" s="35"/>
      <c r="H10" s="35"/>
      <c r="I10" s="35"/>
      <c r="J10" s="35"/>
      <c r="K10" s="35"/>
      <c r="L10" s="35"/>
      <c r="M10" s="35"/>
      <c r="N10" s="35"/>
      <c r="O10" s="35"/>
    </row>
    <row r="46" spans="1:15" s="16" customFormat="1" ht="15.75" customHeight="1" x14ac:dyDescent="0.25">
      <c r="A46" s="15" t="s">
        <v>17</v>
      </c>
      <c r="B46" s="15" t="str">
        <f ca="1">C89</f>
        <v>Total final energy consumption (PJ) - Conventional gasoline</v>
      </c>
      <c r="C46" s="15"/>
      <c r="D46" s="15"/>
      <c r="E46" s="15"/>
      <c r="F46" s="15"/>
      <c r="G46" s="15"/>
      <c r="H46" s="15"/>
      <c r="I46" s="15"/>
      <c r="J46" s="15"/>
      <c r="K46" s="15"/>
      <c r="L46" s="15"/>
      <c r="M46" s="15"/>
      <c r="N46" s="15"/>
      <c r="O46" s="15"/>
    </row>
    <row r="48" spans="1:15" x14ac:dyDescent="0.25">
      <c r="A48" s="17"/>
      <c r="B48" s="18">
        <f t="shared" ref="B48:J48" ca="1" si="0">INDIRECT(CONCATENATE("'",$B$71,"'","!",B57),FALSE)</f>
        <v>2014</v>
      </c>
      <c r="C48" s="18">
        <f t="shared" ca="1" si="0"/>
        <v>2025</v>
      </c>
      <c r="D48" s="18">
        <f t="shared" ca="1" si="0"/>
        <v>2030</v>
      </c>
      <c r="E48" s="18">
        <f t="shared" ca="1" si="0"/>
        <v>2035</v>
      </c>
      <c r="F48" s="18">
        <f t="shared" ca="1" si="0"/>
        <v>2040</v>
      </c>
      <c r="G48" s="18">
        <f t="shared" ca="1" si="0"/>
        <v>2045</v>
      </c>
      <c r="H48" s="18">
        <f t="shared" ca="1" si="0"/>
        <v>2050</v>
      </c>
      <c r="I48" s="18">
        <f t="shared" ca="1" si="0"/>
        <v>2055</v>
      </c>
      <c r="J48" s="18">
        <f t="shared" ca="1" si="0"/>
        <v>2060</v>
      </c>
    </row>
    <row r="49" spans="1:10" x14ac:dyDescent="0.25">
      <c r="A49" s="19" t="str">
        <f>+A58</f>
        <v>RTS</v>
      </c>
      <c r="B49" s="1">
        <f t="shared" ref="B49:J49" ca="1" si="1">INDIRECT(CONCATENATE("'",$B$71,"'","!",B58),FALSE)</f>
        <v>44350.610124780054</v>
      </c>
      <c r="C49" s="1">
        <f t="shared" ca="1" si="1"/>
        <v>44033.594047225793</v>
      </c>
      <c r="D49" s="1">
        <f t="shared" ca="1" si="1"/>
        <v>44794.335625101514</v>
      </c>
      <c r="E49" s="1">
        <f t="shared" ca="1" si="1"/>
        <v>44824.50745011527</v>
      </c>
      <c r="F49" s="1">
        <f t="shared" ca="1" si="1"/>
        <v>46207.989206321021</v>
      </c>
      <c r="G49" s="1">
        <f t="shared" ca="1" si="1"/>
        <v>47708.164984003102</v>
      </c>
      <c r="H49" s="1">
        <f t="shared" ca="1" si="1"/>
        <v>47630.063723877582</v>
      </c>
      <c r="I49" s="1">
        <f t="shared" ca="1" si="1"/>
        <v>46931.783560283759</v>
      </c>
      <c r="J49" s="1">
        <f t="shared" ca="1" si="1"/>
        <v>45327.42266447522</v>
      </c>
    </row>
    <row r="50" spans="1:10" x14ac:dyDescent="0.25">
      <c r="A50" s="19" t="str">
        <f t="shared" ref="A50:A51" si="2">+A59</f>
        <v>2DS</v>
      </c>
      <c r="B50" s="1">
        <f ca="1">INDIRECT(CONCATENATE("'",$B$71,"'","!",B59),FALSE)</f>
        <v>44342.172787668816</v>
      </c>
      <c r="C50" s="1">
        <f ca="1">INDIRECT(CONCATENATE("'",$B$71,"'","!",C59),FALSE)</f>
        <v>35850.86694291421</v>
      </c>
      <c r="D50" s="1">
        <f ca="1">INDIRECT(CONCATENATE("'",$B$71,"'","!",D59),FALSE)</f>
        <v>31324.537993984744</v>
      </c>
      <c r="E50" s="1">
        <f ca="1">INDIRECT(CONCATENATE("'",$B$71,"'","!",E59),FALSE)</f>
        <v>26391.299490912712</v>
      </c>
      <c r="F50" s="1">
        <f ca="1">INDIRECT(CONCATENATE("'",$B$71,"'","!",F59),FALSE)</f>
        <v>21743.23439604829</v>
      </c>
      <c r="G50" s="1">
        <f ca="1">INDIRECT(CONCATENATE("'",$B$71,"'","!",G59),FALSE)</f>
        <v>17505.108110885169</v>
      </c>
      <c r="H50" s="1">
        <f ca="1">INDIRECT(CONCATENATE("'",$B$71,"'","!",H59),FALSE)</f>
        <v>13523.337204602381</v>
      </c>
      <c r="I50" s="1">
        <f ca="1">INDIRECT(CONCATENATE("'",$B$71,"'","!",I59),FALSE)</f>
        <v>10794.849502156627</v>
      </c>
      <c r="J50" s="1">
        <f ca="1">INDIRECT(CONCATENATE("'",$B$71,"'","!",J59),FALSE)</f>
        <v>9445.7873158317871</v>
      </c>
    </row>
    <row r="51" spans="1:10" x14ac:dyDescent="0.25">
      <c r="A51" s="19" t="str">
        <f t="shared" si="2"/>
        <v>B2DS</v>
      </c>
      <c r="B51" s="1">
        <f ca="1">INDIRECT(CONCATENATE("'",$B$71,"'","!",B60),FALSE)</f>
        <v>44342.172787668816</v>
      </c>
      <c r="C51" s="1">
        <f ca="1">INDIRECT(CONCATENATE("'",$B$71,"'","!",C60),FALSE)</f>
        <v>33941.595129975016</v>
      </c>
      <c r="D51" s="1">
        <f ca="1">INDIRECT(CONCATENATE("'",$B$71,"'","!",D60),FALSE)</f>
        <v>27459.015886438407</v>
      </c>
      <c r="E51" s="1">
        <f ca="1">INDIRECT(CONCATENATE("'",$B$71,"'","!",E60),FALSE)</f>
        <v>20325.880562276729</v>
      </c>
      <c r="F51" s="1">
        <f ca="1">INDIRECT(CONCATENATE("'",$B$71,"'","!",F60),FALSE)</f>
        <v>14021.125224710317</v>
      </c>
      <c r="G51" s="1">
        <f ca="1">INDIRECT(CONCATENATE("'",$B$71,"'","!",G60),FALSE)</f>
        <v>9928.1842134418275</v>
      </c>
      <c r="H51" s="1">
        <f ca="1">INDIRECT(CONCATENATE("'",$B$71,"'","!",H60),FALSE)</f>
        <v>6803.0306990035169</v>
      </c>
      <c r="I51" s="1">
        <f ca="1">INDIRECT(CONCATENATE("'",$B$71,"'","!",I60),FALSE)</f>
        <v>4658.975297291724</v>
      </c>
      <c r="J51" s="1">
        <f ca="1">INDIRECT(CONCATENATE("'",$B$71,"'","!",J60),FALSE)</f>
        <v>3651.3934645227791</v>
      </c>
    </row>
    <row r="52" spans="1:10" x14ac:dyDescent="0.25">
      <c r="A52" s="19"/>
      <c r="B52" s="1"/>
      <c r="C52" s="1"/>
      <c r="D52" s="1"/>
      <c r="E52" s="1"/>
      <c r="F52" s="1"/>
      <c r="G52" s="1"/>
      <c r="H52" s="1"/>
      <c r="I52" s="1"/>
    </row>
    <row r="54" spans="1:10" hidden="1" x14ac:dyDescent="0.25"/>
    <row r="55" spans="1:10" hidden="1" x14ac:dyDescent="0.25"/>
    <row r="56" spans="1:10" hidden="1" x14ac:dyDescent="0.25">
      <c r="A56" s="9" t="s">
        <v>19</v>
      </c>
    </row>
    <row r="57" spans="1:10" hidden="1" x14ac:dyDescent="0.25">
      <c r="A57" s="9" t="s">
        <v>20</v>
      </c>
      <c r="B57" s="9" t="str">
        <f>CONCATENATE("R",ROW(WORLD!C2),"C",COLUMN(WORLD!C2))</f>
        <v>R2C3</v>
      </c>
      <c r="C57" s="9" t="str">
        <f>CONCATENATE("R",ROW(WORLD!D2),"C",COLUMN(WORLD!D2))</f>
        <v>R2C4</v>
      </c>
      <c r="D57" s="9" t="str">
        <f>CONCATENATE("R",ROW(WORLD!E2),"C",COLUMN(WORLD!E2))</f>
        <v>R2C5</v>
      </c>
      <c r="E57" s="9" t="str">
        <f>CONCATENATE("R",ROW(WORLD!F2),"C",COLUMN(WORLD!F2))</f>
        <v>R2C6</v>
      </c>
      <c r="F57" s="9" t="str">
        <f>CONCATENATE("R",ROW(WORLD!G2),"C",COLUMN(WORLD!G2))</f>
        <v>R2C7</v>
      </c>
      <c r="G57" s="9" t="str">
        <f>CONCATENATE("R",ROW(WORLD!H2),"C",COLUMN(WORLD!H2))</f>
        <v>R2C8</v>
      </c>
      <c r="H57" s="9" t="str">
        <f>CONCATENATE("R",ROW(WORLD!I2),"C",COLUMN(WORLD!I2))</f>
        <v>R2C9</v>
      </c>
      <c r="I57" s="9" t="str">
        <f>CONCATENATE("R",ROW(WORLD!J2),"C",COLUMN(WORLD!J2))</f>
        <v>R2C10</v>
      </c>
      <c r="J57" s="9" t="str">
        <f>CONCATENATE("R",ROW(WORLD!K2),"C",COLUMN(WORLD!K2))</f>
        <v>R2C11</v>
      </c>
    </row>
    <row r="58" spans="1:10" hidden="1" x14ac:dyDescent="0.25">
      <c r="A58" s="9" t="s">
        <v>48</v>
      </c>
      <c r="B58" s="9" t="str">
        <f ca="1">CONCATENATE("R",$B$89,"C",COLUMN(WORLD!C2))</f>
        <v>R5C3</v>
      </c>
      <c r="C58" s="9" t="str">
        <f ca="1">CONCATENATE("R",$B$89,"C",COLUMN(WORLD!D2))</f>
        <v>R5C4</v>
      </c>
      <c r="D58" s="9" t="str">
        <f ca="1">CONCATENATE("R",$B$89,"C",COLUMN(WORLD!E2))</f>
        <v>R5C5</v>
      </c>
      <c r="E58" s="9" t="str">
        <f ca="1">CONCATENATE("R",$B$89,"C",COLUMN(WORLD!F2))</f>
        <v>R5C6</v>
      </c>
      <c r="F58" s="9" t="str">
        <f ca="1">CONCATENATE("R",$B$89,"C",COLUMN(WORLD!G2))</f>
        <v>R5C7</v>
      </c>
      <c r="G58" s="9" t="str">
        <f ca="1">CONCATENATE("R",$B$89,"C",COLUMN(WORLD!H2))</f>
        <v>R5C8</v>
      </c>
      <c r="H58" s="9" t="str">
        <f ca="1">CONCATENATE("R",$B$89,"C",COLUMN(WORLD!I2))</f>
        <v>R5C9</v>
      </c>
      <c r="I58" s="9" t="str">
        <f ca="1">CONCATENATE("R",$B$89,"C",COLUMN(WORLD!J2))</f>
        <v>R5C10</v>
      </c>
      <c r="J58" s="9" t="str">
        <f ca="1">CONCATENATE("R",$B$89,"C",COLUMN(WORLD!K2))</f>
        <v>R5C11</v>
      </c>
    </row>
    <row r="59" spans="1:10" hidden="1" x14ac:dyDescent="0.25">
      <c r="A59" s="9" t="s">
        <v>18</v>
      </c>
      <c r="B59" s="9" t="str">
        <f ca="1">CONCATENATE("R",$B$89,"C",COLUMN(WORLD!P2))</f>
        <v>R5C16</v>
      </c>
      <c r="C59" s="9" t="str">
        <f ca="1">CONCATENATE("R",$B$89,"C",COLUMN(WORLD!Q2))</f>
        <v>R5C17</v>
      </c>
      <c r="D59" s="9" t="str">
        <f ca="1">CONCATENATE("R",$B$89,"C",COLUMN(WORLD!R2))</f>
        <v>R5C18</v>
      </c>
      <c r="E59" s="9" t="str">
        <f ca="1">CONCATENATE("R",$B$89,"C",COLUMN(WORLD!S2))</f>
        <v>R5C19</v>
      </c>
      <c r="F59" s="9" t="str">
        <f ca="1">CONCATENATE("R",$B$89,"C",COLUMN(WORLD!T2))</f>
        <v>R5C20</v>
      </c>
      <c r="G59" s="9" t="str">
        <f ca="1">CONCATENATE("R",$B$89,"C",COLUMN(WORLD!U2))</f>
        <v>R5C21</v>
      </c>
      <c r="H59" s="9" t="str">
        <f ca="1">CONCATENATE("R",$B$89,"C",COLUMN(WORLD!V2))</f>
        <v>R5C22</v>
      </c>
      <c r="I59" s="9" t="str">
        <f ca="1">CONCATENATE("R",$B$89,"C",COLUMN(WORLD!W2))</f>
        <v>R5C23</v>
      </c>
      <c r="J59" s="9" t="str">
        <f ca="1">CONCATENATE("R",$B$89,"C",COLUMN(WORLD!X2))</f>
        <v>R5C24</v>
      </c>
    </row>
    <row r="60" spans="1:10" hidden="1" x14ac:dyDescent="0.25">
      <c r="A60" s="9" t="s">
        <v>37</v>
      </c>
      <c r="B60" s="9" t="str">
        <f ca="1">CONCATENATE("R",$B$89,"C",COLUMN(WORLD!AC2))</f>
        <v>R5C29</v>
      </c>
      <c r="C60" s="9" t="str">
        <f ca="1">CONCATENATE("R",$B$89,"C",COLUMN(WORLD!AD2))</f>
        <v>R5C30</v>
      </c>
      <c r="D60" s="9" t="str">
        <f ca="1">CONCATENATE("R",$B$89,"C",COLUMN(WORLD!AE2))</f>
        <v>R5C31</v>
      </c>
      <c r="E60" s="9" t="str">
        <f ca="1">CONCATENATE("R",$B$89,"C",COLUMN(WORLD!AF2))</f>
        <v>R5C32</v>
      </c>
      <c r="F60" s="9" t="str">
        <f ca="1">CONCATENATE("R",$B$89,"C",COLUMN(WORLD!AG2))</f>
        <v>R5C33</v>
      </c>
      <c r="G60" s="9" t="str">
        <f ca="1">CONCATENATE("R",$B$89,"C",COLUMN(WORLD!AH2))</f>
        <v>R5C34</v>
      </c>
      <c r="H60" s="9" t="str">
        <f ca="1">CONCATENATE("R",$B$89,"C",COLUMN(WORLD!AI2))</f>
        <v>R5C35</v>
      </c>
      <c r="I60" s="9" t="str">
        <f ca="1">CONCATENATE("R",$B$89,"C",COLUMN(WORLD!AJ2))</f>
        <v>R5C36</v>
      </c>
      <c r="J60" s="9" t="str">
        <f ca="1">CONCATENATE("R",$B$89,"C",COLUMN(WORLD!AK2))</f>
        <v>R5C37</v>
      </c>
    </row>
    <row r="61" spans="1:10" hidden="1" x14ac:dyDescent="0.25"/>
    <row r="62" spans="1:10" hidden="1" x14ac:dyDescent="0.25"/>
    <row r="63" spans="1:10" hidden="1" x14ac:dyDescent="0.25"/>
    <row r="64" spans="1:10" hidden="1" x14ac:dyDescent="0.25"/>
    <row r="65" spans="1:2" hidden="1" x14ac:dyDescent="0.25"/>
    <row r="66" spans="1:2" hidden="1" x14ac:dyDescent="0.25"/>
    <row r="67" spans="1:2" hidden="1" x14ac:dyDescent="0.25"/>
    <row r="68" spans="1:2" hidden="1" x14ac:dyDescent="0.25"/>
    <row r="69" spans="1:2" hidden="1" x14ac:dyDescent="0.25"/>
    <row r="70" spans="1:2" hidden="1" x14ac:dyDescent="0.25">
      <c r="A70" s="9" t="s">
        <v>21</v>
      </c>
    </row>
    <row r="71" spans="1:2" hidden="1" x14ac:dyDescent="0.25">
      <c r="A71" s="9">
        <v>1</v>
      </c>
      <c r="B71" s="9" t="str">
        <f ca="1">OFFSET(A71,A71,0)</f>
        <v>WORLD</v>
      </c>
    </row>
    <row r="72" spans="1:2" hidden="1" x14ac:dyDescent="0.25">
      <c r="A72" s="9" t="s">
        <v>1</v>
      </c>
    </row>
    <row r="73" spans="1:2" hidden="1" x14ac:dyDescent="0.25">
      <c r="A73" s="9" t="s">
        <v>2</v>
      </c>
    </row>
    <row r="74" spans="1:2" hidden="1" x14ac:dyDescent="0.25">
      <c r="A74" s="9" t="s">
        <v>13</v>
      </c>
    </row>
    <row r="75" spans="1:2" hidden="1" x14ac:dyDescent="0.25">
      <c r="A75" s="9" t="s">
        <v>4</v>
      </c>
    </row>
    <row r="76" spans="1:2" hidden="1" x14ac:dyDescent="0.25">
      <c r="A76" s="9" t="s">
        <v>5</v>
      </c>
    </row>
    <row r="77" spans="1:2" hidden="1" x14ac:dyDescent="0.25">
      <c r="A77" s="9" t="s">
        <v>6</v>
      </c>
    </row>
    <row r="78" spans="1:2" hidden="1" x14ac:dyDescent="0.25">
      <c r="A78" s="9" t="s">
        <v>11</v>
      </c>
    </row>
    <row r="79" spans="1:2" hidden="1" x14ac:dyDescent="0.25">
      <c r="A79" s="9" t="s">
        <v>7</v>
      </c>
    </row>
    <row r="80" spans="1:2" hidden="1" x14ac:dyDescent="0.25">
      <c r="A80" s="9" t="s">
        <v>8</v>
      </c>
    </row>
    <row r="81" spans="1:18" hidden="1" x14ac:dyDescent="0.25">
      <c r="A81" s="9" t="s">
        <v>9</v>
      </c>
    </row>
    <row r="82" spans="1:18" hidden="1" x14ac:dyDescent="0.25">
      <c r="A82" s="9" t="s">
        <v>12</v>
      </c>
    </row>
    <row r="83" spans="1:18" hidden="1" x14ac:dyDescent="0.25">
      <c r="A83" s="9" t="s">
        <v>10</v>
      </c>
    </row>
    <row r="84" spans="1:18" hidden="1" x14ac:dyDescent="0.25"/>
    <row r="85" spans="1:18" hidden="1" x14ac:dyDescent="0.25"/>
    <row r="86" spans="1:18" hidden="1" x14ac:dyDescent="0.25"/>
    <row r="87" spans="1:18" hidden="1" x14ac:dyDescent="0.25"/>
    <row r="88" spans="1:18" hidden="1" x14ac:dyDescent="0.25">
      <c r="B88" s="9" t="s">
        <v>22</v>
      </c>
    </row>
    <row r="89" spans="1:18" hidden="1" x14ac:dyDescent="0.25">
      <c r="A89" s="9">
        <v>1</v>
      </c>
      <c r="B89" s="9">
        <f ca="1">OFFSET(B90,A89,0)</f>
        <v>5</v>
      </c>
      <c r="C89" s="9" t="str">
        <f ca="1">OFFSET(C90,A89,0)</f>
        <v>Total final energy consumption (PJ) - Conventional gasoline</v>
      </c>
    </row>
    <row r="90" spans="1:18" hidden="1" x14ac:dyDescent="0.25"/>
    <row r="91" spans="1:18" hidden="1" x14ac:dyDescent="0.25">
      <c r="B91" s="9">
        <f>P91</f>
        <v>5</v>
      </c>
      <c r="C91" s="9" t="str">
        <f>CONCATENATE(Q91," - ",R91)</f>
        <v>Total final energy consumption (PJ) - Conventional gasoline</v>
      </c>
      <c r="P91" s="9">
        <f>ROW(WORLD!A5)</f>
        <v>5</v>
      </c>
      <c r="Q91" s="25" t="str">
        <f>WORLD!$A$4</f>
        <v>Total final energy consumption (PJ)</v>
      </c>
      <c r="R91" s="25" t="str">
        <f>WORLD!B5</f>
        <v>Conventional gasoline</v>
      </c>
    </row>
    <row r="92" spans="1:18" hidden="1" x14ac:dyDescent="0.25">
      <c r="B92" s="9">
        <f t="shared" ref="B92:B121" si="3">P92</f>
        <v>6</v>
      </c>
      <c r="C92" s="9" t="str">
        <f t="shared" ref="C92:C121" si="4">CONCATENATE(Q92," - ",R92)</f>
        <v>Total final energy consumption (PJ) - Conventional diesel</v>
      </c>
      <c r="P92" s="9">
        <f>ROW(WORLD!A6)</f>
        <v>6</v>
      </c>
      <c r="Q92" s="25" t="str">
        <f>WORLD!$A$4</f>
        <v>Total final energy consumption (PJ)</v>
      </c>
      <c r="R92" s="25" t="str">
        <f>WORLD!B6</f>
        <v>Conventional diesel</v>
      </c>
    </row>
    <row r="93" spans="1:18" hidden="1" x14ac:dyDescent="0.25">
      <c r="B93" s="9">
        <f t="shared" si="3"/>
        <v>7</v>
      </c>
      <c r="C93" s="9" t="str">
        <f t="shared" si="4"/>
        <v>Total final energy consumption (PJ) - Jet fuel</v>
      </c>
      <c r="P93" s="9">
        <f>ROW(WORLD!A7)</f>
        <v>7</v>
      </c>
      <c r="Q93" s="25" t="str">
        <f>WORLD!$A$4</f>
        <v>Total final energy consumption (PJ)</v>
      </c>
      <c r="R93" s="25" t="str">
        <f>WORLD!B7</f>
        <v>Jet fuel</v>
      </c>
    </row>
    <row r="94" spans="1:18" hidden="1" x14ac:dyDescent="0.25">
      <c r="B94" s="9">
        <f t="shared" si="3"/>
        <v>8</v>
      </c>
      <c r="C94" s="9" t="str">
        <f t="shared" si="4"/>
        <v>Total final energy consumption (PJ) - Residual Fuel</v>
      </c>
      <c r="P94" s="9">
        <f>ROW(WORLD!A8)</f>
        <v>8</v>
      </c>
      <c r="Q94" s="25" t="str">
        <f>WORLD!$A$4</f>
        <v>Total final energy consumption (PJ)</v>
      </c>
      <c r="R94" s="25" t="str">
        <f>WORLD!B8</f>
        <v>Residual Fuel</v>
      </c>
    </row>
    <row r="95" spans="1:18" hidden="1" x14ac:dyDescent="0.25">
      <c r="B95" s="9">
        <f t="shared" si="3"/>
        <v>9</v>
      </c>
      <c r="C95" s="9" t="str">
        <f t="shared" si="4"/>
        <v>Total final energy consumption (PJ) - Compressed natural gas and liquid petroleum gas</v>
      </c>
      <c r="P95" s="9">
        <f>ROW(WORLD!A9)</f>
        <v>9</v>
      </c>
      <c r="Q95" s="25" t="str">
        <f>WORLD!$A$4</f>
        <v>Total final energy consumption (PJ)</v>
      </c>
      <c r="R95" s="25" t="str">
        <f>WORLD!B9</f>
        <v>Compressed natural gas and liquid petroleum gas</v>
      </c>
    </row>
    <row r="96" spans="1:18" hidden="1" x14ac:dyDescent="0.25">
      <c r="B96" s="9">
        <f t="shared" si="3"/>
        <v>10</v>
      </c>
      <c r="C96" s="9" t="str">
        <f t="shared" si="4"/>
        <v>Total final energy consumption (PJ) - Electricity</v>
      </c>
      <c r="P96" s="9">
        <f>ROW(WORLD!A10)</f>
        <v>10</v>
      </c>
      <c r="Q96" s="25" t="str">
        <f>WORLD!$A$4</f>
        <v>Total final energy consumption (PJ)</v>
      </c>
      <c r="R96" s="25" t="str">
        <f>WORLD!B10</f>
        <v>Electricity</v>
      </c>
    </row>
    <row r="97" spans="2:18" hidden="1" x14ac:dyDescent="0.25">
      <c r="B97" s="9">
        <f t="shared" si="3"/>
        <v>11</v>
      </c>
      <c r="C97" s="9" t="str">
        <f t="shared" si="4"/>
        <v>Total final energy consumption (PJ) - Biofuels</v>
      </c>
      <c r="P97" s="9">
        <f>ROW(WORLD!A11)</f>
        <v>11</v>
      </c>
      <c r="Q97" s="25" t="str">
        <f>WORLD!$A$4</f>
        <v>Total final energy consumption (PJ)</v>
      </c>
      <c r="R97" s="25" t="str">
        <f>WORLD!B11</f>
        <v>Biofuels</v>
      </c>
    </row>
    <row r="98" spans="2:18" hidden="1" x14ac:dyDescent="0.25">
      <c r="B98" s="9">
        <f t="shared" si="3"/>
        <v>12</v>
      </c>
      <c r="C98" s="9" t="str">
        <f t="shared" si="4"/>
        <v>Total final energy consumption (PJ) - Hydrogen</v>
      </c>
      <c r="P98" s="9">
        <f>ROW(WORLD!A12)</f>
        <v>12</v>
      </c>
      <c r="Q98" s="25" t="str">
        <f>WORLD!$A$4</f>
        <v>Total final energy consumption (PJ)</v>
      </c>
      <c r="R98" s="25" t="str">
        <f>WORLD!B12</f>
        <v>Hydrogen</v>
      </c>
    </row>
    <row r="99" spans="2:18" hidden="1" x14ac:dyDescent="0.25">
      <c r="B99" s="9">
        <f t="shared" si="3"/>
        <v>13</v>
      </c>
      <c r="C99" s="9" t="str">
        <f t="shared" si="4"/>
        <v>Total final energy consumption (PJ) - Total</v>
      </c>
      <c r="P99" s="9">
        <f>ROW(WORLD!A13)</f>
        <v>13</v>
      </c>
      <c r="Q99" s="25" t="str">
        <f>WORLD!$A$4</f>
        <v>Total final energy consumption (PJ)</v>
      </c>
      <c r="R99" s="25" t="str">
        <f>WORLD!B13</f>
        <v>Total</v>
      </c>
    </row>
    <row r="100" spans="2:18" hidden="1" x14ac:dyDescent="0.25">
      <c r="B100" s="9">
        <f t="shared" si="3"/>
        <v>16</v>
      </c>
      <c r="C100" s="9" t="str">
        <f t="shared" si="4"/>
        <v>Passenger transport final energy consumption (PJ) - Air</v>
      </c>
      <c r="P100" s="9">
        <f>ROW(WORLD!A16)</f>
        <v>16</v>
      </c>
      <c r="Q100" s="25" t="str">
        <f>WORLD!$A$15</f>
        <v>Passenger transport final energy consumption (PJ)</v>
      </c>
      <c r="R100" s="25" t="str">
        <f>WORLD!B16</f>
        <v>Air</v>
      </c>
    </row>
    <row r="101" spans="2:18" hidden="1" x14ac:dyDescent="0.25">
      <c r="B101" s="9">
        <f t="shared" si="3"/>
        <v>17</v>
      </c>
      <c r="C101" s="9" t="str">
        <f t="shared" si="4"/>
        <v>Passenger transport final energy consumption (PJ) - Light road</v>
      </c>
      <c r="P101" s="9">
        <f>ROW(WORLD!A17)</f>
        <v>17</v>
      </c>
      <c r="Q101" s="25" t="str">
        <f>WORLD!$A$15</f>
        <v>Passenger transport final energy consumption (PJ)</v>
      </c>
      <c r="R101" s="25" t="str">
        <f>WORLD!B17</f>
        <v>Light road</v>
      </c>
    </row>
    <row r="102" spans="2:18" hidden="1" x14ac:dyDescent="0.25">
      <c r="B102" s="9">
        <f t="shared" si="3"/>
        <v>18</v>
      </c>
      <c r="C102" s="9" t="str">
        <f t="shared" si="4"/>
        <v>Passenger transport final energy consumption (PJ) - Heavy road</v>
      </c>
      <c r="P102" s="9">
        <f>ROW(WORLD!A18)</f>
        <v>18</v>
      </c>
      <c r="Q102" s="25" t="str">
        <f>WORLD!$A$15</f>
        <v>Passenger transport final energy consumption (PJ)</v>
      </c>
      <c r="R102" s="25" t="str">
        <f>WORLD!B18</f>
        <v>Heavy road</v>
      </c>
    </row>
    <row r="103" spans="2:18" hidden="1" x14ac:dyDescent="0.25">
      <c r="B103" s="9">
        <f t="shared" si="3"/>
        <v>19</v>
      </c>
      <c r="C103" s="9" t="str">
        <f t="shared" si="4"/>
        <v>Passenger transport final energy consumption (PJ) - Rail</v>
      </c>
      <c r="P103" s="9">
        <f>ROW(WORLD!A19)</f>
        <v>19</v>
      </c>
      <c r="Q103" s="25" t="str">
        <f>WORLD!$A$15</f>
        <v>Passenger transport final energy consumption (PJ)</v>
      </c>
      <c r="R103" s="25" t="str">
        <f>WORLD!B19</f>
        <v>Rail</v>
      </c>
    </row>
    <row r="104" spans="2:18" hidden="1" x14ac:dyDescent="0.25">
      <c r="B104" s="9">
        <f t="shared" si="3"/>
        <v>20</v>
      </c>
      <c r="C104" s="9" t="str">
        <f t="shared" si="4"/>
        <v>Passenger transport final energy consumption (PJ) - Shipping</v>
      </c>
      <c r="P104" s="9">
        <f>ROW(WORLD!A20)</f>
        <v>20</v>
      </c>
      <c r="Q104" s="25" t="str">
        <f>WORLD!$A$15</f>
        <v>Passenger transport final energy consumption (PJ)</v>
      </c>
      <c r="R104" s="25" t="str">
        <f>WORLD!B20</f>
        <v>Shipping</v>
      </c>
    </row>
    <row r="105" spans="2:18" hidden="1" x14ac:dyDescent="0.25">
      <c r="B105" s="9">
        <f t="shared" si="3"/>
        <v>21</v>
      </c>
      <c r="C105" s="9" t="str">
        <f t="shared" si="4"/>
        <v>Passenger transport final energy consumption (PJ) - Total</v>
      </c>
      <c r="P105" s="9">
        <f>ROW(WORLD!A21)</f>
        <v>21</v>
      </c>
      <c r="Q105" s="25" t="str">
        <f>WORLD!$A$15</f>
        <v>Passenger transport final energy consumption (PJ)</v>
      </c>
      <c r="R105" s="25" t="str">
        <f>WORLD!B21</f>
        <v>Total</v>
      </c>
    </row>
    <row r="106" spans="2:18" hidden="1" x14ac:dyDescent="0.25">
      <c r="B106" s="9">
        <f t="shared" si="3"/>
        <v>24</v>
      </c>
      <c r="C106" s="9" t="str">
        <f t="shared" si="4"/>
        <v>Freight transport final energy consumption (PJ) - Air</v>
      </c>
      <c r="P106" s="9">
        <f>ROW(WORLD!A24)</f>
        <v>24</v>
      </c>
      <c r="Q106" s="25" t="str">
        <f>WORLD!$A$23</f>
        <v>Freight transport final energy consumption (PJ)</v>
      </c>
      <c r="R106" s="25" t="str">
        <f>WORLD!B24</f>
        <v>Air</v>
      </c>
    </row>
    <row r="107" spans="2:18" hidden="1" x14ac:dyDescent="0.25">
      <c r="B107" s="9">
        <f t="shared" si="3"/>
        <v>25</v>
      </c>
      <c r="C107" s="9" t="str">
        <f t="shared" si="4"/>
        <v>Freight transport final energy consumption (PJ) - Light road</v>
      </c>
      <c r="P107" s="9">
        <f>ROW(WORLD!A25)</f>
        <v>25</v>
      </c>
      <c r="Q107" s="25" t="str">
        <f>WORLD!$A$23</f>
        <v>Freight transport final energy consumption (PJ)</v>
      </c>
      <c r="R107" s="25" t="str">
        <f>WORLD!B25</f>
        <v>Light road</v>
      </c>
    </row>
    <row r="108" spans="2:18" hidden="1" x14ac:dyDescent="0.25">
      <c r="B108" s="9">
        <f t="shared" si="3"/>
        <v>26</v>
      </c>
      <c r="C108" s="9" t="str">
        <f t="shared" si="4"/>
        <v>Freight transport final energy consumption (PJ) - Heavy road</v>
      </c>
      <c r="P108" s="9">
        <f>ROW(WORLD!A26)</f>
        <v>26</v>
      </c>
      <c r="Q108" s="25" t="str">
        <f>WORLD!$A$23</f>
        <v>Freight transport final energy consumption (PJ)</v>
      </c>
      <c r="R108" s="25" t="str">
        <f>WORLD!B26</f>
        <v>Heavy road</v>
      </c>
    </row>
    <row r="109" spans="2:18" hidden="1" x14ac:dyDescent="0.25">
      <c r="B109" s="9">
        <f t="shared" si="3"/>
        <v>27</v>
      </c>
      <c r="C109" s="9" t="str">
        <f t="shared" si="4"/>
        <v>Freight transport final energy consumption (PJ) - Rail</v>
      </c>
      <c r="P109" s="9">
        <f>ROW(WORLD!A27)</f>
        <v>27</v>
      </c>
      <c r="Q109" s="25" t="str">
        <f>WORLD!$A$23</f>
        <v>Freight transport final energy consumption (PJ)</v>
      </c>
      <c r="R109" s="25" t="str">
        <f>WORLD!B27</f>
        <v>Rail</v>
      </c>
    </row>
    <row r="110" spans="2:18" hidden="1" x14ac:dyDescent="0.25">
      <c r="B110" s="9">
        <f t="shared" si="3"/>
        <v>28</v>
      </c>
      <c r="C110" s="9" t="str">
        <f t="shared" si="4"/>
        <v>Freight transport final energy consumption (PJ) - Shipping</v>
      </c>
      <c r="P110" s="9">
        <f>ROW(WORLD!A28)</f>
        <v>28</v>
      </c>
      <c r="Q110" s="25" t="str">
        <f>WORLD!$A$23</f>
        <v>Freight transport final energy consumption (PJ)</v>
      </c>
      <c r="R110" s="25" t="str">
        <f>WORLD!B28</f>
        <v>Shipping</v>
      </c>
    </row>
    <row r="111" spans="2:18" hidden="1" x14ac:dyDescent="0.25">
      <c r="B111" s="9">
        <f t="shared" si="3"/>
        <v>29</v>
      </c>
      <c r="C111" s="9" t="str">
        <f t="shared" si="4"/>
        <v>Freight transport final energy consumption (PJ) - Total</v>
      </c>
      <c r="P111" s="9">
        <f>ROW(WORLD!A29)</f>
        <v>29</v>
      </c>
      <c r="Q111" s="25" t="str">
        <f>WORLD!$A$23</f>
        <v>Freight transport final energy consumption (PJ)</v>
      </c>
      <c r="R111" s="25" t="str">
        <f>WORLD!B29</f>
        <v>Total</v>
      </c>
    </row>
    <row r="112" spans="2:18" hidden="1" x14ac:dyDescent="0.25">
      <c r="B112" s="9">
        <f t="shared" si="3"/>
        <v>32</v>
      </c>
      <c r="C112" s="9" t="str">
        <f t="shared" si="4"/>
        <v>Well-to-wheel emissions by mode (MtCO2) - Air</v>
      </c>
      <c r="P112" s="9">
        <f>ROW(WORLD!A32)</f>
        <v>32</v>
      </c>
      <c r="Q112" s="25" t="str">
        <f>WORLD!$A$31</f>
        <v>Well-to-wheel emissions by mode (MtCO2)</v>
      </c>
      <c r="R112" s="25" t="str">
        <f>WORLD!B32</f>
        <v>Air</v>
      </c>
    </row>
    <row r="113" spans="2:18" hidden="1" x14ac:dyDescent="0.25">
      <c r="B113" s="9">
        <f t="shared" si="3"/>
        <v>33</v>
      </c>
      <c r="C113" s="9" t="str">
        <f t="shared" si="4"/>
        <v>Well-to-wheel emissions by mode (MtCO2) - Light road</v>
      </c>
      <c r="P113" s="9">
        <f>ROW(WORLD!A33)</f>
        <v>33</v>
      </c>
      <c r="Q113" s="25" t="str">
        <f>WORLD!$A$31</f>
        <v>Well-to-wheel emissions by mode (MtCO2)</v>
      </c>
      <c r="R113" s="25" t="str">
        <f>WORLD!B33</f>
        <v>Light road</v>
      </c>
    </row>
    <row r="114" spans="2:18" hidden="1" x14ac:dyDescent="0.25">
      <c r="B114" s="9">
        <f t="shared" si="3"/>
        <v>34</v>
      </c>
      <c r="C114" s="9" t="str">
        <f t="shared" si="4"/>
        <v>Well-to-wheel emissions by mode (MtCO2) - Heavy road</v>
      </c>
      <c r="P114" s="9">
        <f>ROW(WORLD!A34)</f>
        <v>34</v>
      </c>
      <c r="Q114" s="25" t="str">
        <f>WORLD!$A$31</f>
        <v>Well-to-wheel emissions by mode (MtCO2)</v>
      </c>
      <c r="R114" s="25" t="str">
        <f>WORLD!B34</f>
        <v>Heavy road</v>
      </c>
    </row>
    <row r="115" spans="2:18" hidden="1" x14ac:dyDescent="0.25">
      <c r="B115" s="9">
        <f t="shared" si="3"/>
        <v>35</v>
      </c>
      <c r="C115" s="9" t="str">
        <f t="shared" si="4"/>
        <v>Well-to-wheel emissions by mode (MtCO2) - Rail</v>
      </c>
      <c r="P115" s="9">
        <f>ROW(WORLD!A35)</f>
        <v>35</v>
      </c>
      <c r="Q115" s="25" t="str">
        <f>WORLD!$A$31</f>
        <v>Well-to-wheel emissions by mode (MtCO2)</v>
      </c>
      <c r="R115" s="25" t="str">
        <f>WORLD!B35</f>
        <v>Rail</v>
      </c>
    </row>
    <row r="116" spans="2:18" hidden="1" x14ac:dyDescent="0.25">
      <c r="B116" s="9">
        <f t="shared" si="3"/>
        <v>36</v>
      </c>
      <c r="C116" s="9" t="str">
        <f t="shared" si="4"/>
        <v>Well-to-wheel emissions by mode (MtCO2) - Shipping</v>
      </c>
      <c r="P116" s="9">
        <f>ROW(WORLD!A36)</f>
        <v>36</v>
      </c>
      <c r="Q116" s="25" t="str">
        <f>WORLD!$A$31</f>
        <v>Well-to-wheel emissions by mode (MtCO2)</v>
      </c>
      <c r="R116" s="25" t="str">
        <f>WORLD!B36</f>
        <v>Shipping</v>
      </c>
    </row>
    <row r="117" spans="2:18" hidden="1" x14ac:dyDescent="0.25">
      <c r="B117" s="9">
        <f t="shared" si="3"/>
        <v>37</v>
      </c>
      <c r="C117" s="9" t="str">
        <f t="shared" si="4"/>
        <v>Well-to-wheel emissions by mode (MtCO2) - Total</v>
      </c>
      <c r="P117" s="9">
        <f>ROW(WORLD!A37)</f>
        <v>37</v>
      </c>
      <c r="Q117" s="25" t="str">
        <f>WORLD!$A$31</f>
        <v>Well-to-wheel emissions by mode (MtCO2)</v>
      </c>
      <c r="R117" s="25" t="str">
        <f>WORLD!B37</f>
        <v>Total</v>
      </c>
    </row>
    <row r="118" spans="2:18" hidden="1" x14ac:dyDescent="0.25">
      <c r="B118" s="9">
        <f t="shared" si="3"/>
        <v>40</v>
      </c>
      <c r="C118" s="9" t="str">
        <f t="shared" si="4"/>
        <v>Passenger kilometres (billion) - Air</v>
      </c>
      <c r="P118" s="9">
        <f>ROW(WORLD!A40)</f>
        <v>40</v>
      </c>
      <c r="Q118" s="25" t="str">
        <f>WORLD!$A$39</f>
        <v>Passenger kilometres (billion)</v>
      </c>
      <c r="R118" s="25" t="str">
        <f>WORLD!B40</f>
        <v>Air</v>
      </c>
    </row>
    <row r="119" spans="2:18" hidden="1" x14ac:dyDescent="0.25">
      <c r="B119" s="9">
        <f t="shared" si="3"/>
        <v>41</v>
      </c>
      <c r="C119" s="9" t="str">
        <f t="shared" si="4"/>
        <v>Passenger kilometres (billion) - Light road</v>
      </c>
      <c r="P119" s="9">
        <f>ROW(WORLD!A41)</f>
        <v>41</v>
      </c>
      <c r="Q119" s="25" t="str">
        <f>WORLD!$A$39</f>
        <v>Passenger kilometres (billion)</v>
      </c>
      <c r="R119" s="25" t="str">
        <f>WORLD!B41</f>
        <v>Light road</v>
      </c>
    </row>
    <row r="120" spans="2:18" hidden="1" x14ac:dyDescent="0.25">
      <c r="B120" s="9">
        <f t="shared" si="3"/>
        <v>42</v>
      </c>
      <c r="C120" s="9" t="str">
        <f t="shared" si="4"/>
        <v>Passenger kilometres (billion) - Heavy road</v>
      </c>
      <c r="P120" s="9">
        <f>ROW(WORLD!A42)</f>
        <v>42</v>
      </c>
      <c r="Q120" s="25" t="str">
        <f>WORLD!$A$39</f>
        <v>Passenger kilometres (billion)</v>
      </c>
      <c r="R120" s="25" t="str">
        <f>WORLD!B42</f>
        <v>Heavy road</v>
      </c>
    </row>
    <row r="121" spans="2:18" hidden="1" x14ac:dyDescent="0.25">
      <c r="B121" s="9">
        <f t="shared" si="3"/>
        <v>43</v>
      </c>
      <c r="C121" s="9" t="str">
        <f t="shared" si="4"/>
        <v>Passenger kilometres (billion) - Rail</v>
      </c>
      <c r="P121" s="9">
        <f>ROW(WORLD!A43)</f>
        <v>43</v>
      </c>
      <c r="Q121" s="25" t="str">
        <f>WORLD!$A$39</f>
        <v>Passenger kilometres (billion)</v>
      </c>
      <c r="R121" s="25" t="str">
        <f>WORLD!B43</f>
        <v>Rail</v>
      </c>
    </row>
    <row r="122" spans="2:18" hidden="1" x14ac:dyDescent="0.25">
      <c r="B122" s="9">
        <f>P122</f>
        <v>44</v>
      </c>
      <c r="C122" s="9" t="str">
        <f>CONCATENATE(Q122," - ",R122)</f>
        <v>Passenger kilometres (billion) - Total</v>
      </c>
      <c r="P122" s="9">
        <f>ROW(WORLD!A44)</f>
        <v>44</v>
      </c>
      <c r="Q122" s="25" t="str">
        <f>WORLD!$A$39</f>
        <v>Passenger kilometres (billion)</v>
      </c>
      <c r="R122" s="25" t="str">
        <f>WORLD!B44</f>
        <v>Total</v>
      </c>
    </row>
    <row r="123" spans="2:18" hidden="1" x14ac:dyDescent="0.25">
      <c r="B123" s="9">
        <f>P123</f>
        <v>47</v>
      </c>
      <c r="C123" s="9" t="str">
        <f>CONCATENATE(Q123," - ",R123)</f>
        <v>Freight tonne kilometres (billion) - Light road</v>
      </c>
      <c r="P123" s="9">
        <f>ROW(WORLD!A47)</f>
        <v>47</v>
      </c>
      <c r="Q123" s="25" t="str">
        <f>WORLD!$A$46</f>
        <v>Freight tonne kilometres (billion)</v>
      </c>
      <c r="R123" s="25" t="str">
        <f>WORLD!B47</f>
        <v>Light road</v>
      </c>
    </row>
    <row r="124" spans="2:18" hidden="1" x14ac:dyDescent="0.25">
      <c r="B124" s="9">
        <f>P124</f>
        <v>48</v>
      </c>
      <c r="C124" s="9" t="str">
        <f>CONCATENATE(Q124," - ",R124)</f>
        <v>Freight tonne kilometres (billion) - Heavy road</v>
      </c>
      <c r="P124" s="9">
        <f>ROW(WORLD!A48)</f>
        <v>48</v>
      </c>
      <c r="Q124" s="25" t="str">
        <f>WORLD!$A$46</f>
        <v>Freight tonne kilometres (billion)</v>
      </c>
      <c r="R124" s="25" t="str">
        <f>WORLD!B48</f>
        <v>Heavy road</v>
      </c>
    </row>
    <row r="125" spans="2:18" hidden="1" x14ac:dyDescent="0.25">
      <c r="B125" s="9">
        <f>P125</f>
        <v>49</v>
      </c>
      <c r="C125" s="9" t="str">
        <f>CONCATENATE(Q125," - ",R125)</f>
        <v>Freight tonne kilometres (billion) - Rail</v>
      </c>
      <c r="P125" s="9">
        <f>ROW(WORLD!A49)</f>
        <v>49</v>
      </c>
      <c r="Q125" s="25" t="str">
        <f>WORLD!$A$46</f>
        <v>Freight tonne kilometres (billion)</v>
      </c>
      <c r="R125" s="25" t="str">
        <f>WORLD!B49</f>
        <v>Rail</v>
      </c>
    </row>
    <row r="126" spans="2:18" hidden="1" x14ac:dyDescent="0.25">
      <c r="Q126" s="25"/>
      <c r="R126" s="25"/>
    </row>
    <row r="127" spans="2:18" hidden="1" x14ac:dyDescent="0.25"/>
    <row r="128" spans="2:1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sheetData>
  <mergeCells count="1">
    <mergeCell ref="B10:O10"/>
  </mergeCells>
  <pageMargins left="0.7" right="0.7" top="0.75" bottom="0.75" header="0.3" footer="0.3"/>
  <pageSetup orientation="portrait" horizontalDpi="200" verticalDpi="2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defaultSize="0" autoLine="0" autoPict="0">
                <anchor moveWithCells="1">
                  <from>
                    <xdr:col>1</xdr:col>
                    <xdr:colOff>47625</xdr:colOff>
                    <xdr:row>3</xdr:row>
                    <xdr:rowOff>38100</xdr:rowOff>
                  </from>
                  <to>
                    <xdr:col>2</xdr:col>
                    <xdr:colOff>571500</xdr:colOff>
                    <xdr:row>4</xdr:row>
                    <xdr:rowOff>47625</xdr:rowOff>
                  </to>
                </anchor>
              </controlPr>
            </control>
          </mc:Choice>
        </mc:AlternateContent>
        <mc:AlternateContent xmlns:mc="http://schemas.openxmlformats.org/markup-compatibility/2006">
          <mc:Choice Requires="x14">
            <control shapeId="1027" r:id="rId5" name="Spinner 3">
              <controlPr defaultSize="0" autoPict="0">
                <anchor moveWithCells="1" sizeWithCells="1">
                  <from>
                    <xdr:col>9</xdr:col>
                    <xdr:colOff>114300</xdr:colOff>
                    <xdr:row>6</xdr:row>
                    <xdr:rowOff>57150</xdr:rowOff>
                  </from>
                  <to>
                    <xdr:col>9</xdr:col>
                    <xdr:colOff>333375</xdr:colOff>
                    <xdr:row>7</xdr:row>
                    <xdr:rowOff>161925</xdr:rowOff>
                  </to>
                </anchor>
              </controlPr>
            </control>
          </mc:Choice>
        </mc:AlternateContent>
        <mc:AlternateContent xmlns:mc="http://schemas.openxmlformats.org/markup-compatibility/2006">
          <mc:Choice Requires="x14">
            <control shapeId="1028" r:id="rId6" name="Drop Down 4">
              <controlPr defaultSize="0" autoLine="0" autoPict="0">
                <anchor moveWithCells="1">
                  <from>
                    <xdr:col>1</xdr:col>
                    <xdr:colOff>47625</xdr:colOff>
                    <xdr:row>6</xdr:row>
                    <xdr:rowOff>95250</xdr:rowOff>
                  </from>
                  <to>
                    <xdr:col>9</xdr:col>
                    <xdr:colOff>47625</xdr:colOff>
                    <xdr:row>7</xdr:row>
                    <xdr:rowOff>104775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AL51"/>
  <sheetViews>
    <sheetView zoomScale="85" zoomScaleNormal="85" workbookViewId="0">
      <selection activeCell="O58" sqref="O58"/>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49</v>
      </c>
      <c r="Q1" s="3" t="s">
        <v>50</v>
      </c>
      <c r="AD1" s="3" t="s">
        <v>51</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Y3" s="20"/>
      <c r="AC3" s="31"/>
      <c r="AD3" s="31"/>
      <c r="AE3" s="31"/>
      <c r="AF3" s="31"/>
      <c r="AG3" s="31"/>
      <c r="AH3" s="31"/>
      <c r="AI3" s="31"/>
      <c r="AJ3" s="31"/>
      <c r="AK3" s="31"/>
      <c r="AL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44350.610124780054</v>
      </c>
      <c r="D5" s="1">
        <v>44033.594047225793</v>
      </c>
      <c r="E5" s="1">
        <v>44794.335625101514</v>
      </c>
      <c r="F5" s="1">
        <v>44824.50745011527</v>
      </c>
      <c r="G5" s="1">
        <v>46207.989206321021</v>
      </c>
      <c r="H5" s="1">
        <v>47708.164984003102</v>
      </c>
      <c r="I5" s="1">
        <v>47630.063723877582</v>
      </c>
      <c r="J5" s="1">
        <v>46931.783560283759</v>
      </c>
      <c r="K5" s="1">
        <v>45327.42266447522</v>
      </c>
      <c r="O5" s="1" t="s">
        <v>23</v>
      </c>
      <c r="P5" s="1">
        <v>44342.172787668816</v>
      </c>
      <c r="Q5" s="1">
        <v>35850.86694291421</v>
      </c>
      <c r="R5" s="1">
        <v>31324.537993984744</v>
      </c>
      <c r="S5" s="1">
        <v>26391.299490912712</v>
      </c>
      <c r="T5" s="1">
        <v>21743.23439604829</v>
      </c>
      <c r="U5" s="1">
        <v>17505.108110885169</v>
      </c>
      <c r="V5" s="1">
        <v>13523.337204602381</v>
      </c>
      <c r="W5" s="1">
        <v>10794.849502156627</v>
      </c>
      <c r="X5" s="1">
        <v>9445.7873158317871</v>
      </c>
      <c r="AB5" s="1" t="s">
        <v>23</v>
      </c>
      <c r="AC5" s="1">
        <v>44342.172787668816</v>
      </c>
      <c r="AD5" s="1">
        <v>33941.595129975016</v>
      </c>
      <c r="AE5" s="1">
        <v>27459.015886438407</v>
      </c>
      <c r="AF5" s="1">
        <v>20325.880562276729</v>
      </c>
      <c r="AG5" s="1">
        <v>14021.125224710317</v>
      </c>
      <c r="AH5" s="1">
        <v>9928.1842134418275</v>
      </c>
      <c r="AI5" s="1">
        <v>6803.0306990035169</v>
      </c>
      <c r="AJ5" s="1">
        <v>4658.975297291724</v>
      </c>
      <c r="AK5" s="1">
        <v>3651.3934645227791</v>
      </c>
    </row>
    <row r="6" spans="1:38" x14ac:dyDescent="0.25">
      <c r="B6" s="9" t="s">
        <v>24</v>
      </c>
      <c r="C6" s="1">
        <v>41336.17891644661</v>
      </c>
      <c r="D6" s="1">
        <v>47495.209717099024</v>
      </c>
      <c r="E6" s="1">
        <v>52049.774758775857</v>
      </c>
      <c r="F6" s="1">
        <v>55172.258374729237</v>
      </c>
      <c r="G6" s="1">
        <v>56611.231505942073</v>
      </c>
      <c r="H6" s="1">
        <v>56699.468813234023</v>
      </c>
      <c r="I6" s="1">
        <v>56237.378143032438</v>
      </c>
      <c r="J6" s="1">
        <v>56683.992421165683</v>
      </c>
      <c r="K6" s="1">
        <v>56425.358566371418</v>
      </c>
      <c r="O6" s="1" t="s">
        <v>24</v>
      </c>
      <c r="P6" s="1">
        <v>41336.178916445533</v>
      </c>
      <c r="Q6" s="1">
        <v>45275.739878822875</v>
      </c>
      <c r="R6" s="1">
        <v>46973.922002563726</v>
      </c>
      <c r="S6" s="1">
        <v>46802.822930024347</v>
      </c>
      <c r="T6" s="1">
        <v>44538.621749563834</v>
      </c>
      <c r="U6" s="1">
        <v>40991.223216046186</v>
      </c>
      <c r="V6" s="1">
        <v>37110.22081422971</v>
      </c>
      <c r="W6" s="1">
        <v>31998.122165499539</v>
      </c>
      <c r="X6" s="1">
        <v>27459.620297324436</v>
      </c>
      <c r="AB6" s="1" t="s">
        <v>24</v>
      </c>
      <c r="AC6" s="1">
        <v>41336.178916445533</v>
      </c>
      <c r="AD6" s="1">
        <v>41813.291683317839</v>
      </c>
      <c r="AE6" s="1">
        <v>40637.575450534358</v>
      </c>
      <c r="AF6" s="1">
        <v>37463.852993821143</v>
      </c>
      <c r="AG6" s="1">
        <v>32293.886460995331</v>
      </c>
      <c r="AH6" s="1">
        <v>26383.700907349543</v>
      </c>
      <c r="AI6" s="1">
        <v>21046.281512030066</v>
      </c>
      <c r="AJ6" s="1">
        <v>15323.997904870415</v>
      </c>
      <c r="AK6" s="1">
        <v>11746.097638160225</v>
      </c>
    </row>
    <row r="7" spans="1:38" x14ac:dyDescent="0.25">
      <c r="B7" s="9" t="s">
        <v>25</v>
      </c>
      <c r="C7" s="1">
        <v>11371.104374972641</v>
      </c>
      <c r="D7" s="1">
        <v>13572.794324298044</v>
      </c>
      <c r="E7" s="1">
        <v>14757.952054459456</v>
      </c>
      <c r="F7" s="1">
        <v>15777.857448279132</v>
      </c>
      <c r="G7" s="1">
        <v>16294.464765439927</v>
      </c>
      <c r="H7" s="1">
        <v>16490.780290050181</v>
      </c>
      <c r="I7" s="1">
        <v>16371.642437701126</v>
      </c>
      <c r="J7" s="1">
        <v>16638.750668494238</v>
      </c>
      <c r="K7" s="1">
        <v>17327.535857264022</v>
      </c>
      <c r="O7" s="1" t="s">
        <v>25</v>
      </c>
      <c r="P7" s="1">
        <v>11379.413252496206</v>
      </c>
      <c r="Q7" s="1">
        <v>11495.114097793665</v>
      </c>
      <c r="R7" s="1">
        <v>11049.019217810706</v>
      </c>
      <c r="S7" s="1">
        <v>10232.907117744051</v>
      </c>
      <c r="T7" s="1">
        <v>9280.0114458232765</v>
      </c>
      <c r="U7" s="1">
        <v>8157.1241549138695</v>
      </c>
      <c r="V7" s="1">
        <v>7378.4254994791081</v>
      </c>
      <c r="W7" s="1">
        <v>6864.1816495647408</v>
      </c>
      <c r="X7" s="1">
        <v>6669.3509866337572</v>
      </c>
      <c r="AB7" s="1" t="s">
        <v>25</v>
      </c>
      <c r="AC7" s="1">
        <v>11379.413252496206</v>
      </c>
      <c r="AD7" s="1">
        <v>10461.348794014057</v>
      </c>
      <c r="AE7" s="1">
        <v>9145.3077061953172</v>
      </c>
      <c r="AF7" s="1">
        <v>8020.6007618832728</v>
      </c>
      <c r="AG7" s="1">
        <v>6923.1114691524162</v>
      </c>
      <c r="AH7" s="1">
        <v>5607.2807490798705</v>
      </c>
      <c r="AI7" s="1">
        <v>4580.447426620839</v>
      </c>
      <c r="AJ7" s="1">
        <v>3609.4282838198433</v>
      </c>
      <c r="AK7" s="1">
        <v>2943.5380136183344</v>
      </c>
    </row>
    <row r="8" spans="1:38" x14ac:dyDescent="0.25">
      <c r="B8" s="9" t="s">
        <v>26</v>
      </c>
      <c r="C8" s="1">
        <v>7514.8143753611139</v>
      </c>
      <c r="D8" s="1">
        <v>8606.3658182758008</v>
      </c>
      <c r="E8" s="1">
        <v>9097.0125068957404</v>
      </c>
      <c r="F8" s="1">
        <v>9663.2074764922891</v>
      </c>
      <c r="G8" s="1">
        <v>10142.255035498305</v>
      </c>
      <c r="H8" s="1">
        <v>10872.231703964351</v>
      </c>
      <c r="I8" s="1">
        <v>11839.751336852441</v>
      </c>
      <c r="J8" s="1">
        <v>12260.25663926336</v>
      </c>
      <c r="K8" s="1">
        <v>12753.987622155888</v>
      </c>
      <c r="O8" s="1" t="s">
        <v>26</v>
      </c>
      <c r="P8" s="1">
        <v>7514.8143753611139</v>
      </c>
      <c r="Q8" s="1">
        <v>6880.9439237454853</v>
      </c>
      <c r="R8" s="1">
        <v>5479.2305469349767</v>
      </c>
      <c r="S8" s="1">
        <v>4078.8995603669287</v>
      </c>
      <c r="T8" s="1">
        <v>2440.7002851592115</v>
      </c>
      <c r="U8" s="1">
        <v>1636.5719893856626</v>
      </c>
      <c r="V8" s="1">
        <v>1236.9037204168342</v>
      </c>
      <c r="W8" s="1">
        <v>792.96608504507014</v>
      </c>
      <c r="X8" s="1">
        <v>813.50538307948</v>
      </c>
      <c r="AB8" s="1" t="s">
        <v>26</v>
      </c>
      <c r="AC8" s="1">
        <v>7514.8143753611157</v>
      </c>
      <c r="AD8" s="1">
        <v>6555.4900962669972</v>
      </c>
      <c r="AE8" s="1">
        <v>5065.5746498744311</v>
      </c>
      <c r="AF8" s="1">
        <v>3684.41242904912</v>
      </c>
      <c r="AG8" s="1">
        <v>2163.1493401727034</v>
      </c>
      <c r="AH8" s="1">
        <v>1459.9032704445274</v>
      </c>
      <c r="AI8" s="1">
        <v>1125.2061314684693</v>
      </c>
      <c r="AJ8" s="1">
        <v>792.96608504507014</v>
      </c>
      <c r="AK8" s="1">
        <v>813.50538307948</v>
      </c>
    </row>
    <row r="9" spans="1:38" ht="29.25" customHeight="1" x14ac:dyDescent="0.25">
      <c r="B9" s="26" t="s">
        <v>29</v>
      </c>
      <c r="C9" s="1">
        <v>3878.5569293416688</v>
      </c>
      <c r="D9" s="1">
        <v>5649.5428794259306</v>
      </c>
      <c r="E9" s="1">
        <v>5994.898918948441</v>
      </c>
      <c r="F9" s="1">
        <v>6689.2499332825901</v>
      </c>
      <c r="G9" s="1">
        <v>7505.423518707481</v>
      </c>
      <c r="H9" s="1">
        <v>8323.701335020769</v>
      </c>
      <c r="I9" s="1">
        <v>8946.9873994163045</v>
      </c>
      <c r="J9" s="1">
        <v>9350.3957618324512</v>
      </c>
      <c r="K9" s="1">
        <v>9672.8562062013589</v>
      </c>
      <c r="O9" s="26" t="s">
        <v>29</v>
      </c>
      <c r="P9" s="1">
        <v>3878.5569293416688</v>
      </c>
      <c r="Q9" s="1">
        <v>3588.7647107494731</v>
      </c>
      <c r="R9" s="1">
        <v>2284.7886980188423</v>
      </c>
      <c r="S9" s="1">
        <v>1107.7965833253143</v>
      </c>
      <c r="T9" s="1">
        <v>415.96695396440612</v>
      </c>
      <c r="U9" s="1">
        <v>149.89304299138001</v>
      </c>
      <c r="V9" s="1">
        <v>92.964753629356935</v>
      </c>
      <c r="W9" s="1">
        <v>52.850353829365396</v>
      </c>
      <c r="X9" s="1">
        <v>0.22649650104582852</v>
      </c>
      <c r="AB9" s="26" t="s">
        <v>29</v>
      </c>
      <c r="AC9" s="1">
        <v>3878.5569293416688</v>
      </c>
      <c r="AD9" s="1">
        <v>3353.8833843795892</v>
      </c>
      <c r="AE9" s="1">
        <v>1979.8535811143897</v>
      </c>
      <c r="AF9" s="1">
        <v>877.89455934517878</v>
      </c>
      <c r="AG9" s="1">
        <v>203.71845717924853</v>
      </c>
      <c r="AH9" s="1">
        <v>72.942743611237731</v>
      </c>
      <c r="AI9" s="1">
        <v>41.947127190144883</v>
      </c>
      <c r="AJ9" s="1">
        <v>1.952758828585107</v>
      </c>
      <c r="AK9" s="1">
        <v>1.9521303201488143E-4</v>
      </c>
    </row>
    <row r="10" spans="1:38" x14ac:dyDescent="0.25">
      <c r="B10" s="9" t="s">
        <v>0</v>
      </c>
      <c r="C10" s="1">
        <v>1129.6445573410365</v>
      </c>
      <c r="D10" s="1">
        <v>1870.5083753112781</v>
      </c>
      <c r="E10" s="1">
        <v>2492.6118295229153</v>
      </c>
      <c r="F10" s="1">
        <v>3291.3920201775754</v>
      </c>
      <c r="G10" s="1">
        <v>4121.0773590109957</v>
      </c>
      <c r="H10" s="1">
        <v>5102.9241932053374</v>
      </c>
      <c r="I10" s="1">
        <v>6646.3810765317858</v>
      </c>
      <c r="J10" s="1">
        <v>8419.0346179268909</v>
      </c>
      <c r="K10" s="1">
        <v>10377.335966074432</v>
      </c>
      <c r="O10" s="1" t="s">
        <v>0</v>
      </c>
      <c r="P10" s="1">
        <v>1129.7491862784723</v>
      </c>
      <c r="Q10" s="1">
        <v>2911.8931971004126</v>
      </c>
      <c r="R10" s="1">
        <v>4597.6941101841085</v>
      </c>
      <c r="S10" s="1">
        <v>6666.7613978081672</v>
      </c>
      <c r="T10" s="1">
        <v>9068.9809088410948</v>
      </c>
      <c r="U10" s="1">
        <v>12157.34355180929</v>
      </c>
      <c r="V10" s="1">
        <v>16310.908039363845</v>
      </c>
      <c r="W10" s="1">
        <v>21065.618292385279</v>
      </c>
      <c r="X10" s="1">
        <v>26753.913605637408</v>
      </c>
      <c r="AB10" s="1" t="s">
        <v>0</v>
      </c>
      <c r="AC10" s="1">
        <v>1129.7491862784723</v>
      </c>
      <c r="AD10" s="1">
        <v>3324.5582221949403</v>
      </c>
      <c r="AE10" s="1">
        <v>5706.660475511635</v>
      </c>
      <c r="AF10" s="1">
        <v>9006.0079800284111</v>
      </c>
      <c r="AG10" s="1">
        <v>13491.71778345329</v>
      </c>
      <c r="AH10" s="1">
        <v>19019.551269866988</v>
      </c>
      <c r="AI10" s="1">
        <v>25506.240438738521</v>
      </c>
      <c r="AJ10" s="1">
        <v>32041.84805989666</v>
      </c>
      <c r="AK10" s="1">
        <v>37743.607476697725</v>
      </c>
    </row>
    <row r="11" spans="1:38" x14ac:dyDescent="0.25">
      <c r="B11" s="9" t="s">
        <v>27</v>
      </c>
      <c r="C11" s="1">
        <v>2957.8952196857658</v>
      </c>
      <c r="D11" s="1">
        <v>5009.7300786240676</v>
      </c>
      <c r="E11" s="1">
        <v>6032.653146407476</v>
      </c>
      <c r="F11" s="1">
        <v>7768.7375009846373</v>
      </c>
      <c r="G11" s="1">
        <v>9436.0130766740676</v>
      </c>
      <c r="H11" s="1">
        <v>11030.905936766867</v>
      </c>
      <c r="I11" s="1">
        <v>12164.1375685489</v>
      </c>
      <c r="J11" s="1">
        <v>12535.315811247145</v>
      </c>
      <c r="K11" s="1">
        <v>12763.291829813406</v>
      </c>
      <c r="O11" s="1" t="s">
        <v>27</v>
      </c>
      <c r="P11" s="1">
        <v>2957.8890062240266</v>
      </c>
      <c r="Q11" s="1">
        <v>7066.4352833005214</v>
      </c>
      <c r="R11" s="1">
        <v>9956.8123269036696</v>
      </c>
      <c r="S11" s="1">
        <v>13933.171285746334</v>
      </c>
      <c r="T11" s="1">
        <v>18828.658345873937</v>
      </c>
      <c r="U11" s="1">
        <v>23234.591073224085</v>
      </c>
      <c r="V11" s="1">
        <v>25984.166979645193</v>
      </c>
      <c r="W11" s="1">
        <v>29403.109270453147</v>
      </c>
      <c r="X11" s="1">
        <v>29608.815788337324</v>
      </c>
      <c r="AB11" s="1" t="s">
        <v>27</v>
      </c>
      <c r="AC11" s="1">
        <v>2957.8890062240266</v>
      </c>
      <c r="AD11" s="1">
        <v>7897.0323410545971</v>
      </c>
      <c r="AE11" s="1">
        <v>10765.403006258015</v>
      </c>
      <c r="AF11" s="1">
        <v>14113.752562939819</v>
      </c>
      <c r="AG11" s="1">
        <v>17657.421020853239</v>
      </c>
      <c r="AH11" s="1">
        <v>20881.048962585952</v>
      </c>
      <c r="AI11" s="1">
        <v>22065.685583564267</v>
      </c>
      <c r="AJ11" s="1">
        <v>23552.752229659603</v>
      </c>
      <c r="AK11" s="1">
        <v>23753.352992600547</v>
      </c>
    </row>
    <row r="12" spans="1:38" x14ac:dyDescent="0.25">
      <c r="B12" s="9" t="s">
        <v>28</v>
      </c>
      <c r="C12" s="1">
        <v>7.4058647575288782E-8</v>
      </c>
      <c r="D12" s="1">
        <v>5.5415212439071775</v>
      </c>
      <c r="E12" s="1">
        <v>13.944680247937544</v>
      </c>
      <c r="F12" s="1">
        <v>25.33954179370625</v>
      </c>
      <c r="G12" s="1">
        <v>35.761069533463413</v>
      </c>
      <c r="H12" s="1">
        <v>47.568491991416728</v>
      </c>
      <c r="I12" s="1">
        <v>65.743601803198246</v>
      </c>
      <c r="J12" s="1">
        <v>91.158585344884557</v>
      </c>
      <c r="K12" s="1">
        <v>119.4005661282925</v>
      </c>
      <c r="O12" s="1" t="s">
        <v>28</v>
      </c>
      <c r="P12" s="1">
        <v>7.2827419099894254E-8</v>
      </c>
      <c r="Q12" s="1">
        <v>50.297528701106593</v>
      </c>
      <c r="R12" s="1">
        <v>110.77366325014738</v>
      </c>
      <c r="S12" s="1">
        <v>180.15620737476277</v>
      </c>
      <c r="T12" s="1">
        <v>242.75284074798785</v>
      </c>
      <c r="U12" s="1">
        <v>305.74066097729758</v>
      </c>
      <c r="V12" s="1">
        <v>377.10198740345066</v>
      </c>
      <c r="W12" s="1">
        <v>452.09355281294228</v>
      </c>
      <c r="X12" s="1">
        <v>528.11877614879711</v>
      </c>
      <c r="AB12" s="1" t="s">
        <v>28</v>
      </c>
      <c r="AC12" s="1">
        <v>7.2827419099894254E-8</v>
      </c>
      <c r="AD12" s="1">
        <v>62.347988530806518</v>
      </c>
      <c r="AE12" s="1">
        <v>141.3605883156074</v>
      </c>
      <c r="AF12" s="1">
        <v>234.83287784195687</v>
      </c>
      <c r="AG12" s="1">
        <v>332.37337740339012</v>
      </c>
      <c r="AH12" s="1">
        <v>439.14282437158028</v>
      </c>
      <c r="AI12" s="1">
        <v>555.43679769610981</v>
      </c>
      <c r="AJ12" s="1">
        <v>657.35217471269959</v>
      </c>
      <c r="AK12" s="1">
        <v>733.23226211903955</v>
      </c>
    </row>
    <row r="13" spans="1:38" x14ac:dyDescent="0.25">
      <c r="B13" s="2" t="s">
        <v>3</v>
      </c>
      <c r="C13" s="2">
        <v>112538.80449800294</v>
      </c>
      <c r="D13" s="2">
        <v>126243.28676150386</v>
      </c>
      <c r="E13" s="2">
        <v>135233.18352035934</v>
      </c>
      <c r="F13" s="2">
        <v>143212.54974585443</v>
      </c>
      <c r="G13" s="2">
        <v>150354.21553712734</v>
      </c>
      <c r="H13" s="2">
        <v>156275.74574823605</v>
      </c>
      <c r="I13" s="2">
        <v>159902.0852877638</v>
      </c>
      <c r="J13" s="2">
        <v>162910.68806555841</v>
      </c>
      <c r="K13" s="2">
        <v>164767.18927848406</v>
      </c>
      <c r="L13" s="2"/>
      <c r="O13" s="2" t="s">
        <v>3</v>
      </c>
      <c r="P13" s="2">
        <v>112538.77445388865</v>
      </c>
      <c r="Q13" s="2">
        <v>113120.05556312772</v>
      </c>
      <c r="R13" s="2">
        <v>111776.77855965093</v>
      </c>
      <c r="S13" s="2">
        <v>109393.8145733026</v>
      </c>
      <c r="T13" s="2">
        <v>106558.92692602203</v>
      </c>
      <c r="U13" s="2">
        <v>104137.59580023293</v>
      </c>
      <c r="V13" s="2">
        <v>102014.02899876988</v>
      </c>
      <c r="W13" s="2">
        <v>101423.79087174672</v>
      </c>
      <c r="X13" s="2">
        <v>101279.33864949404</v>
      </c>
      <c r="AB13" s="2" t="s">
        <v>3</v>
      </c>
      <c r="AC13" s="2">
        <v>112538.77445388866</v>
      </c>
      <c r="AD13" s="2">
        <v>107409.54763973385</v>
      </c>
      <c r="AE13" s="2">
        <v>100900.75134424216</v>
      </c>
      <c r="AF13" s="2">
        <v>93727.234727185612</v>
      </c>
      <c r="AG13" s="2">
        <v>87086.503133919934</v>
      </c>
      <c r="AH13" s="2">
        <v>83791.754940751518</v>
      </c>
      <c r="AI13" s="2">
        <v>81724.275716311924</v>
      </c>
      <c r="AJ13" s="2">
        <v>80639.272794124598</v>
      </c>
      <c r="AK13" s="2">
        <v>81384.727426011159</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11379.413252496206</v>
      </c>
      <c r="D16" s="1">
        <v>13790.448469887586</v>
      </c>
      <c r="E16" s="1">
        <v>15201.7831216144</v>
      </c>
      <c r="F16" s="1">
        <v>16514.879441685101</v>
      </c>
      <c r="G16" s="1">
        <v>17607.523991460868</v>
      </c>
      <c r="H16" s="1">
        <v>18449.305137592259</v>
      </c>
      <c r="I16" s="1">
        <v>18980.483128592041</v>
      </c>
      <c r="J16" s="1">
        <v>19727.289638664031</v>
      </c>
      <c r="K16" s="1">
        <v>20781.784704643007</v>
      </c>
      <c r="O16" s="1" t="s">
        <v>30</v>
      </c>
      <c r="P16" s="1">
        <v>11379.413252496206</v>
      </c>
      <c r="Q16" s="1">
        <v>11770.336219179186</v>
      </c>
      <c r="R16" s="1">
        <v>12052.819148030747</v>
      </c>
      <c r="S16" s="1">
        <v>12332.371322298552</v>
      </c>
      <c r="T16" s="1">
        <v>12553.538251412076</v>
      </c>
      <c r="U16" s="1">
        <v>12753.229620661148</v>
      </c>
      <c r="V16" s="1">
        <v>12752.533640917956</v>
      </c>
      <c r="W16" s="1">
        <v>12897.361154671071</v>
      </c>
      <c r="X16" s="1">
        <v>13356.190175414284</v>
      </c>
      <c r="AB16" s="1" t="s">
        <v>30</v>
      </c>
      <c r="AC16" s="1">
        <v>11379.413252496206</v>
      </c>
      <c r="AD16" s="1">
        <v>10759.350266187084</v>
      </c>
      <c r="AE16" s="1">
        <v>10194.056254866977</v>
      </c>
      <c r="AF16" s="1">
        <v>10309.71943170218</v>
      </c>
      <c r="AG16" s="1">
        <v>10430.253993077638</v>
      </c>
      <c r="AH16" s="1">
        <v>10381.45688462514</v>
      </c>
      <c r="AI16" s="1">
        <v>9824.5049747047615</v>
      </c>
      <c r="AJ16" s="1">
        <v>9292.6913041215939</v>
      </c>
      <c r="AK16" s="1">
        <v>9575.2017837273506</v>
      </c>
    </row>
    <row r="17" spans="1:38" x14ac:dyDescent="0.25">
      <c r="B17" s="9" t="s">
        <v>31</v>
      </c>
      <c r="C17" s="1">
        <v>51663.278837145976</v>
      </c>
      <c r="D17" s="1">
        <v>54492.566585048888</v>
      </c>
      <c r="E17" s="1">
        <v>55699.979010694857</v>
      </c>
      <c r="F17" s="1">
        <v>56695.096475640938</v>
      </c>
      <c r="G17" s="1">
        <v>58646.271842953196</v>
      </c>
      <c r="H17" s="1">
        <v>60276.192248108549</v>
      </c>
      <c r="I17" s="1">
        <v>59547.701816971887</v>
      </c>
      <c r="J17" s="1">
        <v>58290.28905723762</v>
      </c>
      <c r="K17" s="1">
        <v>55540.393131866862</v>
      </c>
      <c r="L17" s="22"/>
      <c r="O17" s="1" t="s">
        <v>31</v>
      </c>
      <c r="P17" s="1">
        <v>51663.248793033468</v>
      </c>
      <c r="Q17" s="1">
        <v>46687.053081059028</v>
      </c>
      <c r="R17" s="1">
        <v>42824.208513823251</v>
      </c>
      <c r="S17" s="1">
        <v>39337.780120839227</v>
      </c>
      <c r="T17" s="1">
        <v>36673.836306607685</v>
      </c>
      <c r="U17" s="1">
        <v>34165.11012174443</v>
      </c>
      <c r="V17" s="1">
        <v>31208.937617979256</v>
      </c>
      <c r="W17" s="1">
        <v>29839.281062074093</v>
      </c>
      <c r="X17" s="1">
        <v>28495.88711378317</v>
      </c>
      <c r="Y17" s="22"/>
      <c r="AB17" s="1" t="s">
        <v>31</v>
      </c>
      <c r="AC17" s="1">
        <v>51663.248793033468</v>
      </c>
      <c r="AD17" s="1">
        <v>45172.656404936468</v>
      </c>
      <c r="AE17" s="1">
        <v>39075.648422925347</v>
      </c>
      <c r="AF17" s="1">
        <v>32632.284225212217</v>
      </c>
      <c r="AG17" s="1">
        <v>27439.94426653711</v>
      </c>
      <c r="AH17" s="1">
        <v>25083.589229917485</v>
      </c>
      <c r="AI17" s="1">
        <v>23497.262067665852</v>
      </c>
      <c r="AJ17" s="1">
        <v>22819.261391405009</v>
      </c>
      <c r="AK17" s="1">
        <v>22542.864691587762</v>
      </c>
    </row>
    <row r="18" spans="1:38" x14ac:dyDescent="0.25">
      <c r="B18" s="9" t="s">
        <v>32</v>
      </c>
      <c r="C18" s="1">
        <v>3924.1134262003925</v>
      </c>
      <c r="D18" s="1">
        <v>4005.5402217584133</v>
      </c>
      <c r="E18" s="1">
        <v>3912.9566187527835</v>
      </c>
      <c r="F18" s="1">
        <v>3832.8496986390769</v>
      </c>
      <c r="G18" s="1">
        <v>3771.6862304929173</v>
      </c>
      <c r="H18" s="1">
        <v>3693.877909931748</v>
      </c>
      <c r="I18" s="1">
        <v>3577.3431006105966</v>
      </c>
      <c r="J18" s="1">
        <v>3452.0812817879264</v>
      </c>
      <c r="K18" s="1">
        <v>3316.7475812013931</v>
      </c>
      <c r="O18" s="1" t="s">
        <v>32</v>
      </c>
      <c r="P18" s="1">
        <v>3924.1134262003925</v>
      </c>
      <c r="Q18" s="1">
        <v>3750.0145593732077</v>
      </c>
      <c r="R18" s="1">
        <v>3769.3417321330262</v>
      </c>
      <c r="S18" s="1">
        <v>3748.8027893042527</v>
      </c>
      <c r="T18" s="1">
        <v>3647.4103235797907</v>
      </c>
      <c r="U18" s="1">
        <v>3472.8459881088488</v>
      </c>
      <c r="V18" s="1">
        <v>3422.8870258129809</v>
      </c>
      <c r="W18" s="1">
        <v>3345.3711929768742</v>
      </c>
      <c r="X18" s="1">
        <v>3267.5054652390986</v>
      </c>
      <c r="Y18" s="22"/>
      <c r="AB18" s="1" t="s">
        <v>32</v>
      </c>
      <c r="AC18" s="1">
        <v>3924.1134262003925</v>
      </c>
      <c r="AD18" s="1">
        <v>3805.2599339052863</v>
      </c>
      <c r="AE18" s="1">
        <v>3922.0673109548693</v>
      </c>
      <c r="AF18" s="1">
        <v>3984.9024493905067</v>
      </c>
      <c r="AG18" s="1">
        <v>3789.1925253492741</v>
      </c>
      <c r="AH18" s="1">
        <v>3428.8858568429728</v>
      </c>
      <c r="AI18" s="1">
        <v>3242.4641058210495</v>
      </c>
      <c r="AJ18" s="1">
        <v>3157.1661800402708</v>
      </c>
      <c r="AK18" s="1">
        <v>3134.6674772175688</v>
      </c>
    </row>
    <row r="19" spans="1:38" x14ac:dyDescent="0.25">
      <c r="B19" s="9" t="s">
        <v>33</v>
      </c>
      <c r="C19" s="1">
        <v>706.53599506526473</v>
      </c>
      <c r="D19" s="1">
        <v>863.23533306156742</v>
      </c>
      <c r="E19" s="1">
        <v>952.69013693010322</v>
      </c>
      <c r="F19" s="1">
        <v>1058.5755555330491</v>
      </c>
      <c r="G19" s="1">
        <v>1158.8625987821231</v>
      </c>
      <c r="H19" s="1">
        <v>1263.3670212973996</v>
      </c>
      <c r="I19" s="1">
        <v>1430.2719903105251</v>
      </c>
      <c r="J19" s="1">
        <v>1600.6828577208582</v>
      </c>
      <c r="K19" s="1">
        <v>1781.2746369377212</v>
      </c>
      <c r="O19" s="1" t="s">
        <v>33</v>
      </c>
      <c r="P19" s="1">
        <v>706.53599506526473</v>
      </c>
      <c r="Q19" s="1">
        <v>876.12820965061712</v>
      </c>
      <c r="R19" s="1">
        <v>1045.8895160772086</v>
      </c>
      <c r="S19" s="1">
        <v>1279.1230257735128</v>
      </c>
      <c r="T19" s="1">
        <v>1524.5436192303052</v>
      </c>
      <c r="U19" s="1">
        <v>1796.8266849646334</v>
      </c>
      <c r="V19" s="1">
        <v>2102.396841338375</v>
      </c>
      <c r="W19" s="1">
        <v>2446.104465569354</v>
      </c>
      <c r="X19" s="1">
        <v>2758.4838681834317</v>
      </c>
      <c r="AB19" s="1" t="s">
        <v>33</v>
      </c>
      <c r="AC19" s="1">
        <v>706.53599506526473</v>
      </c>
      <c r="AD19" s="1">
        <v>891.94267216700814</v>
      </c>
      <c r="AE19" s="1">
        <v>1094.9726849457745</v>
      </c>
      <c r="AF19" s="1">
        <v>1430.4857371585167</v>
      </c>
      <c r="AG19" s="1">
        <v>1823.5377893637522</v>
      </c>
      <c r="AH19" s="1">
        <v>2355.3372399104378</v>
      </c>
      <c r="AI19" s="1">
        <v>2986.4489373980932</v>
      </c>
      <c r="AJ19" s="1">
        <v>3698.1916140926746</v>
      </c>
      <c r="AK19" s="1">
        <v>4244.4381755381009</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Z20" s="30"/>
      <c r="AB20" s="1" t="s">
        <v>34</v>
      </c>
      <c r="AC20" s="1">
        <v>0</v>
      </c>
      <c r="AD20" s="1">
        <v>0</v>
      </c>
      <c r="AE20" s="1">
        <v>0</v>
      </c>
      <c r="AF20" s="1">
        <v>0</v>
      </c>
      <c r="AG20" s="1">
        <v>0</v>
      </c>
      <c r="AH20" s="1">
        <v>0</v>
      </c>
      <c r="AI20" s="1">
        <v>0</v>
      </c>
      <c r="AJ20" s="1">
        <v>0</v>
      </c>
      <c r="AK20" s="1">
        <v>0</v>
      </c>
    </row>
    <row r="21" spans="1:38" x14ac:dyDescent="0.25">
      <c r="B21" s="2" t="s">
        <v>3</v>
      </c>
      <c r="C21" s="2">
        <v>67673.341510907834</v>
      </c>
      <c r="D21" s="2">
        <v>73151.79060975647</v>
      </c>
      <c r="E21" s="2">
        <v>75767.408887992147</v>
      </c>
      <c r="F21" s="2">
        <v>78101.401171498175</v>
      </c>
      <c r="G21" s="2">
        <v>81184.344663689117</v>
      </c>
      <c r="H21" s="2">
        <v>83682.742316929958</v>
      </c>
      <c r="I21" s="2">
        <v>83535.80003648506</v>
      </c>
      <c r="J21" s="2">
        <v>83070.34283541044</v>
      </c>
      <c r="K21" s="2">
        <v>81420.200054648987</v>
      </c>
      <c r="O21" s="2"/>
      <c r="P21" s="2">
        <v>67673.311466795334</v>
      </c>
      <c r="Q21" s="2">
        <v>63083.532069262037</v>
      </c>
      <c r="R21" s="2">
        <v>59692.258910064229</v>
      </c>
      <c r="S21" s="2">
        <v>56698.077258215548</v>
      </c>
      <c r="T21" s="2">
        <v>54399.328500829848</v>
      </c>
      <c r="U21" s="2">
        <v>52188.012415479061</v>
      </c>
      <c r="V21" s="2">
        <v>49486.755126048571</v>
      </c>
      <c r="W21" s="2">
        <v>48528.117875291398</v>
      </c>
      <c r="X21" s="2">
        <v>47878.066622619983</v>
      </c>
      <c r="AB21" s="2"/>
      <c r="AC21" s="2">
        <v>67673.311466795334</v>
      </c>
      <c r="AD21" s="2">
        <v>60629.209277195849</v>
      </c>
      <c r="AE21" s="2">
        <v>54286.744673692963</v>
      </c>
      <c r="AF21" s="2">
        <v>48357.391843463425</v>
      </c>
      <c r="AG21" s="2">
        <v>43482.928574327772</v>
      </c>
      <c r="AH21" s="2">
        <v>41249.269211296036</v>
      </c>
      <c r="AI21" s="2">
        <v>39550.680085589753</v>
      </c>
      <c r="AJ21" s="2">
        <v>38967.310489659554</v>
      </c>
      <c r="AK21" s="2">
        <v>39497.172128070786</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7576.3872693194708</v>
      </c>
      <c r="D25" s="1">
        <v>7475.1326754702923</v>
      </c>
      <c r="E25" s="1">
        <v>7894.7974919386506</v>
      </c>
      <c r="F25" s="1">
        <v>8055.3483510524111</v>
      </c>
      <c r="G25" s="1">
        <v>8059.7600840248888</v>
      </c>
      <c r="H25" s="1">
        <v>8156.7187650123515</v>
      </c>
      <c r="I25" s="1">
        <v>8287.5235186113496</v>
      </c>
      <c r="J25" s="1">
        <v>8449.4182320743821</v>
      </c>
      <c r="K25" s="1">
        <v>8562.6694271646793</v>
      </c>
      <c r="O25" s="1" t="s">
        <v>31</v>
      </c>
      <c r="P25" s="1">
        <v>7576.3872693194562</v>
      </c>
      <c r="Q25" s="1">
        <v>7074.4100233457521</v>
      </c>
      <c r="R25" s="1">
        <v>7142.8391999923606</v>
      </c>
      <c r="S25" s="1">
        <v>6931.3039834757337</v>
      </c>
      <c r="T25" s="1">
        <v>6686.1930754704908</v>
      </c>
      <c r="U25" s="1">
        <v>6512.4541639112113</v>
      </c>
      <c r="V25" s="1">
        <v>6431.2893304828804</v>
      </c>
      <c r="W25" s="1">
        <v>6388.5720594256391</v>
      </c>
      <c r="X25" s="1">
        <v>6268.5202670187282</v>
      </c>
      <c r="AB25" s="1" t="s">
        <v>31</v>
      </c>
      <c r="AC25" s="1">
        <v>7576.3872693194562</v>
      </c>
      <c r="AD25" s="1">
        <v>6838.9800429659308</v>
      </c>
      <c r="AE25" s="1">
        <v>6769.1002056432699</v>
      </c>
      <c r="AF25" s="1">
        <v>6447.8355800518684</v>
      </c>
      <c r="AG25" s="1">
        <v>6106.4011898665949</v>
      </c>
      <c r="AH25" s="1">
        <v>5880.2093299736889</v>
      </c>
      <c r="AI25" s="1">
        <v>5776.0283304672566</v>
      </c>
      <c r="AJ25" s="1">
        <v>5736.0422581165567</v>
      </c>
      <c r="AK25" s="1">
        <v>5618.6954420627126</v>
      </c>
    </row>
    <row r="26" spans="1:38" x14ac:dyDescent="0.25">
      <c r="B26" s="9" t="s">
        <v>32</v>
      </c>
      <c r="C26" s="1">
        <v>25573.564072597692</v>
      </c>
      <c r="D26" s="1">
        <v>31663.853691089305</v>
      </c>
      <c r="E26" s="1">
        <v>36540.768401455534</v>
      </c>
      <c r="F26" s="1">
        <v>40842.339506993514</v>
      </c>
      <c r="G26" s="1">
        <v>43824.85414364023</v>
      </c>
      <c r="H26" s="1">
        <v>45773.353938800683</v>
      </c>
      <c r="I26" s="1">
        <v>47681.433839392193</v>
      </c>
      <c r="J26" s="1">
        <v>49960.901254384415</v>
      </c>
      <c r="K26" s="1">
        <v>52133.902585704403</v>
      </c>
      <c r="O26" s="1" t="s">
        <v>32</v>
      </c>
      <c r="P26" s="1">
        <v>25573.564072595917</v>
      </c>
      <c r="Q26" s="1">
        <v>30275.123748541297</v>
      </c>
      <c r="R26" s="1">
        <v>32110.386717987687</v>
      </c>
      <c r="S26" s="1">
        <v>32537.779688536673</v>
      </c>
      <c r="T26" s="1">
        <v>32020.828257289744</v>
      </c>
      <c r="U26" s="1">
        <v>31448.683562232127</v>
      </c>
      <c r="V26" s="1">
        <v>31319.158675842857</v>
      </c>
      <c r="W26" s="1">
        <v>31306.954972087296</v>
      </c>
      <c r="X26" s="1">
        <v>31176.070046210549</v>
      </c>
      <c r="AB26" s="1" t="s">
        <v>32</v>
      </c>
      <c r="AC26" s="1">
        <v>25573.564072595917</v>
      </c>
      <c r="AD26" s="1">
        <v>27785.865791618598</v>
      </c>
      <c r="AE26" s="1">
        <v>27845.837465940109</v>
      </c>
      <c r="AF26" s="1">
        <v>26796.544708430956</v>
      </c>
      <c r="AG26" s="1">
        <v>25523.690479282643</v>
      </c>
      <c r="AH26" s="1">
        <v>24532.827252866624</v>
      </c>
      <c r="AI26" s="1">
        <v>24040.417047282186</v>
      </c>
      <c r="AJ26" s="1">
        <v>23865.026750785652</v>
      </c>
      <c r="AK26" s="1">
        <v>23854.647216129011</v>
      </c>
    </row>
    <row r="27" spans="1:38" x14ac:dyDescent="0.25">
      <c r="B27" s="9" t="s">
        <v>33</v>
      </c>
      <c r="C27" s="1">
        <v>1430.1574945192961</v>
      </c>
      <c r="D27" s="1">
        <v>1650.7323201474003</v>
      </c>
      <c r="E27" s="1">
        <v>1800.429937976566</v>
      </c>
      <c r="F27" s="1">
        <v>1940.9127881952281</v>
      </c>
      <c r="G27" s="1">
        <v>2061.7285486299802</v>
      </c>
      <c r="H27" s="1">
        <v>2165.7993016759542</v>
      </c>
      <c r="I27" s="1">
        <v>2250.8973358272842</v>
      </c>
      <c r="J27" s="1">
        <v>2318.6147165883881</v>
      </c>
      <c r="K27" s="1">
        <v>2374.7376376902871</v>
      </c>
      <c r="O27" s="1" t="s">
        <v>33</v>
      </c>
      <c r="P27" s="1">
        <v>1430.1574945192961</v>
      </c>
      <c r="Q27" s="1">
        <v>1740.9779220328005</v>
      </c>
      <c r="R27" s="1">
        <v>1831.0300930911162</v>
      </c>
      <c r="S27" s="1">
        <v>1907.857174775756</v>
      </c>
      <c r="T27" s="1">
        <v>1991.4411349050324</v>
      </c>
      <c r="U27" s="1">
        <v>2053.8104258956942</v>
      </c>
      <c r="V27" s="1">
        <v>2093.6629955605413</v>
      </c>
      <c r="W27" s="1">
        <v>2139.1816144335421</v>
      </c>
      <c r="X27" s="1">
        <v>2170.3896535402596</v>
      </c>
      <c r="AB27" s="1" t="s">
        <v>33</v>
      </c>
      <c r="AC27" s="1">
        <v>1430.1574945192961</v>
      </c>
      <c r="AD27" s="1">
        <v>1720.368111461476</v>
      </c>
      <c r="AE27" s="1">
        <v>1797.9579148431419</v>
      </c>
      <c r="AF27" s="1">
        <v>1860.9568298274526</v>
      </c>
      <c r="AG27" s="1">
        <v>1931.4859637335312</v>
      </c>
      <c r="AH27" s="1">
        <v>2004.105646403917</v>
      </c>
      <c r="AI27" s="1">
        <v>2054.9901645982995</v>
      </c>
      <c r="AJ27" s="1">
        <v>2088.6213250116075</v>
      </c>
      <c r="AK27" s="1">
        <v>2109.4875570931777</v>
      </c>
    </row>
    <row r="28" spans="1:38" x14ac:dyDescent="0.25">
      <c r="B28" s="9" t="s">
        <v>34</v>
      </c>
      <c r="C28" s="1">
        <v>10285.299176207103</v>
      </c>
      <c r="D28" s="1">
        <v>12486.599929701621</v>
      </c>
      <c r="E28" s="1">
        <v>13553.474591589806</v>
      </c>
      <c r="F28" s="1">
        <v>14757.861511442597</v>
      </c>
      <c r="G28" s="1">
        <v>15892.856675680818</v>
      </c>
      <c r="H28" s="1">
        <v>17361.245813490787</v>
      </c>
      <c r="I28" s="1">
        <v>19232.147495813657</v>
      </c>
      <c r="J28" s="1">
        <v>20445.470575476102</v>
      </c>
      <c r="K28" s="1">
        <v>21847.165889856231</v>
      </c>
      <c r="O28" s="1" t="s">
        <v>34</v>
      </c>
      <c r="P28" s="1">
        <v>10285.299176207103</v>
      </c>
      <c r="Q28" s="1">
        <v>11384.007615346894</v>
      </c>
      <c r="R28" s="1">
        <v>11673.940429833856</v>
      </c>
      <c r="S28" s="1">
        <v>12150.364629831174</v>
      </c>
      <c r="T28" s="1">
        <v>12340.662105195364</v>
      </c>
      <c r="U28" s="1">
        <v>12760.730200245594</v>
      </c>
      <c r="V28" s="1">
        <v>13384.606947143882</v>
      </c>
      <c r="W28" s="1">
        <v>13634.078766359504</v>
      </c>
      <c r="X28" s="1">
        <v>14217.787494749651</v>
      </c>
      <c r="AB28" s="1" t="s">
        <v>34</v>
      </c>
      <c r="AC28" s="1">
        <v>10285.299176207103</v>
      </c>
      <c r="AD28" s="1">
        <v>10908.91051827312</v>
      </c>
      <c r="AE28" s="1">
        <v>10874.980051607505</v>
      </c>
      <c r="AF28" s="1">
        <v>11020.53548512047</v>
      </c>
      <c r="AG28" s="1">
        <v>10753.332120285491</v>
      </c>
      <c r="AH28" s="1">
        <v>10745.373870292347</v>
      </c>
      <c r="AI28" s="1">
        <v>10844.445934002139</v>
      </c>
      <c r="AJ28" s="1">
        <v>10544.440346966983</v>
      </c>
      <c r="AK28" s="1">
        <v>10881.493243990879</v>
      </c>
    </row>
    <row r="29" spans="1:38" x14ac:dyDescent="0.25">
      <c r="B29" s="2" t="s">
        <v>3</v>
      </c>
      <c r="C29" s="2">
        <v>44865.408012643566</v>
      </c>
      <c r="D29" s="2">
        <v>53276.318616408622</v>
      </c>
      <c r="E29" s="2">
        <v>59789.470422960556</v>
      </c>
      <c r="F29" s="2">
        <v>65596.462157683753</v>
      </c>
      <c r="G29" s="2">
        <v>69839.199451975917</v>
      </c>
      <c r="H29" s="2">
        <v>73457.117818979779</v>
      </c>
      <c r="I29" s="2">
        <v>77452.002189644481</v>
      </c>
      <c r="J29" s="2">
        <v>81174.404778523283</v>
      </c>
      <c r="K29" s="2">
        <v>84918.475540415602</v>
      </c>
      <c r="O29" s="2"/>
      <c r="P29" s="2">
        <v>44865.408012641776</v>
      </c>
      <c r="Q29" s="2">
        <v>50474.519309266747</v>
      </c>
      <c r="R29" s="2">
        <v>52758.19644090502</v>
      </c>
      <c r="S29" s="2">
        <v>53527.305476619331</v>
      </c>
      <c r="T29" s="2">
        <v>53039.12457286063</v>
      </c>
      <c r="U29" s="2">
        <v>52775.678352284624</v>
      </c>
      <c r="V29" s="2">
        <v>53228.717949030157</v>
      </c>
      <c r="W29" s="2">
        <v>53468.787412305981</v>
      </c>
      <c r="X29" s="2">
        <v>53832.767461519186</v>
      </c>
      <c r="AB29" s="2"/>
      <c r="AC29" s="2">
        <v>44865.408012641776</v>
      </c>
      <c r="AD29" s="2">
        <v>47254.124464319124</v>
      </c>
      <c r="AE29" s="2">
        <v>47287.875638034027</v>
      </c>
      <c r="AF29" s="2">
        <v>46125.872603430747</v>
      </c>
      <c r="AG29" s="2">
        <v>44314.909753168264</v>
      </c>
      <c r="AH29" s="2">
        <v>43162.516099536573</v>
      </c>
      <c r="AI29" s="2">
        <v>42715.881476349881</v>
      </c>
      <c r="AJ29" s="2">
        <v>42234.1306808808</v>
      </c>
      <c r="AK29" s="2">
        <v>42464.32345927578</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985.42671442215806</v>
      </c>
      <c r="D32" s="1">
        <v>1203.7228997811048</v>
      </c>
      <c r="E32" s="1">
        <v>1338.280831409317</v>
      </c>
      <c r="F32" s="1">
        <v>1466.7947604883973</v>
      </c>
      <c r="G32" s="1">
        <v>1586.7640582753243</v>
      </c>
      <c r="H32" s="1">
        <v>1690.1927044583294</v>
      </c>
      <c r="I32" s="1">
        <v>1801.1398027816131</v>
      </c>
      <c r="J32" s="1">
        <v>1911.2415546770319</v>
      </c>
      <c r="K32" s="1">
        <v>2035.1208658147118</v>
      </c>
      <c r="O32" s="1" t="s">
        <v>30</v>
      </c>
      <c r="P32" s="1">
        <v>984.59460676408798</v>
      </c>
      <c r="Q32" s="1">
        <v>996.72961025542031</v>
      </c>
      <c r="R32" s="1">
        <v>963.74042577220723</v>
      </c>
      <c r="S32" s="1">
        <v>901.85471187723215</v>
      </c>
      <c r="T32" s="1">
        <v>828.95943918697458</v>
      </c>
      <c r="U32" s="1">
        <v>742.74243796863743</v>
      </c>
      <c r="V32" s="1">
        <v>682.3407676728508</v>
      </c>
      <c r="W32" s="1">
        <v>643.30502987184423</v>
      </c>
      <c r="X32" s="1">
        <v>632.02327260730135</v>
      </c>
      <c r="AB32" s="1" t="s">
        <v>30</v>
      </c>
      <c r="AC32" s="1">
        <v>984.59460676408798</v>
      </c>
      <c r="AD32" s="1">
        <v>907.45844306171875</v>
      </c>
      <c r="AE32" s="1">
        <v>799.36688296665147</v>
      </c>
      <c r="AF32" s="1">
        <v>711.82765732378118</v>
      </c>
      <c r="AG32" s="1">
        <v>626.6149277641299</v>
      </c>
      <c r="AH32" s="1">
        <v>522.98745505041654</v>
      </c>
      <c r="AI32" s="1">
        <v>438.26371321789929</v>
      </c>
      <c r="AJ32" s="1">
        <v>357.58363393296742</v>
      </c>
      <c r="AK32" s="1">
        <v>307.25226716838813</v>
      </c>
    </row>
    <row r="33" spans="1:38" x14ac:dyDescent="0.25">
      <c r="B33" s="9" t="s">
        <v>31</v>
      </c>
      <c r="C33" s="1">
        <v>4804.3380864805431</v>
      </c>
      <c r="D33" s="1">
        <v>4951.9901367577331</v>
      </c>
      <c r="E33" s="1">
        <v>5098.2457434781363</v>
      </c>
      <c r="F33" s="1">
        <v>5192.7945152757893</v>
      </c>
      <c r="G33" s="1">
        <v>5360.7692760990631</v>
      </c>
      <c r="H33" s="1">
        <v>5513.9010992716603</v>
      </c>
      <c r="I33" s="1">
        <v>5473.9938694213706</v>
      </c>
      <c r="J33" s="1">
        <v>5356.4409235955682</v>
      </c>
      <c r="K33" s="1">
        <v>5090.2734901955964</v>
      </c>
      <c r="O33" s="1" t="s">
        <v>31</v>
      </c>
      <c r="P33" s="1">
        <v>4804.3072737317598</v>
      </c>
      <c r="Q33" s="1">
        <v>4235.5563209163265</v>
      </c>
      <c r="R33" s="1">
        <v>3838.9870928909054</v>
      </c>
      <c r="S33" s="1">
        <v>3375.8117098122857</v>
      </c>
      <c r="T33" s="1">
        <v>2862.8725598604151</v>
      </c>
      <c r="U33" s="1">
        <v>2370.596227448254</v>
      </c>
      <c r="V33" s="1">
        <v>1909.1293329619962</v>
      </c>
      <c r="W33" s="1">
        <v>1528.9236954966289</v>
      </c>
      <c r="X33" s="1">
        <v>1267.8787612296071</v>
      </c>
      <c r="AB33" s="1" t="s">
        <v>31</v>
      </c>
      <c r="AC33" s="1">
        <v>4804.3030467366425</v>
      </c>
      <c r="AD33" s="1">
        <v>4053.9425541574856</v>
      </c>
      <c r="AE33" s="1">
        <v>3456.1811022717093</v>
      </c>
      <c r="AF33" s="1">
        <v>2698.1480967764601</v>
      </c>
      <c r="AG33" s="1">
        <v>1981.4401774389157</v>
      </c>
      <c r="AH33" s="1">
        <v>1426.6460198750715</v>
      </c>
      <c r="AI33" s="1">
        <v>921.58558288853965</v>
      </c>
      <c r="AJ33" s="1">
        <v>552.71370915912325</v>
      </c>
      <c r="AK33" s="1">
        <v>353.18379703451137</v>
      </c>
    </row>
    <row r="34" spans="1:38" x14ac:dyDescent="0.25">
      <c r="B34" s="9" t="s">
        <v>32</v>
      </c>
      <c r="C34" s="1">
        <v>2526.8234744045444</v>
      </c>
      <c r="D34" s="1">
        <v>3039.4340201476216</v>
      </c>
      <c r="E34" s="1">
        <v>3468.2083070479339</v>
      </c>
      <c r="F34" s="1">
        <v>3861.2745576139587</v>
      </c>
      <c r="G34" s="1">
        <v>4170.2716763541212</v>
      </c>
      <c r="H34" s="1">
        <v>4411.6111442982619</v>
      </c>
      <c r="I34" s="1">
        <v>4626.7416532242341</v>
      </c>
      <c r="J34" s="1">
        <v>4828.3028714620914</v>
      </c>
      <c r="K34" s="1">
        <v>5012.3005953015891</v>
      </c>
      <c r="O34" s="1" t="s">
        <v>32</v>
      </c>
      <c r="P34" s="1">
        <v>2526.8233867932222</v>
      </c>
      <c r="Q34" s="1">
        <v>2855.9585884315843</v>
      </c>
      <c r="R34" s="1">
        <v>2961.2195831683357</v>
      </c>
      <c r="S34" s="1">
        <v>2893.8045612442434</v>
      </c>
      <c r="T34" s="1">
        <v>2683.2894698885757</v>
      </c>
      <c r="U34" s="1">
        <v>2427.1727645536503</v>
      </c>
      <c r="V34" s="1">
        <v>2181.0010778610454</v>
      </c>
      <c r="W34" s="1">
        <v>1838.0489923657856</v>
      </c>
      <c r="X34" s="1">
        <v>1518.0231185791338</v>
      </c>
      <c r="AB34" s="1" t="s">
        <v>32</v>
      </c>
      <c r="AC34" s="1">
        <v>2526.8234342964915</v>
      </c>
      <c r="AD34" s="1">
        <v>2618.0535494286933</v>
      </c>
      <c r="AE34" s="1">
        <v>2541.8700607049855</v>
      </c>
      <c r="AF34" s="1">
        <v>2301.4910265946983</v>
      </c>
      <c r="AG34" s="1">
        <v>1935.820971203314</v>
      </c>
      <c r="AH34" s="1">
        <v>1523.8374773138803</v>
      </c>
      <c r="AI34" s="1">
        <v>1116.6002621631071</v>
      </c>
      <c r="AJ34" s="1">
        <v>698.69147143294936</v>
      </c>
      <c r="AK34" s="1">
        <v>417.76099514492608</v>
      </c>
    </row>
    <row r="35" spans="1:38" x14ac:dyDescent="0.25">
      <c r="B35" s="9" t="s">
        <v>33</v>
      </c>
      <c r="C35" s="1">
        <v>239.13606986829367</v>
      </c>
      <c r="D35" s="1">
        <v>264.74594109459576</v>
      </c>
      <c r="E35" s="1">
        <v>282.46075901125988</v>
      </c>
      <c r="F35" s="1">
        <v>298.12570917164965</v>
      </c>
      <c r="G35" s="1">
        <v>309.8822674796715</v>
      </c>
      <c r="H35" s="1">
        <v>318.99693726001072</v>
      </c>
      <c r="I35" s="1">
        <v>329.53385452117038</v>
      </c>
      <c r="J35" s="1">
        <v>341.79488205156201</v>
      </c>
      <c r="K35" s="1">
        <v>350.72168114695933</v>
      </c>
      <c r="O35" s="1" t="s">
        <v>33</v>
      </c>
      <c r="P35" s="1">
        <v>239.03175575989439</v>
      </c>
      <c r="Q35" s="1">
        <v>252.41237014048815</v>
      </c>
      <c r="R35" s="1">
        <v>226.2048078636679</v>
      </c>
      <c r="S35" s="1">
        <v>193.52195123582038</v>
      </c>
      <c r="T35" s="1">
        <v>140.55046136230766</v>
      </c>
      <c r="U35" s="1">
        <v>107.89926195065806</v>
      </c>
      <c r="V35" s="1">
        <v>81.941724508213099</v>
      </c>
      <c r="W35" s="1">
        <v>61.251799119840754</v>
      </c>
      <c r="X35" s="1">
        <v>44.068855375814678</v>
      </c>
      <c r="AB35" s="1" t="s">
        <v>33</v>
      </c>
      <c r="AC35" s="1">
        <v>239.03175575989439</v>
      </c>
      <c r="AD35" s="1">
        <v>240.24867211123905</v>
      </c>
      <c r="AE35" s="1">
        <v>210.62903418295522</v>
      </c>
      <c r="AF35" s="1">
        <v>163.90752001048219</v>
      </c>
      <c r="AG35" s="1">
        <v>105.66093550238917</v>
      </c>
      <c r="AH35" s="1">
        <v>49.624423858687067</v>
      </c>
      <c r="AI35" s="1">
        <v>-15.814983231478079</v>
      </c>
      <c r="AJ35" s="1">
        <v>-65.379447052610033</v>
      </c>
      <c r="AK35" s="1">
        <v>-79.037603871114413</v>
      </c>
    </row>
    <row r="36" spans="1:38" x14ac:dyDescent="0.25">
      <c r="B36" s="9" t="s">
        <v>34</v>
      </c>
      <c r="C36" s="1">
        <v>938.74739737135928</v>
      </c>
      <c r="D36" s="1">
        <v>1129.633927064664</v>
      </c>
      <c r="E36" s="1">
        <v>1221.2311366337756</v>
      </c>
      <c r="F36" s="1">
        <v>1326.7608859458028</v>
      </c>
      <c r="G36" s="1">
        <v>1423.7557938198488</v>
      </c>
      <c r="H36" s="1">
        <v>1555.7583249324484</v>
      </c>
      <c r="I36" s="1">
        <v>1724.9123924748758</v>
      </c>
      <c r="J36" s="1">
        <v>1831.2418435462557</v>
      </c>
      <c r="K36" s="1">
        <v>1953.8567671176006</v>
      </c>
      <c r="O36" s="1" t="s">
        <v>34</v>
      </c>
      <c r="P36" s="1">
        <v>938.74739737135928</v>
      </c>
      <c r="Q36" s="1">
        <v>1016.0090726143021</v>
      </c>
      <c r="R36" s="1">
        <v>1005.3830615761583</v>
      </c>
      <c r="S36" s="1">
        <v>998.8854918822027</v>
      </c>
      <c r="T36" s="1">
        <v>949.99081282621466</v>
      </c>
      <c r="U36" s="1">
        <v>921.3631464206278</v>
      </c>
      <c r="V36" s="1">
        <v>915.97528433489299</v>
      </c>
      <c r="W36" s="1">
        <v>894.51527746592512</v>
      </c>
      <c r="X36" s="1">
        <v>906.38502782704677</v>
      </c>
      <c r="AB36" s="1" t="s">
        <v>34</v>
      </c>
      <c r="AC36" s="1">
        <v>938.74739737135951</v>
      </c>
      <c r="AD36" s="1">
        <v>973.03020297995158</v>
      </c>
      <c r="AE36" s="1">
        <v>933.67099292466776</v>
      </c>
      <c r="AF36" s="1">
        <v>895.43763969590282</v>
      </c>
      <c r="AG36" s="1">
        <v>800.21903431545036</v>
      </c>
      <c r="AH36" s="1">
        <v>726.82700746067428</v>
      </c>
      <c r="AI36" s="1">
        <v>664.01537879766033</v>
      </c>
      <c r="AJ36" s="1">
        <v>584.16114551872602</v>
      </c>
      <c r="AK36" s="1">
        <v>568.46108042298511</v>
      </c>
    </row>
    <row r="37" spans="1:38" x14ac:dyDescent="0.25">
      <c r="B37" s="2" t="s">
        <v>3</v>
      </c>
      <c r="C37" s="2">
        <v>9494.4717425468971</v>
      </c>
      <c r="D37" s="2">
        <v>10589.526924845719</v>
      </c>
      <c r="E37" s="2">
        <v>11408.426777580422</v>
      </c>
      <c r="F37" s="2">
        <v>12145.750428495598</v>
      </c>
      <c r="G37" s="2">
        <v>12851.443072028029</v>
      </c>
      <c r="H37" s="2">
        <v>13490.46021022071</v>
      </c>
      <c r="I37" s="2">
        <v>13956.321572423265</v>
      </c>
      <c r="J37" s="2">
        <v>14269.022075332508</v>
      </c>
      <c r="K37" s="2">
        <v>14442.273399576456</v>
      </c>
      <c r="O37" s="2"/>
      <c r="P37" s="2">
        <v>9493.5044204203223</v>
      </c>
      <c r="Q37" s="2">
        <v>9356.6659623581218</v>
      </c>
      <c r="R37" s="2">
        <v>8995.5349712712741</v>
      </c>
      <c r="S37" s="2">
        <v>8363.8784260517841</v>
      </c>
      <c r="T37" s="2">
        <v>7465.6627431244888</v>
      </c>
      <c r="U37" s="2">
        <v>6569.7738383418273</v>
      </c>
      <c r="V37" s="2">
        <v>5770.3881873389992</v>
      </c>
      <c r="W37" s="2">
        <v>4966.0447943200243</v>
      </c>
      <c r="X37" s="2">
        <v>4368.3790356189038</v>
      </c>
      <c r="AB37" s="2"/>
      <c r="AC37" s="2">
        <v>9493.5002409284753</v>
      </c>
      <c r="AD37" s="2">
        <v>8792.733421739089</v>
      </c>
      <c r="AE37" s="2">
        <v>7941.7180730509699</v>
      </c>
      <c r="AF37" s="2">
        <v>6770.811940401325</v>
      </c>
      <c r="AG37" s="2">
        <v>5449.7560462241991</v>
      </c>
      <c r="AH37" s="2">
        <v>4249.9223835587291</v>
      </c>
      <c r="AI37" s="2">
        <v>3124.6499538357284</v>
      </c>
      <c r="AJ37" s="2">
        <v>2127.770512991156</v>
      </c>
      <c r="AK37" s="2">
        <v>1567.6205358996963</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6323.2500674562525</v>
      </c>
      <c r="D40" s="1">
        <v>9364.8386876081531</v>
      </c>
      <c r="E40" s="1">
        <v>11415.629096020017</v>
      </c>
      <c r="F40" s="1">
        <v>13721.250297790411</v>
      </c>
      <c r="G40" s="1">
        <v>16192.148180017473</v>
      </c>
      <c r="H40" s="1">
        <v>18775.923007383877</v>
      </c>
      <c r="I40" s="1">
        <v>21377.323245181873</v>
      </c>
      <c r="J40" s="1">
        <v>23962.989054967209</v>
      </c>
      <c r="K40" s="1">
        <v>26529.65346288454</v>
      </c>
      <c r="O40" s="1" t="s">
        <v>30</v>
      </c>
      <c r="P40" s="1">
        <v>6323.2500674562525</v>
      </c>
      <c r="Q40" s="1">
        <v>8562.337783430321</v>
      </c>
      <c r="R40" s="1">
        <v>9976.0029438085003</v>
      </c>
      <c r="S40" s="1">
        <v>11574.771958559742</v>
      </c>
      <c r="T40" s="1">
        <v>13311.717471262076</v>
      </c>
      <c r="U40" s="1">
        <v>15211.92284049312</v>
      </c>
      <c r="V40" s="1">
        <v>17052.9359988857</v>
      </c>
      <c r="W40" s="1">
        <v>18840.786240337875</v>
      </c>
      <c r="X40" s="1">
        <v>20749.209671904373</v>
      </c>
      <c r="AB40" s="1" t="s">
        <v>30</v>
      </c>
      <c r="AC40" s="1">
        <v>6323.2500674562525</v>
      </c>
      <c r="AD40" s="1">
        <v>8110.9144247596832</v>
      </c>
      <c r="AE40" s="1">
        <v>8879.3285240952355</v>
      </c>
      <c r="AF40" s="1">
        <v>10322.214377767064</v>
      </c>
      <c r="AG40" s="1">
        <v>11937.839563907855</v>
      </c>
      <c r="AH40" s="1">
        <v>13506.330949962758</v>
      </c>
      <c r="AI40" s="1">
        <v>14453.013666056991</v>
      </c>
      <c r="AJ40" s="1">
        <v>15065.53123968726</v>
      </c>
      <c r="AK40" s="1">
        <v>16671.451344054756</v>
      </c>
    </row>
    <row r="41" spans="1:38" x14ac:dyDescent="0.25">
      <c r="B41" s="9" t="s">
        <v>31</v>
      </c>
      <c r="C41" s="1">
        <v>32959.267326230176</v>
      </c>
      <c r="D41" s="1">
        <v>42607.02794786595</v>
      </c>
      <c r="E41" s="1">
        <v>47562.186504512232</v>
      </c>
      <c r="F41" s="1">
        <v>51734.202613463109</v>
      </c>
      <c r="G41" s="1">
        <v>55250.949771494707</v>
      </c>
      <c r="H41" s="1">
        <v>58747.868603393137</v>
      </c>
      <c r="I41" s="1">
        <v>61287.33508934953</v>
      </c>
      <c r="J41" s="1">
        <v>63130.692998016399</v>
      </c>
      <c r="K41" s="1">
        <v>63646.629041545239</v>
      </c>
      <c r="O41" s="1" t="s">
        <v>31</v>
      </c>
      <c r="P41" s="1">
        <v>32959.267326230176</v>
      </c>
      <c r="Q41" s="1">
        <v>39657.965285048303</v>
      </c>
      <c r="R41" s="1">
        <v>42301.169848216727</v>
      </c>
      <c r="S41" s="1">
        <v>44191.59860836422</v>
      </c>
      <c r="T41" s="1">
        <v>45510.817469989415</v>
      </c>
      <c r="U41" s="1">
        <v>46888.531868051236</v>
      </c>
      <c r="V41" s="1">
        <v>48162.3760452063</v>
      </c>
      <c r="W41" s="1">
        <v>49361.786474012246</v>
      </c>
      <c r="X41" s="1">
        <v>50478.264768954323</v>
      </c>
      <c r="AB41" s="1" t="s">
        <v>31</v>
      </c>
      <c r="AC41" s="1">
        <v>32959.267326230176</v>
      </c>
      <c r="AD41" s="1">
        <v>39142.39509092315</v>
      </c>
      <c r="AE41" s="1">
        <v>40526.862038668478</v>
      </c>
      <c r="AF41" s="1">
        <v>40895.877249622106</v>
      </c>
      <c r="AG41" s="1">
        <v>41844.119742991519</v>
      </c>
      <c r="AH41" s="1">
        <v>44096.760821055948</v>
      </c>
      <c r="AI41" s="1">
        <v>46869.78308384525</v>
      </c>
      <c r="AJ41" s="1">
        <v>49643.197497338682</v>
      </c>
      <c r="AK41" s="1">
        <v>51950.741833032858</v>
      </c>
    </row>
    <row r="42" spans="1:38" x14ac:dyDescent="0.25">
      <c r="B42" s="9" t="s">
        <v>32</v>
      </c>
      <c r="C42" s="1">
        <v>7343.3422596616992</v>
      </c>
      <c r="D42" s="1">
        <v>8748.8454069216878</v>
      </c>
      <c r="E42" s="1">
        <v>9198.7721720570407</v>
      </c>
      <c r="F42" s="1">
        <v>9708.4914921530271</v>
      </c>
      <c r="G42" s="1">
        <v>10237.216513604662</v>
      </c>
      <c r="H42" s="1">
        <v>10734.071465297682</v>
      </c>
      <c r="I42" s="1">
        <v>11301.700716267569</v>
      </c>
      <c r="J42" s="1">
        <v>11870.441464875243</v>
      </c>
      <c r="K42" s="1">
        <v>12415.835724523844</v>
      </c>
      <c r="O42" s="1" t="s">
        <v>32</v>
      </c>
      <c r="P42" s="1">
        <v>7343.3422596616992</v>
      </c>
      <c r="Q42" s="1">
        <v>8954.6781603612908</v>
      </c>
      <c r="R42" s="1">
        <v>10084.101558201866</v>
      </c>
      <c r="S42" s="1">
        <v>11324.062584328894</v>
      </c>
      <c r="T42" s="1">
        <v>12587.870112173619</v>
      </c>
      <c r="U42" s="1">
        <v>13833.091387241686</v>
      </c>
      <c r="V42" s="1">
        <v>15084.688464772589</v>
      </c>
      <c r="W42" s="1">
        <v>16282.112067695483</v>
      </c>
      <c r="X42" s="1">
        <v>17506.629517099129</v>
      </c>
      <c r="AB42" s="1" t="s">
        <v>32</v>
      </c>
      <c r="AC42" s="1">
        <v>7343.3422596616992</v>
      </c>
      <c r="AD42" s="1">
        <v>9059.8216211016334</v>
      </c>
      <c r="AE42" s="1">
        <v>10454.893447533543</v>
      </c>
      <c r="AF42" s="1">
        <v>12166.566951657191</v>
      </c>
      <c r="AG42" s="1">
        <v>13835.689311857939</v>
      </c>
      <c r="AH42" s="1">
        <v>15449.633528946753</v>
      </c>
      <c r="AI42" s="1">
        <v>17006.254778710758</v>
      </c>
      <c r="AJ42" s="1">
        <v>18539.787681493613</v>
      </c>
      <c r="AK42" s="1">
        <v>20014.243182397149</v>
      </c>
    </row>
    <row r="43" spans="1:38" x14ac:dyDescent="0.25">
      <c r="B43" s="9" t="s">
        <v>33</v>
      </c>
      <c r="C43" s="1">
        <v>4155.8259482639842</v>
      </c>
      <c r="D43" s="1">
        <v>5094.8898749127093</v>
      </c>
      <c r="E43" s="1">
        <v>5407.9133757796799</v>
      </c>
      <c r="F43" s="1">
        <v>5660.3831169579462</v>
      </c>
      <c r="G43" s="1">
        <v>5887.408180056339</v>
      </c>
      <c r="H43" s="1">
        <v>6076.5553761203591</v>
      </c>
      <c r="I43" s="1">
        <v>6387.553522718059</v>
      </c>
      <c r="J43" s="1">
        <v>6654.3292894864098</v>
      </c>
      <c r="K43" s="1">
        <v>6967.7496859153798</v>
      </c>
      <c r="O43" s="1" t="s">
        <v>33</v>
      </c>
      <c r="P43" s="1">
        <v>4155.8259482639842</v>
      </c>
      <c r="Q43" s="1">
        <v>5593.6742032770089</v>
      </c>
      <c r="R43" s="1">
        <v>6667.3368886704357</v>
      </c>
      <c r="S43" s="1">
        <v>7954.3137270296174</v>
      </c>
      <c r="T43" s="1">
        <v>9296.947458129267</v>
      </c>
      <c r="U43" s="1">
        <v>10747.393067754412</v>
      </c>
      <c r="V43" s="1">
        <v>12396.760540604273</v>
      </c>
      <c r="W43" s="1">
        <v>14122.116195182996</v>
      </c>
      <c r="X43" s="1">
        <v>15730.750291790602</v>
      </c>
      <c r="AB43" s="1" t="s">
        <v>33</v>
      </c>
      <c r="AC43" s="1">
        <v>4155.8259482639842</v>
      </c>
      <c r="AD43" s="1">
        <v>5705.8564566135356</v>
      </c>
      <c r="AE43" s="1">
        <v>6960.2019006833934</v>
      </c>
      <c r="AF43" s="1">
        <v>8732.3406993432909</v>
      </c>
      <c r="AG43" s="1">
        <v>10843.612999150444</v>
      </c>
      <c r="AH43" s="1">
        <v>13461.757230316394</v>
      </c>
      <c r="AI43" s="1">
        <v>16577.154845044937</v>
      </c>
      <c r="AJ43" s="1">
        <v>20152.044744063787</v>
      </c>
      <c r="AK43" s="1">
        <v>23071.412878450577</v>
      </c>
    </row>
    <row r="44" spans="1:38" x14ac:dyDescent="0.25">
      <c r="B44" s="2" t="s">
        <v>3</v>
      </c>
      <c r="C44" s="2">
        <v>50781.685601612116</v>
      </c>
      <c r="D44" s="2">
        <v>65815.601917308493</v>
      </c>
      <c r="E44" s="2">
        <v>73584.501148368974</v>
      </c>
      <c r="F44" s="2">
        <v>80824.327520364503</v>
      </c>
      <c r="G44" s="2">
        <v>87567.722645173184</v>
      </c>
      <c r="H44" s="2">
        <v>94334.418452195052</v>
      </c>
      <c r="I44" s="2">
        <v>100353.91257351704</v>
      </c>
      <c r="J44" s="2">
        <v>105618.45280734527</v>
      </c>
      <c r="K44" s="2">
        <v>109559.867914869</v>
      </c>
      <c r="O44" s="2"/>
      <c r="P44" s="2">
        <v>50781.685601612116</v>
      </c>
      <c r="Q44" s="2">
        <v>62768.655432116924</v>
      </c>
      <c r="R44" s="2">
        <v>69028.611238897531</v>
      </c>
      <c r="S44" s="2">
        <v>75044.746878282473</v>
      </c>
      <c r="T44" s="2">
        <v>80707.352511554374</v>
      </c>
      <c r="U44" s="2">
        <v>86680.939163540446</v>
      </c>
      <c r="V44" s="2">
        <v>92696.761049468856</v>
      </c>
      <c r="W44" s="2">
        <v>98606.800977228617</v>
      </c>
      <c r="X44" s="2">
        <v>104464.85424974843</v>
      </c>
      <c r="AB44" s="2"/>
      <c r="AC44" s="2">
        <v>50781.685601612116</v>
      </c>
      <c r="AD44" s="2">
        <v>62018.987593398007</v>
      </c>
      <c r="AE44" s="2">
        <v>66821.285910980645</v>
      </c>
      <c r="AF44" s="2">
        <v>72116.999278389645</v>
      </c>
      <c r="AG44" s="2">
        <v>78461.26161790776</v>
      </c>
      <c r="AH44" s="2">
        <v>86514.48253028185</v>
      </c>
      <c r="AI44" s="2">
        <v>94906.206373657929</v>
      </c>
      <c r="AJ44" s="2">
        <v>103400.56116258336</v>
      </c>
      <c r="AK44" s="2">
        <v>111707.84923793534</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1265.6120278382025</v>
      </c>
      <c r="D47" s="1">
        <v>1566.1860357128635</v>
      </c>
      <c r="E47" s="1">
        <v>1798.7633870869884</v>
      </c>
      <c r="F47" s="1">
        <v>2018.9520002260731</v>
      </c>
      <c r="G47" s="1">
        <v>2208.3619221858335</v>
      </c>
      <c r="H47" s="1">
        <v>2400.1687619614818</v>
      </c>
      <c r="I47" s="1">
        <v>2585.8998106319605</v>
      </c>
      <c r="J47" s="1">
        <v>2767.7970370057128</v>
      </c>
      <c r="K47" s="1">
        <v>2930.6771706117661</v>
      </c>
      <c r="O47" s="1" t="s">
        <v>31</v>
      </c>
      <c r="P47" s="1">
        <v>1265.6120278382025</v>
      </c>
      <c r="Q47" s="1">
        <v>1565.9511965693086</v>
      </c>
      <c r="R47" s="1">
        <v>1793.8478680564722</v>
      </c>
      <c r="S47" s="1">
        <v>1998.1884719557986</v>
      </c>
      <c r="T47" s="1">
        <v>2178.6546659345786</v>
      </c>
      <c r="U47" s="1">
        <v>2351.8189411447784</v>
      </c>
      <c r="V47" s="1">
        <v>2535.0268084364252</v>
      </c>
      <c r="W47" s="1">
        <v>2729.4671139039028</v>
      </c>
      <c r="X47" s="1">
        <v>2915.1738961817327</v>
      </c>
      <c r="AB47" s="1" t="s">
        <v>31</v>
      </c>
      <c r="AC47" s="1">
        <v>1265.6120278382025</v>
      </c>
      <c r="AD47" s="1">
        <v>1561.0395753144571</v>
      </c>
      <c r="AE47" s="1">
        <v>1786.8251389125089</v>
      </c>
      <c r="AF47" s="1">
        <v>1996.6710386446973</v>
      </c>
      <c r="AG47" s="1">
        <v>2182.3258960830485</v>
      </c>
      <c r="AH47" s="1">
        <v>2365.9089223531505</v>
      </c>
      <c r="AI47" s="1">
        <v>2564.4855613817349</v>
      </c>
      <c r="AJ47" s="1">
        <v>2784.0076955958111</v>
      </c>
      <c r="AK47" s="1">
        <v>2996.6922279366099</v>
      </c>
    </row>
    <row r="48" spans="1:38" x14ac:dyDescent="0.25">
      <c r="B48" s="9" t="s">
        <v>32</v>
      </c>
      <c r="C48" s="1">
        <v>26523.082299982521</v>
      </c>
      <c r="D48" s="1">
        <v>40095.438663527326</v>
      </c>
      <c r="E48" s="1">
        <v>48646.290578098982</v>
      </c>
      <c r="F48" s="1">
        <v>57251.050562008131</v>
      </c>
      <c r="G48" s="1">
        <v>65660.783470130002</v>
      </c>
      <c r="H48" s="1">
        <v>73859.315174631192</v>
      </c>
      <c r="I48" s="1">
        <v>82167.112083181564</v>
      </c>
      <c r="J48" s="1">
        <v>90738.28273930584</v>
      </c>
      <c r="K48" s="1">
        <v>99450.900439903955</v>
      </c>
      <c r="O48" s="1" t="s">
        <v>32</v>
      </c>
      <c r="P48" s="1">
        <v>26523.082299982521</v>
      </c>
      <c r="Q48" s="1">
        <v>38048.759763731839</v>
      </c>
      <c r="R48" s="1">
        <v>45529.065077288746</v>
      </c>
      <c r="S48" s="1">
        <v>52908.554588034101</v>
      </c>
      <c r="T48" s="1">
        <v>59878.098452380334</v>
      </c>
      <c r="U48" s="1">
        <v>66878.709266377773</v>
      </c>
      <c r="V48" s="1">
        <v>74462.609583507234</v>
      </c>
      <c r="W48" s="1">
        <v>82507.588206608954</v>
      </c>
      <c r="X48" s="1">
        <v>90850.080704388427</v>
      </c>
      <c r="AB48" s="1" t="s">
        <v>32</v>
      </c>
      <c r="AC48" s="1">
        <v>26523.082299982521</v>
      </c>
      <c r="AD48" s="1">
        <v>36520.837385346036</v>
      </c>
      <c r="AE48" s="1">
        <v>43018.196447637652</v>
      </c>
      <c r="AF48" s="1">
        <v>49489.242967756232</v>
      </c>
      <c r="AG48" s="1">
        <v>55924.594774689533</v>
      </c>
      <c r="AH48" s="1">
        <v>62530.82498020256</v>
      </c>
      <c r="AI48" s="1">
        <v>69639.850758639703</v>
      </c>
      <c r="AJ48" s="1">
        <v>77143.741426261011</v>
      </c>
      <c r="AK48" s="1">
        <v>84907.905330809575</v>
      </c>
    </row>
    <row r="49" spans="2:37" x14ac:dyDescent="0.25">
      <c r="B49" s="9" t="s">
        <v>33</v>
      </c>
      <c r="C49" s="1">
        <v>10827.457520456626</v>
      </c>
      <c r="D49" s="1">
        <v>14101.575447667856</v>
      </c>
      <c r="E49" s="1">
        <v>16066.044443145329</v>
      </c>
      <c r="F49" s="1">
        <v>18014.527723893829</v>
      </c>
      <c r="G49" s="1">
        <v>19832.267250859386</v>
      </c>
      <c r="H49" s="1">
        <v>21520.534222940118</v>
      </c>
      <c r="I49" s="1">
        <v>23041.971264407875</v>
      </c>
      <c r="J49" s="1">
        <v>24412.529742577281</v>
      </c>
      <c r="K49" s="1">
        <v>25651.606351911432</v>
      </c>
      <c r="O49" s="1" t="s">
        <v>33</v>
      </c>
      <c r="P49" s="1">
        <v>10827.457520456626</v>
      </c>
      <c r="Q49" s="1">
        <v>15511.732992434645</v>
      </c>
      <c r="R49" s="1">
        <v>17672.648887459858</v>
      </c>
      <c r="S49" s="1">
        <v>19815.98049628321</v>
      </c>
      <c r="T49" s="1">
        <v>21815.493975945326</v>
      </c>
      <c r="U49" s="1">
        <v>23672.587645234133</v>
      </c>
      <c r="V49" s="1">
        <v>25346.168390848659</v>
      </c>
      <c r="W49" s="1">
        <v>26853.782716835016</v>
      </c>
      <c r="X49" s="1">
        <v>28216.766987102576</v>
      </c>
      <c r="AB49" s="1" t="s">
        <v>33</v>
      </c>
      <c r="AC49" s="1">
        <v>10827.457520456626</v>
      </c>
      <c r="AD49" s="1">
        <v>15511.732992434645</v>
      </c>
      <c r="AE49" s="1">
        <v>17672.648887459858</v>
      </c>
      <c r="AF49" s="1">
        <v>19815.98049628321</v>
      </c>
      <c r="AG49" s="1">
        <v>21815.493975945326</v>
      </c>
      <c r="AH49" s="1">
        <v>23672.587645234133</v>
      </c>
      <c r="AI49" s="1">
        <v>25346.168390848659</v>
      </c>
      <c r="AJ49" s="1">
        <v>26853.782716835016</v>
      </c>
      <c r="AK49" s="1">
        <v>28216.766987102576</v>
      </c>
    </row>
    <row r="50" spans="2:37" x14ac:dyDescent="0.25">
      <c r="B50" s="9"/>
      <c r="Y50" s="22"/>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2"/>
  </sheetPr>
  <dimension ref="A1:AL51"/>
  <sheetViews>
    <sheetView zoomScale="85" zoomScaleNormal="85" workbookViewId="0">
      <selection activeCell="O10" sqref="O10"/>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58</v>
      </c>
      <c r="Q1" s="3" t="s">
        <v>59</v>
      </c>
      <c r="AD1" s="3" t="s">
        <v>60</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AC3" s="31"/>
      <c r="AD3" s="31"/>
      <c r="AE3" s="31"/>
      <c r="AF3" s="31"/>
      <c r="AG3" s="31"/>
      <c r="AH3" s="31"/>
      <c r="AI3" s="31"/>
      <c r="AJ3" s="31"/>
      <c r="AK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24503.620485093841</v>
      </c>
      <c r="D5" s="1">
        <v>19132.15361844638</v>
      </c>
      <c r="E5" s="1">
        <v>17553.932029457792</v>
      </c>
      <c r="F5" s="1">
        <v>15983.272580291778</v>
      </c>
      <c r="G5" s="1">
        <v>14973.837606890331</v>
      </c>
      <c r="H5" s="1">
        <v>14276.480486684302</v>
      </c>
      <c r="I5" s="1">
        <v>13547.145789978622</v>
      </c>
      <c r="J5" s="1">
        <v>13049.051772633489</v>
      </c>
      <c r="K5" s="1">
        <v>12485.992767593993</v>
      </c>
      <c r="O5" s="1" t="s">
        <v>23</v>
      </c>
      <c r="P5" s="1">
        <v>24503.506769942021</v>
      </c>
      <c r="Q5" s="1">
        <v>15909.424801451969</v>
      </c>
      <c r="R5" s="1">
        <v>12407.482138848532</v>
      </c>
      <c r="S5" s="1">
        <v>9327.4955777009218</v>
      </c>
      <c r="T5" s="1">
        <v>6864.7288888255453</v>
      </c>
      <c r="U5" s="1">
        <v>5150.3387229119153</v>
      </c>
      <c r="V5" s="1">
        <v>3791.4214505742484</v>
      </c>
      <c r="W5" s="1">
        <v>2536.0762042196707</v>
      </c>
      <c r="X5" s="1">
        <v>2039.7401239602409</v>
      </c>
      <c r="AB5" s="1" t="s">
        <v>23</v>
      </c>
      <c r="AC5" s="1">
        <v>24503.506769942021</v>
      </c>
      <c r="AD5" s="1">
        <v>15205.440493123067</v>
      </c>
      <c r="AE5" s="1">
        <v>10877.03737472678</v>
      </c>
      <c r="AF5" s="1">
        <v>7089.2904375248127</v>
      </c>
      <c r="AG5" s="1">
        <v>4422.5981646029304</v>
      </c>
      <c r="AH5" s="1">
        <v>2771.3853737995669</v>
      </c>
      <c r="AI5" s="1">
        <v>1632.6724580303751</v>
      </c>
      <c r="AJ5" s="1">
        <v>886.47432150157977</v>
      </c>
      <c r="AK5" s="1">
        <v>673.5422633169843</v>
      </c>
    </row>
    <row r="6" spans="1:38" x14ac:dyDescent="0.25">
      <c r="B6" s="9" t="s">
        <v>24</v>
      </c>
      <c r="C6" s="1">
        <v>20190.733106826083</v>
      </c>
      <c r="D6" s="1">
        <v>19763.697207720277</v>
      </c>
      <c r="E6" s="1">
        <v>19463.682963138512</v>
      </c>
      <c r="F6" s="1">
        <v>18685.090925020388</v>
      </c>
      <c r="G6" s="1">
        <v>17648.956097223527</v>
      </c>
      <c r="H6" s="1">
        <v>16561.318661169451</v>
      </c>
      <c r="I6" s="1">
        <v>15655.546961723552</v>
      </c>
      <c r="J6" s="1">
        <v>15095.993866187573</v>
      </c>
      <c r="K6" s="1">
        <v>14635.794579367765</v>
      </c>
      <c r="O6" s="1" t="s">
        <v>24</v>
      </c>
      <c r="P6" s="1">
        <v>20190.733106825439</v>
      </c>
      <c r="Q6" s="1">
        <v>18050.942033241048</v>
      </c>
      <c r="R6" s="1">
        <v>16581.967248688012</v>
      </c>
      <c r="S6" s="1">
        <v>14741.186802632321</v>
      </c>
      <c r="T6" s="1">
        <v>12803.916719169454</v>
      </c>
      <c r="U6" s="1">
        <v>10959.443895103646</v>
      </c>
      <c r="V6" s="1">
        <v>9281.7201162374677</v>
      </c>
      <c r="W6" s="1">
        <v>7441.9669081395159</v>
      </c>
      <c r="X6" s="1">
        <v>5950.1626032923568</v>
      </c>
      <c r="AB6" s="1" t="s">
        <v>24</v>
      </c>
      <c r="AC6" s="1">
        <v>20190.733106825439</v>
      </c>
      <c r="AD6" s="1">
        <v>16967.954724858177</v>
      </c>
      <c r="AE6" s="1">
        <v>14531.127467957424</v>
      </c>
      <c r="AF6" s="1">
        <v>11759.50474889317</v>
      </c>
      <c r="AG6" s="1">
        <v>9046.732703161857</v>
      </c>
      <c r="AH6" s="1">
        <v>6675.5041594324402</v>
      </c>
      <c r="AI6" s="1">
        <v>4723.6492340379073</v>
      </c>
      <c r="AJ6" s="1">
        <v>3023.7290322881072</v>
      </c>
      <c r="AK6" s="1">
        <v>2091.9619439413714</v>
      </c>
    </row>
    <row r="7" spans="1:38" x14ac:dyDescent="0.25">
      <c r="B7" s="9" t="s">
        <v>25</v>
      </c>
      <c r="C7" s="1">
        <v>6742.9197650965289</v>
      </c>
      <c r="D7" s="1">
        <v>6953.1019809236732</v>
      </c>
      <c r="E7" s="1">
        <v>6947.7175750070919</v>
      </c>
      <c r="F7" s="1">
        <v>6919.6889360510431</v>
      </c>
      <c r="G7" s="1">
        <v>6766.4647613364223</v>
      </c>
      <c r="H7" s="1">
        <v>6595.5368144265731</v>
      </c>
      <c r="I7" s="1">
        <v>6391.0005856128855</v>
      </c>
      <c r="J7" s="1">
        <v>6398.5095597433328</v>
      </c>
      <c r="K7" s="1">
        <v>6627.6930696336258</v>
      </c>
      <c r="O7" s="1" t="s">
        <v>25</v>
      </c>
      <c r="P7" s="1">
        <v>6742.9197650965289</v>
      </c>
      <c r="Q7" s="1">
        <v>5907.9647162159827</v>
      </c>
      <c r="R7" s="1">
        <v>5233.0526344320779</v>
      </c>
      <c r="S7" s="1">
        <v>4481.1297177013503</v>
      </c>
      <c r="T7" s="1">
        <v>3808.7984606308255</v>
      </c>
      <c r="U7" s="1">
        <v>3139.5529926886679</v>
      </c>
      <c r="V7" s="1">
        <v>2899.1291234225755</v>
      </c>
      <c r="W7" s="1">
        <v>2685.5083909321752</v>
      </c>
      <c r="X7" s="1">
        <v>2600.9454796424188</v>
      </c>
      <c r="AB7" s="1" t="s">
        <v>25</v>
      </c>
      <c r="AC7" s="1">
        <v>6742.9197650965289</v>
      </c>
      <c r="AD7" s="1">
        <v>5397.8950452925747</v>
      </c>
      <c r="AE7" s="1">
        <v>4374.7514969949407</v>
      </c>
      <c r="AF7" s="1">
        <v>3556.5467240086969</v>
      </c>
      <c r="AG7" s="1">
        <v>2850.1239217809111</v>
      </c>
      <c r="AH7" s="1">
        <v>2132.6958299075454</v>
      </c>
      <c r="AI7" s="1">
        <v>1801.0418232409886</v>
      </c>
      <c r="AJ7" s="1">
        <v>1358.8509024569271</v>
      </c>
      <c r="AK7" s="1">
        <v>1058.1996571680024</v>
      </c>
    </row>
    <row r="8" spans="1:38" x14ac:dyDescent="0.25">
      <c r="B8" s="9" t="s">
        <v>26</v>
      </c>
      <c r="C8" s="1">
        <v>3319.7790792472283</v>
      </c>
      <c r="D8" s="1">
        <v>3484.8973928633077</v>
      </c>
      <c r="E8" s="1">
        <v>3476.6649734067137</v>
      </c>
      <c r="F8" s="1">
        <v>3422.3908526568453</v>
      </c>
      <c r="G8" s="1">
        <v>3272.2858281744875</v>
      </c>
      <c r="H8" s="1">
        <v>3173.6383550813234</v>
      </c>
      <c r="I8" s="1">
        <v>3124.4951964253723</v>
      </c>
      <c r="J8" s="1">
        <v>3158.3962506485486</v>
      </c>
      <c r="K8" s="1">
        <v>3233.3907187168784</v>
      </c>
      <c r="O8" s="1" t="s">
        <v>26</v>
      </c>
      <c r="P8" s="1">
        <v>3319.7790792472283</v>
      </c>
      <c r="Q8" s="1">
        <v>2792.1633750461174</v>
      </c>
      <c r="R8" s="1">
        <v>2129.6582790687098</v>
      </c>
      <c r="S8" s="1">
        <v>1516.0966023890478</v>
      </c>
      <c r="T8" s="1">
        <v>864.72155569576478</v>
      </c>
      <c r="U8" s="1">
        <v>569.1662473922961</v>
      </c>
      <c r="V8" s="1">
        <v>436.13712923531966</v>
      </c>
      <c r="W8" s="1">
        <v>319.18223942988914</v>
      </c>
      <c r="X8" s="1">
        <v>326.53398844168561</v>
      </c>
      <c r="AB8" s="1" t="s">
        <v>26</v>
      </c>
      <c r="AC8" s="1">
        <v>3319.7790792472283</v>
      </c>
      <c r="AD8" s="1">
        <v>2663.6761732737264</v>
      </c>
      <c r="AE8" s="1">
        <v>1977.1359347580801</v>
      </c>
      <c r="AF8" s="1">
        <v>1378.9087073879302</v>
      </c>
      <c r="AG8" s="1">
        <v>776.31619470310375</v>
      </c>
      <c r="AH8" s="1">
        <v>518.10053231973734</v>
      </c>
      <c r="AI8" s="1">
        <v>406.73379670973583</v>
      </c>
      <c r="AJ8" s="1">
        <v>319.18223942988914</v>
      </c>
      <c r="AK8" s="1">
        <v>326.53398844168561</v>
      </c>
    </row>
    <row r="9" spans="1:38" ht="29.25" customHeight="1" x14ac:dyDescent="0.25">
      <c r="B9" s="26" t="s">
        <v>29</v>
      </c>
      <c r="C9" s="1">
        <v>641.68691240077919</v>
      </c>
      <c r="D9" s="1">
        <v>1020.9502976635225</v>
      </c>
      <c r="E9" s="1">
        <v>1175.2607956791221</v>
      </c>
      <c r="F9" s="1">
        <v>1295.7589905777747</v>
      </c>
      <c r="G9" s="1">
        <v>1424.292293633903</v>
      </c>
      <c r="H9" s="1">
        <v>1619.269817941092</v>
      </c>
      <c r="I9" s="1">
        <v>1881.8605688330663</v>
      </c>
      <c r="J9" s="1">
        <v>2151.6495734642062</v>
      </c>
      <c r="K9" s="1">
        <v>2423.0916688998886</v>
      </c>
      <c r="O9" s="26" t="s">
        <v>29</v>
      </c>
      <c r="P9" s="1">
        <v>641.68691240077919</v>
      </c>
      <c r="Q9" s="1">
        <v>531.2507268825957</v>
      </c>
      <c r="R9" s="1">
        <v>367.79706969601921</v>
      </c>
      <c r="S9" s="1">
        <v>183.2423057171828</v>
      </c>
      <c r="T9" s="1">
        <v>69.11019829666283</v>
      </c>
      <c r="U9" s="1">
        <v>24.428821856912773</v>
      </c>
      <c r="V9" s="1">
        <v>15.194557294752466</v>
      </c>
      <c r="W9" s="1">
        <v>8.4970077053657906</v>
      </c>
      <c r="X9" s="1">
        <v>4.0756829774938927E-2</v>
      </c>
      <c r="AB9" s="26" t="s">
        <v>29</v>
      </c>
      <c r="AC9" s="1">
        <v>641.68691240077919</v>
      </c>
      <c r="AD9" s="1">
        <v>503.98286798394599</v>
      </c>
      <c r="AE9" s="1">
        <v>328.49912601187071</v>
      </c>
      <c r="AF9" s="1">
        <v>150.1565013672151</v>
      </c>
      <c r="AG9" s="1">
        <v>35.688215396091906</v>
      </c>
      <c r="AH9" s="1">
        <v>11.561025104670192</v>
      </c>
      <c r="AI9" s="1">
        <v>6.6271541849370577</v>
      </c>
      <c r="AJ9" s="1">
        <v>0.35367929965697187</v>
      </c>
      <c r="AK9" s="1">
        <v>4.2223979459850708E-5</v>
      </c>
    </row>
    <row r="10" spans="1:38" x14ac:dyDescent="0.25">
      <c r="B10" s="9" t="s">
        <v>0</v>
      </c>
      <c r="C10" s="1">
        <v>405.1391633338875</v>
      </c>
      <c r="D10" s="1">
        <v>615.33506741559597</v>
      </c>
      <c r="E10" s="1">
        <v>849.11537760514875</v>
      </c>
      <c r="F10" s="1">
        <v>1170.388708921158</v>
      </c>
      <c r="G10" s="1">
        <v>1497.7254104571848</v>
      </c>
      <c r="H10" s="1">
        <v>1828.4148588045632</v>
      </c>
      <c r="I10" s="1">
        <v>2322.1032268442432</v>
      </c>
      <c r="J10" s="1">
        <v>2931.0312391923112</v>
      </c>
      <c r="K10" s="1">
        <v>3548.6456651316735</v>
      </c>
      <c r="O10" s="1" t="s">
        <v>0</v>
      </c>
      <c r="P10" s="1">
        <v>405.23266209582749</v>
      </c>
      <c r="Q10" s="1">
        <v>1302.1474995220399</v>
      </c>
      <c r="R10" s="1">
        <v>2170.1751635035639</v>
      </c>
      <c r="S10" s="1">
        <v>3043.6928310528519</v>
      </c>
      <c r="T10" s="1">
        <v>3805.7542454184095</v>
      </c>
      <c r="U10" s="1">
        <v>4661.3956239922745</v>
      </c>
      <c r="V10" s="1">
        <v>5805.4345474303054</v>
      </c>
      <c r="W10" s="1">
        <v>7112.1327274539663</v>
      </c>
      <c r="X10" s="1">
        <v>8533.6620714006112</v>
      </c>
      <c r="AB10" s="1" t="s">
        <v>0</v>
      </c>
      <c r="AC10" s="1">
        <v>405.23266209582749</v>
      </c>
      <c r="AD10" s="1">
        <v>1497.6237038418385</v>
      </c>
      <c r="AE10" s="1">
        <v>2636.4396485787515</v>
      </c>
      <c r="AF10" s="1">
        <v>3906.2168438280546</v>
      </c>
      <c r="AG10" s="1">
        <v>5286.9428316213089</v>
      </c>
      <c r="AH10" s="1">
        <v>7002.8964778657737</v>
      </c>
      <c r="AI10" s="1">
        <v>8850.1901265112883</v>
      </c>
      <c r="AJ10" s="1">
        <v>10451.678952499367</v>
      </c>
      <c r="AK10" s="1">
        <v>11549.093401664451</v>
      </c>
    </row>
    <row r="11" spans="1:38" x14ac:dyDescent="0.25">
      <c r="B11" s="9" t="s">
        <v>27</v>
      </c>
      <c r="C11" s="1">
        <v>1743.3800721109949</v>
      </c>
      <c r="D11" s="1">
        <v>2112.2836009037374</v>
      </c>
      <c r="E11" s="1">
        <v>2358.1686872737091</v>
      </c>
      <c r="F11" s="1">
        <v>2882.5020428919502</v>
      </c>
      <c r="G11" s="1">
        <v>3279.1648407584007</v>
      </c>
      <c r="H11" s="1">
        <v>3721.8043466863096</v>
      </c>
      <c r="I11" s="1">
        <v>4079.9404773872611</v>
      </c>
      <c r="J11" s="1">
        <v>4085.0596318536045</v>
      </c>
      <c r="K11" s="1">
        <v>4130.2345681072193</v>
      </c>
      <c r="O11" s="1" t="s">
        <v>27</v>
      </c>
      <c r="P11" s="1">
        <v>1743.3741026102523</v>
      </c>
      <c r="Q11" s="1">
        <v>3048.496967134065</v>
      </c>
      <c r="R11" s="1">
        <v>3955.8705909036426</v>
      </c>
      <c r="S11" s="1">
        <v>5261.2904485029312</v>
      </c>
      <c r="T11" s="1">
        <v>6873.6926866191907</v>
      </c>
      <c r="U11" s="1">
        <v>8032.0227644118841</v>
      </c>
      <c r="V11" s="1">
        <v>8438.2991403149572</v>
      </c>
      <c r="W11" s="1">
        <v>9397.2560455895709</v>
      </c>
      <c r="X11" s="1">
        <v>9269.0791303090573</v>
      </c>
      <c r="AB11" s="1" t="s">
        <v>27</v>
      </c>
      <c r="AC11" s="1">
        <v>1743.3741026102523</v>
      </c>
      <c r="AD11" s="1">
        <v>3438.3132056283062</v>
      </c>
      <c r="AE11" s="1">
        <v>4281.0369881228535</v>
      </c>
      <c r="AF11" s="1">
        <v>5347.0696749098661</v>
      </c>
      <c r="AG11" s="1">
        <v>6540.1950407130207</v>
      </c>
      <c r="AH11" s="1">
        <v>7144.7098006767455</v>
      </c>
      <c r="AI11" s="1">
        <v>6881.5606132910825</v>
      </c>
      <c r="AJ11" s="1">
        <v>7180.1739247623254</v>
      </c>
      <c r="AK11" s="1">
        <v>7253.3474819171088</v>
      </c>
    </row>
    <row r="12" spans="1:38" x14ac:dyDescent="0.25">
      <c r="B12" s="9" t="s">
        <v>28</v>
      </c>
      <c r="C12" s="1">
        <v>4.2550762393503474E-8</v>
      </c>
      <c r="D12" s="1">
        <v>2.8447174034929765</v>
      </c>
      <c r="E12" s="1">
        <v>6.9875041917671981</v>
      </c>
      <c r="F12" s="1">
        <v>12.740018589331779</v>
      </c>
      <c r="G12" s="1">
        <v>17.783184620355112</v>
      </c>
      <c r="H12" s="1">
        <v>22.587480574587627</v>
      </c>
      <c r="I12" s="1">
        <v>29.718737656738547</v>
      </c>
      <c r="J12" s="1">
        <v>39.973020828809503</v>
      </c>
      <c r="K12" s="1">
        <v>50.59073721448511</v>
      </c>
      <c r="O12" s="1" t="s">
        <v>28</v>
      </c>
      <c r="P12" s="1">
        <v>4.1814914757267413E-8</v>
      </c>
      <c r="Q12" s="1">
        <v>35.548061418227455</v>
      </c>
      <c r="R12" s="1">
        <v>71.258203637670491</v>
      </c>
      <c r="S12" s="1">
        <v>103.96992666736124</v>
      </c>
      <c r="T12" s="1">
        <v>123.65610845603939</v>
      </c>
      <c r="U12" s="1">
        <v>135.41185568301489</v>
      </c>
      <c r="V12" s="1">
        <v>149.19522768173931</v>
      </c>
      <c r="W12" s="1">
        <v>163.74724685560338</v>
      </c>
      <c r="X12" s="1">
        <v>175.36993527595709</v>
      </c>
      <c r="AB12" s="1" t="s">
        <v>28</v>
      </c>
      <c r="AC12" s="1">
        <v>4.1814914757267413E-8</v>
      </c>
      <c r="AD12" s="1">
        <v>40.360224417636339</v>
      </c>
      <c r="AE12" s="1">
        <v>80.591502202208758</v>
      </c>
      <c r="AF12" s="1">
        <v>116.27797481830973</v>
      </c>
      <c r="AG12" s="1">
        <v>141.60898954068583</v>
      </c>
      <c r="AH12" s="1">
        <v>160.51362190930706</v>
      </c>
      <c r="AI12" s="1">
        <v>179.28822233253504</v>
      </c>
      <c r="AJ12" s="1">
        <v>192.31361159143347</v>
      </c>
      <c r="AK12" s="1">
        <v>194.83775144443354</v>
      </c>
    </row>
    <row r="13" spans="1:38" x14ac:dyDescent="0.25">
      <c r="B13" s="2" t="s">
        <v>3</v>
      </c>
      <c r="C13" s="2">
        <v>57547.258584151888</v>
      </c>
      <c r="D13" s="2">
        <v>53085.263883339983</v>
      </c>
      <c r="E13" s="2">
        <v>51831.52990575986</v>
      </c>
      <c r="F13" s="2">
        <v>50371.833055000272</v>
      </c>
      <c r="G13" s="2">
        <v>48880.510023094605</v>
      </c>
      <c r="H13" s="2">
        <v>47799.050821368204</v>
      </c>
      <c r="I13" s="2">
        <v>47031.811544461736</v>
      </c>
      <c r="J13" s="2">
        <v>46909.664914551882</v>
      </c>
      <c r="K13" s="2">
        <v>47135.433774665536</v>
      </c>
      <c r="L13" s="2"/>
      <c r="O13" s="2" t="s">
        <v>3</v>
      </c>
      <c r="P13" s="2">
        <v>57547.23239825989</v>
      </c>
      <c r="Q13" s="2">
        <v>47577.938180912053</v>
      </c>
      <c r="R13" s="2">
        <v>42917.261328778222</v>
      </c>
      <c r="S13" s="2">
        <v>38658.104212363971</v>
      </c>
      <c r="T13" s="2">
        <v>35214.378863111888</v>
      </c>
      <c r="U13" s="2">
        <v>32671.760924040609</v>
      </c>
      <c r="V13" s="2">
        <v>30816.531292191365</v>
      </c>
      <c r="W13" s="2">
        <v>29664.366770325756</v>
      </c>
      <c r="X13" s="2">
        <v>28895.534089152105</v>
      </c>
      <c r="AB13" s="2" t="s">
        <v>3</v>
      </c>
      <c r="AC13" s="2">
        <v>57547.23239825989</v>
      </c>
      <c r="AD13" s="2">
        <v>45715.246438419279</v>
      </c>
      <c r="AE13" s="2">
        <v>39086.619539352912</v>
      </c>
      <c r="AF13" s="2">
        <v>33303.97161273806</v>
      </c>
      <c r="AG13" s="2">
        <v>29100.206061519908</v>
      </c>
      <c r="AH13" s="2">
        <v>26417.366821015785</v>
      </c>
      <c r="AI13" s="2">
        <v>24481.763428338851</v>
      </c>
      <c r="AJ13" s="2">
        <v>23412.756663829288</v>
      </c>
      <c r="AK13" s="2">
        <v>23147.516530118017</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6742.9197650965298</v>
      </c>
      <c r="D16" s="1">
        <v>7071.3538280595822</v>
      </c>
      <c r="E16" s="1">
        <v>7174.2591019008723</v>
      </c>
      <c r="F16" s="1">
        <v>7259.5407480024696</v>
      </c>
      <c r="G16" s="1">
        <v>7329.8567584172742</v>
      </c>
      <c r="H16" s="1">
        <v>7385.099276065961</v>
      </c>
      <c r="I16" s="1">
        <v>7405.1820922804518</v>
      </c>
      <c r="J16" s="1">
        <v>7590.1319724472642</v>
      </c>
      <c r="K16" s="1">
        <v>7956.7486040398007</v>
      </c>
      <c r="O16" s="1" t="s">
        <v>30</v>
      </c>
      <c r="P16" s="1">
        <v>6742.9197650965298</v>
      </c>
      <c r="Q16" s="1">
        <v>6059.4509909907511</v>
      </c>
      <c r="R16" s="1">
        <v>5740.9146175955384</v>
      </c>
      <c r="S16" s="1">
        <v>5525.3721241442718</v>
      </c>
      <c r="T16" s="1">
        <v>5399.7448309838455</v>
      </c>
      <c r="U16" s="1">
        <v>5318.2715855821598</v>
      </c>
      <c r="V16" s="1">
        <v>5200.2316115203157</v>
      </c>
      <c r="W16" s="1">
        <v>5221.5717959794229</v>
      </c>
      <c r="X16" s="1">
        <v>5380.9465960142788</v>
      </c>
      <c r="AB16" s="1" t="s">
        <v>30</v>
      </c>
      <c r="AC16" s="1">
        <v>6742.9197650965298</v>
      </c>
      <c r="AD16" s="1">
        <v>5548.7985096128232</v>
      </c>
      <c r="AE16" s="1">
        <v>4866.0433961485833</v>
      </c>
      <c r="AF16" s="1">
        <v>4634.6774892713056</v>
      </c>
      <c r="AG16" s="1">
        <v>4493.4536614223725</v>
      </c>
      <c r="AH16" s="1">
        <v>4342.4665095443415</v>
      </c>
      <c r="AI16" s="1">
        <v>3992.2056035063169</v>
      </c>
      <c r="AJ16" s="1">
        <v>3728.9206637380312</v>
      </c>
      <c r="AK16" s="1">
        <v>3800.2046540384858</v>
      </c>
    </row>
    <row r="17" spans="1:38" x14ac:dyDescent="0.25">
      <c r="B17" s="9" t="s">
        <v>31</v>
      </c>
      <c r="C17" s="1">
        <v>27602.48765567693</v>
      </c>
      <c r="D17" s="1">
        <v>22271.859033363569</v>
      </c>
      <c r="E17" s="1">
        <v>20431.951829802008</v>
      </c>
      <c r="F17" s="1">
        <v>18866.079857043576</v>
      </c>
      <c r="G17" s="1">
        <v>17841.693398422187</v>
      </c>
      <c r="H17" s="1">
        <v>17202.502465385303</v>
      </c>
      <c r="I17" s="1">
        <v>16429.03254829648</v>
      </c>
      <c r="J17" s="1">
        <v>15694.661768617325</v>
      </c>
      <c r="K17" s="1">
        <v>14845.423778958964</v>
      </c>
      <c r="O17" s="1" t="s">
        <v>31</v>
      </c>
      <c r="P17" s="1">
        <v>27602.461469785972</v>
      </c>
      <c r="Q17" s="1">
        <v>19724.275190811808</v>
      </c>
      <c r="R17" s="1">
        <v>16316.891783028372</v>
      </c>
      <c r="S17" s="1">
        <v>13606.17217619063</v>
      </c>
      <c r="T17" s="1">
        <v>11703.728948309983</v>
      </c>
      <c r="U17" s="1">
        <v>10225.795566838542</v>
      </c>
      <c r="V17" s="1">
        <v>8998.3287340368279</v>
      </c>
      <c r="W17" s="1">
        <v>8139.5061292859873</v>
      </c>
      <c r="X17" s="1">
        <v>7358.8658038067333</v>
      </c>
      <c r="AB17" s="1" t="s">
        <v>31</v>
      </c>
      <c r="AC17" s="1">
        <v>27602.461469785972</v>
      </c>
      <c r="AD17" s="1">
        <v>19300.076515443041</v>
      </c>
      <c r="AE17" s="1">
        <v>14927.914515419543</v>
      </c>
      <c r="AF17" s="1">
        <v>11160.662236817592</v>
      </c>
      <c r="AG17" s="1">
        <v>8743.1344714092775</v>
      </c>
      <c r="AH17" s="1">
        <v>7266.5018179774652</v>
      </c>
      <c r="AI17" s="1">
        <v>6298.0308037027644</v>
      </c>
      <c r="AJ17" s="1">
        <v>5868.2139289657825</v>
      </c>
      <c r="AK17" s="1">
        <v>5634.6002803573274</v>
      </c>
    </row>
    <row r="18" spans="1:38" x14ac:dyDescent="0.25">
      <c r="B18" s="9" t="s">
        <v>32</v>
      </c>
      <c r="C18" s="1">
        <v>1293.4107493488648</v>
      </c>
      <c r="D18" s="1">
        <v>1255.9202833887464</v>
      </c>
      <c r="E18" s="1">
        <v>1176.0552923483463</v>
      </c>
      <c r="F18" s="1">
        <v>1074.8468130260583</v>
      </c>
      <c r="G18" s="1">
        <v>985.94658514287721</v>
      </c>
      <c r="H18" s="1">
        <v>901.55277498771545</v>
      </c>
      <c r="I18" s="1">
        <v>834.47621416992251</v>
      </c>
      <c r="J18" s="1">
        <v>732.16222941720105</v>
      </c>
      <c r="K18" s="1">
        <v>654.44624859019837</v>
      </c>
      <c r="O18" s="1" t="s">
        <v>32</v>
      </c>
      <c r="P18" s="1">
        <v>1293.4107493488648</v>
      </c>
      <c r="Q18" s="1">
        <v>1164.3020901300351</v>
      </c>
      <c r="R18" s="1">
        <v>1103.991062329851</v>
      </c>
      <c r="S18" s="1">
        <v>1032.8657951612927</v>
      </c>
      <c r="T18" s="1">
        <v>944.51616523462565</v>
      </c>
      <c r="U18" s="1">
        <v>846.14266459478756</v>
      </c>
      <c r="V18" s="1">
        <v>791.24557559619518</v>
      </c>
      <c r="W18" s="1">
        <v>712.69257729295407</v>
      </c>
      <c r="X18" s="1">
        <v>662.26476954903933</v>
      </c>
      <c r="AB18" s="1" t="s">
        <v>32</v>
      </c>
      <c r="AC18" s="1">
        <v>1293.4107493488648</v>
      </c>
      <c r="AD18" s="1">
        <v>1199.6041320953657</v>
      </c>
      <c r="AE18" s="1">
        <v>1218.65681424228</v>
      </c>
      <c r="AF18" s="1">
        <v>1203.0571071410359</v>
      </c>
      <c r="AG18" s="1">
        <v>1062.8316146566485</v>
      </c>
      <c r="AH18" s="1">
        <v>885.39730275357999</v>
      </c>
      <c r="AI18" s="1">
        <v>785.48186054853079</v>
      </c>
      <c r="AJ18" s="1">
        <v>727.80508791704585</v>
      </c>
      <c r="AK18" s="1">
        <v>717.23885203194379</v>
      </c>
    </row>
    <row r="19" spans="1:38" x14ac:dyDescent="0.25">
      <c r="B19" s="9" t="s">
        <v>33</v>
      </c>
      <c r="C19" s="1">
        <v>417.16861360798771</v>
      </c>
      <c r="D19" s="1">
        <v>444.58316019738959</v>
      </c>
      <c r="E19" s="1">
        <v>450.73089515963272</v>
      </c>
      <c r="F19" s="1">
        <v>450.17924860890389</v>
      </c>
      <c r="G19" s="1">
        <v>449.30696978202832</v>
      </c>
      <c r="H19" s="1">
        <v>432.16282195790484</v>
      </c>
      <c r="I19" s="1">
        <v>448.5856131880268</v>
      </c>
      <c r="J19" s="1">
        <v>442.76595863178659</v>
      </c>
      <c r="K19" s="1">
        <v>446.21356308161148</v>
      </c>
      <c r="O19" s="1" t="s">
        <v>33</v>
      </c>
      <c r="P19" s="1">
        <v>417.16861360798771</v>
      </c>
      <c r="Q19" s="1">
        <v>437.96637413590622</v>
      </c>
      <c r="R19" s="1">
        <v>477.47877212338102</v>
      </c>
      <c r="S19" s="1">
        <v>522.8682905986542</v>
      </c>
      <c r="T19" s="1">
        <v>568.04027749064994</v>
      </c>
      <c r="U19" s="1">
        <v>607.92854984853943</v>
      </c>
      <c r="V19" s="1">
        <v>672.71839796791176</v>
      </c>
      <c r="W19" s="1">
        <v>714.48588872355401</v>
      </c>
      <c r="X19" s="1">
        <v>755.77457504952656</v>
      </c>
      <c r="AB19" s="1" t="s">
        <v>33</v>
      </c>
      <c r="AC19" s="1">
        <v>417.16861360798771</v>
      </c>
      <c r="AD19" s="1">
        <v>447.8302410843296</v>
      </c>
      <c r="AE19" s="1">
        <v>504.64947809643257</v>
      </c>
      <c r="AF19" s="1">
        <v>598.05470060985601</v>
      </c>
      <c r="AG19" s="1">
        <v>707.8323722164605</v>
      </c>
      <c r="AH19" s="1">
        <v>848.28291917767933</v>
      </c>
      <c r="AI19" s="1">
        <v>1033.8821475546415</v>
      </c>
      <c r="AJ19" s="1">
        <v>1224.2379598479904</v>
      </c>
      <c r="AK19" s="1">
        <v>1331.4985441376289</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AB20" s="1" t="s">
        <v>34</v>
      </c>
      <c r="AC20" s="1">
        <v>0</v>
      </c>
      <c r="AD20" s="1">
        <v>0</v>
      </c>
      <c r="AE20" s="1">
        <v>0</v>
      </c>
      <c r="AF20" s="1">
        <v>0</v>
      </c>
      <c r="AG20" s="1">
        <v>0</v>
      </c>
      <c r="AH20" s="1">
        <v>0</v>
      </c>
      <c r="AI20" s="1">
        <v>0</v>
      </c>
      <c r="AJ20" s="1">
        <v>0</v>
      </c>
      <c r="AK20" s="1">
        <v>0</v>
      </c>
    </row>
    <row r="21" spans="1:38" x14ac:dyDescent="0.25">
      <c r="B21" s="2" t="s">
        <v>3</v>
      </c>
      <c r="C21" s="2">
        <v>36055.98678373031</v>
      </c>
      <c r="D21" s="2">
        <v>31043.716305009286</v>
      </c>
      <c r="E21" s="2">
        <v>29232.997119210857</v>
      </c>
      <c r="F21" s="2">
        <v>27650.646666681008</v>
      </c>
      <c r="G21" s="2">
        <v>26606.803711764365</v>
      </c>
      <c r="H21" s="2">
        <v>25921.317338396882</v>
      </c>
      <c r="I21" s="2">
        <v>25117.27646793488</v>
      </c>
      <c r="J21" s="2">
        <v>24459.721929113577</v>
      </c>
      <c r="K21" s="2">
        <v>23902.832194670573</v>
      </c>
      <c r="O21" s="2"/>
      <c r="P21" s="2">
        <v>36055.960597839352</v>
      </c>
      <c r="Q21" s="2">
        <v>27385.994646068499</v>
      </c>
      <c r="R21" s="2">
        <v>23639.276235077145</v>
      </c>
      <c r="S21" s="2">
        <v>20687.278386094848</v>
      </c>
      <c r="T21" s="2">
        <v>18616.030222019104</v>
      </c>
      <c r="U21" s="2">
        <v>16998.13836686403</v>
      </c>
      <c r="V21" s="2">
        <v>15662.52431912125</v>
      </c>
      <c r="W21" s="2">
        <v>14788.256391281917</v>
      </c>
      <c r="X21" s="2">
        <v>14157.851744419579</v>
      </c>
      <c r="AB21" s="2"/>
      <c r="AC21" s="2">
        <v>36055.960597839352</v>
      </c>
      <c r="AD21" s="2">
        <v>26496.30939823556</v>
      </c>
      <c r="AE21" s="2">
        <v>21517.264203906838</v>
      </c>
      <c r="AF21" s="2">
        <v>17596.45153383979</v>
      </c>
      <c r="AG21" s="2">
        <v>15007.252119704759</v>
      </c>
      <c r="AH21" s="2">
        <v>13342.648549453066</v>
      </c>
      <c r="AI21" s="2">
        <v>12109.600415312254</v>
      </c>
      <c r="AJ21" s="2">
        <v>11549.17764046885</v>
      </c>
      <c r="AK21" s="2">
        <v>11483.542330565386</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4932.9200171079146</v>
      </c>
      <c r="D25" s="1">
        <v>4012.8833875712839</v>
      </c>
      <c r="E25" s="1">
        <v>3876.0340232203098</v>
      </c>
      <c r="F25" s="1">
        <v>3616.810937783458</v>
      </c>
      <c r="G25" s="1">
        <v>3324.9051741839517</v>
      </c>
      <c r="H25" s="1">
        <v>3151.9563335996136</v>
      </c>
      <c r="I25" s="1">
        <v>3055.847138207479</v>
      </c>
      <c r="J25" s="1">
        <v>3019.5657099379773</v>
      </c>
      <c r="K25" s="1">
        <v>2984.9302472418772</v>
      </c>
      <c r="O25" s="1" t="s">
        <v>31</v>
      </c>
      <c r="P25" s="1">
        <v>4932.9200171079019</v>
      </c>
      <c r="Q25" s="1">
        <v>3804.2817327991957</v>
      </c>
      <c r="R25" s="1">
        <v>3504.139275006155</v>
      </c>
      <c r="S25" s="1">
        <v>3086.6489801216303</v>
      </c>
      <c r="T25" s="1">
        <v>2749.0303283572325</v>
      </c>
      <c r="U25" s="1">
        <v>2521.907047068406</v>
      </c>
      <c r="V25" s="1">
        <v>2345.298114515128</v>
      </c>
      <c r="W25" s="1">
        <v>2193.0420328250189</v>
      </c>
      <c r="X25" s="1">
        <v>2050.7050666179516</v>
      </c>
      <c r="AB25" s="1" t="s">
        <v>31</v>
      </c>
      <c r="AC25" s="1">
        <v>4932.9200171079019</v>
      </c>
      <c r="AD25" s="1">
        <v>3706.1720283181958</v>
      </c>
      <c r="AE25" s="1">
        <v>3355.8867688270097</v>
      </c>
      <c r="AF25" s="1">
        <v>2906.5186301160543</v>
      </c>
      <c r="AG25" s="1">
        <v>2540.3714477427438</v>
      </c>
      <c r="AH25" s="1">
        <v>2291.7149735661701</v>
      </c>
      <c r="AI25" s="1">
        <v>2101.5280966691421</v>
      </c>
      <c r="AJ25" s="1">
        <v>1946.8479195245275</v>
      </c>
      <c r="AK25" s="1">
        <v>1802.0654723559383</v>
      </c>
    </row>
    <row r="26" spans="1:38" x14ac:dyDescent="0.25">
      <c r="B26" s="9" t="s">
        <v>32</v>
      </c>
      <c r="C26" s="1">
        <v>11199.162641113515</v>
      </c>
      <c r="D26" s="1">
        <v>12103.442399204892</v>
      </c>
      <c r="E26" s="1">
        <v>12644.441994926372</v>
      </c>
      <c r="F26" s="1">
        <v>12923.284973424277</v>
      </c>
      <c r="G26" s="1">
        <v>12791.34165263967</v>
      </c>
      <c r="H26" s="1">
        <v>12527.399396975017</v>
      </c>
      <c r="I26" s="1">
        <v>12533.012061853648</v>
      </c>
      <c r="J26" s="1">
        <v>12891.160375042195</v>
      </c>
      <c r="K26" s="1">
        <v>13403.327947240101</v>
      </c>
      <c r="O26" s="1" t="s">
        <v>32</v>
      </c>
      <c r="P26" s="1">
        <v>11199.162641112485</v>
      </c>
      <c r="Q26" s="1">
        <v>11099.24877450747</v>
      </c>
      <c r="R26" s="1">
        <v>10675.291252296018</v>
      </c>
      <c r="S26" s="1">
        <v>9902.8944101351699</v>
      </c>
      <c r="T26" s="1">
        <v>9069.5317747323061</v>
      </c>
      <c r="U26" s="1">
        <v>8479.3061916426377</v>
      </c>
      <c r="V26" s="1">
        <v>8173.3319363186292</v>
      </c>
      <c r="W26" s="1">
        <v>7988.2367371313467</v>
      </c>
      <c r="X26" s="1">
        <v>7844.1735682012404</v>
      </c>
      <c r="AB26" s="1" t="s">
        <v>32</v>
      </c>
      <c r="AC26" s="1">
        <v>11199.162641112485</v>
      </c>
      <c r="AD26" s="1">
        <v>10440.395864416358</v>
      </c>
      <c r="AE26" s="1">
        <v>9430.1556562677652</v>
      </c>
      <c r="AF26" s="1">
        <v>8205.3766148773666</v>
      </c>
      <c r="AG26" s="1">
        <v>7255.4183187489107</v>
      </c>
      <c r="AH26" s="1">
        <v>6684.2177303397211</v>
      </c>
      <c r="AI26" s="1">
        <v>6338.0576746256365</v>
      </c>
      <c r="AJ26" s="1">
        <v>6112.4194366207594</v>
      </c>
      <c r="AK26" s="1">
        <v>6007.1464651648967</v>
      </c>
    </row>
    <row r="27" spans="1:38" x14ac:dyDescent="0.25">
      <c r="B27" s="9" t="s">
        <v>33</v>
      </c>
      <c r="C27" s="1">
        <v>693.54425482998784</v>
      </c>
      <c r="D27" s="1">
        <v>733.87338418521654</v>
      </c>
      <c r="E27" s="1">
        <v>752.40770583473636</v>
      </c>
      <c r="F27" s="1">
        <v>770.67578321191854</v>
      </c>
      <c r="G27" s="1">
        <v>787.93216507049738</v>
      </c>
      <c r="H27" s="1">
        <v>804.68157814298365</v>
      </c>
      <c r="I27" s="1">
        <v>818.83814979947488</v>
      </c>
      <c r="J27" s="1">
        <v>831.31704464830148</v>
      </c>
      <c r="K27" s="1">
        <v>842.38032604689681</v>
      </c>
      <c r="O27" s="1" t="s">
        <v>33</v>
      </c>
      <c r="P27" s="1">
        <v>693.54425482998784</v>
      </c>
      <c r="Q27" s="1">
        <v>744.23408928577601</v>
      </c>
      <c r="R27" s="1">
        <v>730.01904054157546</v>
      </c>
      <c r="S27" s="1">
        <v>718.6844717632398</v>
      </c>
      <c r="T27" s="1">
        <v>732.90897533433656</v>
      </c>
      <c r="U27" s="1">
        <v>746.11587211108451</v>
      </c>
      <c r="V27" s="1">
        <v>756.77088344244567</v>
      </c>
      <c r="W27" s="1">
        <v>767.19064191656093</v>
      </c>
      <c r="X27" s="1">
        <v>776.38714302695996</v>
      </c>
      <c r="AB27" s="1" t="s">
        <v>33</v>
      </c>
      <c r="AC27" s="1">
        <v>693.54425482998784</v>
      </c>
      <c r="AD27" s="1">
        <v>742.79493578921665</v>
      </c>
      <c r="AE27" s="1">
        <v>728.9942431510724</v>
      </c>
      <c r="AF27" s="1">
        <v>717.58416849872117</v>
      </c>
      <c r="AG27" s="1">
        <v>732.02634103895286</v>
      </c>
      <c r="AH27" s="1">
        <v>749.13887631972352</v>
      </c>
      <c r="AI27" s="1">
        <v>763.96581635343114</v>
      </c>
      <c r="AJ27" s="1">
        <v>777.68728523507048</v>
      </c>
      <c r="AK27" s="1">
        <v>790.86864291992936</v>
      </c>
    </row>
    <row r="28" spans="1:38" x14ac:dyDescent="0.25">
      <c r="B28" s="9" t="s">
        <v>34</v>
      </c>
      <c r="C28" s="1">
        <v>4665.589961913608</v>
      </c>
      <c r="D28" s="1">
        <v>5261.4074011963539</v>
      </c>
      <c r="E28" s="1">
        <v>5433.064682251601</v>
      </c>
      <c r="F28" s="1">
        <v>5553.6818788376149</v>
      </c>
      <c r="G28" s="1">
        <v>5548.311634289711</v>
      </c>
      <c r="H28" s="1">
        <v>5607.6911059412259</v>
      </c>
      <c r="I28" s="1">
        <v>5759.8593939359653</v>
      </c>
      <c r="J28" s="1">
        <v>6005.9057550042407</v>
      </c>
      <c r="K28" s="1">
        <v>6340.1242387671691</v>
      </c>
      <c r="O28" s="1" t="s">
        <v>34</v>
      </c>
      <c r="P28" s="1">
        <v>4665.589961913608</v>
      </c>
      <c r="Q28" s="1">
        <v>4705.0211309485921</v>
      </c>
      <c r="R28" s="1">
        <v>4582.0096165054974</v>
      </c>
      <c r="S28" s="1">
        <v>4479.8653534487794</v>
      </c>
      <c r="T28" s="1">
        <v>4218.7319568075354</v>
      </c>
      <c r="U28" s="1">
        <v>4036.407982216886</v>
      </c>
      <c r="V28" s="1">
        <v>3923.1269158234668</v>
      </c>
      <c r="W28" s="1">
        <v>3933.6822151048059</v>
      </c>
      <c r="X28" s="1">
        <v>4061.7177036406674</v>
      </c>
      <c r="AB28" s="1" t="s">
        <v>34</v>
      </c>
      <c r="AC28" s="1">
        <v>4665.5899619136089</v>
      </c>
      <c r="AD28" s="1">
        <v>4507.6120161302861</v>
      </c>
      <c r="AE28" s="1">
        <v>4271.9561987624847</v>
      </c>
      <c r="AF28" s="1">
        <v>4069.733168426751</v>
      </c>
      <c r="AG28" s="1">
        <v>3684.7364727156541</v>
      </c>
      <c r="AH28" s="1">
        <v>3413.7250054424007</v>
      </c>
      <c r="AI28" s="1">
        <v>3200.3652317322421</v>
      </c>
      <c r="AJ28" s="1">
        <v>3065.7820212491006</v>
      </c>
      <c r="AK28" s="1">
        <v>3130.9805670731821</v>
      </c>
    </row>
    <row r="29" spans="1:38" x14ac:dyDescent="0.25">
      <c r="B29" s="2" t="s">
        <v>3</v>
      </c>
      <c r="C29" s="2">
        <v>21491.216874965023</v>
      </c>
      <c r="D29" s="2">
        <v>22111.606572157747</v>
      </c>
      <c r="E29" s="2">
        <v>22705.948406233016</v>
      </c>
      <c r="F29" s="2">
        <v>22864.453573257269</v>
      </c>
      <c r="G29" s="2">
        <v>22452.490626183833</v>
      </c>
      <c r="H29" s="2">
        <v>22091.728414658843</v>
      </c>
      <c r="I29" s="2">
        <v>22167.556743796566</v>
      </c>
      <c r="J29" s="2">
        <v>22747.948884632715</v>
      </c>
      <c r="K29" s="2">
        <v>23570.762759296045</v>
      </c>
      <c r="O29" s="2"/>
      <c r="P29" s="2">
        <v>21491.216874963982</v>
      </c>
      <c r="Q29" s="2">
        <v>20352.785727541035</v>
      </c>
      <c r="R29" s="2">
        <v>19491.459184349245</v>
      </c>
      <c r="S29" s="2">
        <v>18188.09321546882</v>
      </c>
      <c r="T29" s="2">
        <v>16770.20303523141</v>
      </c>
      <c r="U29" s="2">
        <v>15783.737093039013</v>
      </c>
      <c r="V29" s="2">
        <v>15198.52785009967</v>
      </c>
      <c r="W29" s="2">
        <v>14882.151626977731</v>
      </c>
      <c r="X29" s="2">
        <v>14732.983481486819</v>
      </c>
      <c r="AB29" s="2"/>
      <c r="AC29" s="2">
        <v>21491.216874963982</v>
      </c>
      <c r="AD29" s="2">
        <v>19396.974844654058</v>
      </c>
      <c r="AE29" s="2">
        <v>17786.992867008332</v>
      </c>
      <c r="AF29" s="2">
        <v>15899.212581918891</v>
      </c>
      <c r="AG29" s="2">
        <v>14212.552580246262</v>
      </c>
      <c r="AH29" s="2">
        <v>13138.796585668015</v>
      </c>
      <c r="AI29" s="2">
        <v>12403.916819380451</v>
      </c>
      <c r="AJ29" s="2">
        <v>11902.736662629457</v>
      </c>
      <c r="AK29" s="2">
        <v>11731.061147513947</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583.42572567181037</v>
      </c>
      <c r="D32" s="1">
        <v>615.18177400051025</v>
      </c>
      <c r="E32" s="1">
        <v>628.57683904038618</v>
      </c>
      <c r="F32" s="1">
        <v>640.52550016005569</v>
      </c>
      <c r="G32" s="1">
        <v>656.00078529468442</v>
      </c>
      <c r="H32" s="1">
        <v>670.56806216221526</v>
      </c>
      <c r="I32" s="1">
        <v>695.56189048121814</v>
      </c>
      <c r="J32" s="1">
        <v>728.59067420556175</v>
      </c>
      <c r="K32" s="1">
        <v>772.32139446859651</v>
      </c>
      <c r="O32" s="1" t="s">
        <v>30</v>
      </c>
      <c r="P32" s="1">
        <v>583.42572567181037</v>
      </c>
      <c r="Q32" s="1">
        <v>512.35076914652041</v>
      </c>
      <c r="R32" s="1">
        <v>456.69765934230861</v>
      </c>
      <c r="S32" s="1">
        <v>395.89480567827815</v>
      </c>
      <c r="T32" s="1">
        <v>342.13287162373996</v>
      </c>
      <c r="U32" s="1">
        <v>289.0217325264282</v>
      </c>
      <c r="V32" s="1">
        <v>269.56272732121943</v>
      </c>
      <c r="W32" s="1">
        <v>253.03460717622238</v>
      </c>
      <c r="X32" s="1">
        <v>247.80417164006744</v>
      </c>
      <c r="AB32" s="1" t="s">
        <v>30</v>
      </c>
      <c r="AC32" s="1">
        <v>583.42572567181037</v>
      </c>
      <c r="AD32" s="1">
        <v>468.21259428847821</v>
      </c>
      <c r="AE32" s="1">
        <v>382.30543162229731</v>
      </c>
      <c r="AF32" s="1">
        <v>316.12835363797979</v>
      </c>
      <c r="AG32" s="1">
        <v>259.50081430802891</v>
      </c>
      <c r="AH32" s="1">
        <v>201.9450605308225</v>
      </c>
      <c r="AI32" s="1">
        <v>173.31986291492785</v>
      </c>
      <c r="AJ32" s="1">
        <v>136.39309904109288</v>
      </c>
      <c r="AK32" s="1">
        <v>113.2098573025761</v>
      </c>
    </row>
    <row r="33" spans="1:38" x14ac:dyDescent="0.25">
      <c r="B33" s="9" t="s">
        <v>31</v>
      </c>
      <c r="C33" s="1">
        <v>2649.5558280594241</v>
      </c>
      <c r="D33" s="1">
        <v>2128.8487778277517</v>
      </c>
      <c r="E33" s="1">
        <v>1959.9860154475891</v>
      </c>
      <c r="F33" s="1">
        <v>1798.360787446145</v>
      </c>
      <c r="G33" s="1">
        <v>1681.3993177342907</v>
      </c>
      <c r="H33" s="1">
        <v>1600.170381685567</v>
      </c>
      <c r="I33" s="1">
        <v>1512.9036182418029</v>
      </c>
      <c r="J33" s="1">
        <v>1435.296923751778</v>
      </c>
      <c r="K33" s="1">
        <v>1340.7212229985503</v>
      </c>
      <c r="O33" s="1" t="s">
        <v>31</v>
      </c>
      <c r="P33" s="1">
        <v>2649.558869747515</v>
      </c>
      <c r="Q33" s="1">
        <v>1849.5760767667084</v>
      </c>
      <c r="R33" s="1">
        <v>1481.9835814744088</v>
      </c>
      <c r="S33" s="1">
        <v>1145.7460811066881</v>
      </c>
      <c r="T33" s="1">
        <v>870.40593588858576</v>
      </c>
      <c r="U33" s="1">
        <v>658.29671165565526</v>
      </c>
      <c r="V33" s="1">
        <v>490.68142208611619</v>
      </c>
      <c r="W33" s="1">
        <v>338.31433734188744</v>
      </c>
      <c r="X33" s="1">
        <v>249.03361521123043</v>
      </c>
      <c r="AB33" s="1" t="s">
        <v>31</v>
      </c>
      <c r="AC33" s="1">
        <v>2649.5549797349654</v>
      </c>
      <c r="AD33" s="1">
        <v>1790.0582816439583</v>
      </c>
      <c r="AE33" s="1">
        <v>1350.0161623898393</v>
      </c>
      <c r="AF33" s="1">
        <v>914.06219142373516</v>
      </c>
      <c r="AG33" s="1">
        <v>593.9745163649377</v>
      </c>
      <c r="AH33" s="1">
        <v>363.4427169958841</v>
      </c>
      <c r="AI33" s="1">
        <v>183.12708366244041</v>
      </c>
      <c r="AJ33" s="1">
        <v>57.248946836021311</v>
      </c>
      <c r="AK33" s="1">
        <v>9.0468022344259111</v>
      </c>
    </row>
    <row r="34" spans="1:38" x14ac:dyDescent="0.25">
      <c r="B34" s="9" t="s">
        <v>32</v>
      </c>
      <c r="C34" s="1">
        <v>1070.0975318991559</v>
      </c>
      <c r="D34" s="1">
        <v>1114.816309608849</v>
      </c>
      <c r="E34" s="1">
        <v>1147.7272291579147</v>
      </c>
      <c r="F34" s="1">
        <v>1160.8545840566146</v>
      </c>
      <c r="G34" s="1">
        <v>1145.0774344668528</v>
      </c>
      <c r="H34" s="1">
        <v>1118.667804383721</v>
      </c>
      <c r="I34" s="1">
        <v>1115.8229844139148</v>
      </c>
      <c r="J34" s="1">
        <v>1140.5243415770942</v>
      </c>
      <c r="K34" s="1">
        <v>1176.2738898310288</v>
      </c>
      <c r="O34" s="1" t="s">
        <v>32</v>
      </c>
      <c r="P34" s="1">
        <v>1070.0974441197557</v>
      </c>
      <c r="Q34" s="1">
        <v>1001.4189189792589</v>
      </c>
      <c r="R34" s="1">
        <v>936.30115839933865</v>
      </c>
      <c r="S34" s="1">
        <v>826.30001695629267</v>
      </c>
      <c r="T34" s="1">
        <v>701.92960026713172</v>
      </c>
      <c r="U34" s="1">
        <v>600.27459189000649</v>
      </c>
      <c r="V34" s="1">
        <v>516.27747092244408</v>
      </c>
      <c r="W34" s="1">
        <v>399.67016241066437</v>
      </c>
      <c r="X34" s="1">
        <v>292.07254626721107</v>
      </c>
      <c r="AB34" s="1" t="s">
        <v>32</v>
      </c>
      <c r="AC34" s="1">
        <v>1070.0974917159574</v>
      </c>
      <c r="AD34" s="1">
        <v>937.66722112302909</v>
      </c>
      <c r="AE34" s="1">
        <v>811.39987383951791</v>
      </c>
      <c r="AF34" s="1">
        <v>647.93775221932719</v>
      </c>
      <c r="AG34" s="1">
        <v>483.4213171813858</v>
      </c>
      <c r="AH34" s="1">
        <v>343.03340321249772</v>
      </c>
      <c r="AI34" s="1">
        <v>212.08602104264816</v>
      </c>
      <c r="AJ34" s="1">
        <v>82.978364692541788</v>
      </c>
      <c r="AK34" s="1">
        <v>9.7141606976334316</v>
      </c>
    </row>
    <row r="35" spans="1:38" x14ac:dyDescent="0.25">
      <c r="B35" s="9" t="s">
        <v>33</v>
      </c>
      <c r="C35" s="1">
        <v>108.26871789860387</v>
      </c>
      <c r="D35" s="1">
        <v>102.42404868446857</v>
      </c>
      <c r="E35" s="1">
        <v>100.01715733342471</v>
      </c>
      <c r="F35" s="1">
        <v>96.609610372026253</v>
      </c>
      <c r="G35" s="1">
        <v>93.987423832477134</v>
      </c>
      <c r="H35" s="1">
        <v>90.440255467720419</v>
      </c>
      <c r="I35" s="1">
        <v>89.284317495166462</v>
      </c>
      <c r="J35" s="1">
        <v>87.586148640685593</v>
      </c>
      <c r="K35" s="1">
        <v>86.366432204512947</v>
      </c>
      <c r="O35" s="1" t="s">
        <v>33</v>
      </c>
      <c r="P35" s="1">
        <v>108.25477814655743</v>
      </c>
      <c r="Q35" s="1">
        <v>94.630195040512433</v>
      </c>
      <c r="R35" s="1">
        <v>77.708376337446595</v>
      </c>
      <c r="S35" s="1">
        <v>64.820516307105407</v>
      </c>
      <c r="T35" s="1">
        <v>54.593635269197271</v>
      </c>
      <c r="U35" s="1">
        <v>44.671261235663714</v>
      </c>
      <c r="V35" s="1">
        <v>38.065831826304567</v>
      </c>
      <c r="W35" s="1">
        <v>30.061830926122745</v>
      </c>
      <c r="X35" s="1">
        <v>21.334433202429512</v>
      </c>
      <c r="AB35" s="1" t="s">
        <v>33</v>
      </c>
      <c r="AC35" s="1">
        <v>108.25477814655743</v>
      </c>
      <c r="AD35" s="1">
        <v>95.713462047411099</v>
      </c>
      <c r="AE35" s="1">
        <v>80.208926333016635</v>
      </c>
      <c r="AF35" s="1">
        <v>60.214430274242879</v>
      </c>
      <c r="AG35" s="1">
        <v>44.82148979429823</v>
      </c>
      <c r="AH35" s="1">
        <v>20.266671703802835</v>
      </c>
      <c r="AI35" s="1">
        <v>-6.7152967029798614</v>
      </c>
      <c r="AJ35" s="1">
        <v>-25.817417488323912</v>
      </c>
      <c r="AK35" s="1">
        <v>-31.638620913504234</v>
      </c>
    </row>
    <row r="36" spans="1:38" x14ac:dyDescent="0.25">
      <c r="B36" s="9" t="s">
        <v>34</v>
      </c>
      <c r="C36" s="1">
        <v>425.53815480332776</v>
      </c>
      <c r="D36" s="1">
        <v>475.38151830190753</v>
      </c>
      <c r="E36" s="1">
        <v>488.78032863369992</v>
      </c>
      <c r="F36" s="1">
        <v>496.84088276352202</v>
      </c>
      <c r="G36" s="1">
        <v>493.69129806630025</v>
      </c>
      <c r="H36" s="1">
        <v>496.57017917634607</v>
      </c>
      <c r="I36" s="1">
        <v>508.39806877440986</v>
      </c>
      <c r="J36" s="1">
        <v>529.31596991972083</v>
      </c>
      <c r="K36" s="1">
        <v>557.90124116518655</v>
      </c>
      <c r="O36" s="1" t="s">
        <v>34</v>
      </c>
      <c r="P36" s="1">
        <v>425.53815480332776</v>
      </c>
      <c r="Q36" s="1">
        <v>416.75509263771147</v>
      </c>
      <c r="R36" s="1">
        <v>383.88116544387782</v>
      </c>
      <c r="S36" s="1">
        <v>349.67807472829128</v>
      </c>
      <c r="T36" s="1">
        <v>308.79050945407818</v>
      </c>
      <c r="U36" s="1">
        <v>277.22614004254291</v>
      </c>
      <c r="V36" s="1">
        <v>252.53826759264086</v>
      </c>
      <c r="W36" s="1">
        <v>243.79130683059</v>
      </c>
      <c r="X36" s="1">
        <v>246.06741965512452</v>
      </c>
      <c r="AB36" s="1" t="s">
        <v>34</v>
      </c>
      <c r="AC36" s="1">
        <v>425.53815480332787</v>
      </c>
      <c r="AD36" s="1">
        <v>398.96168753358904</v>
      </c>
      <c r="AE36" s="1">
        <v>356.22984527661242</v>
      </c>
      <c r="AF36" s="1">
        <v>312.21341152944581</v>
      </c>
      <c r="AG36" s="1">
        <v>258.5760311399772</v>
      </c>
      <c r="AH36" s="1">
        <v>216.80508207789103</v>
      </c>
      <c r="AI36" s="1">
        <v>180.24715625175486</v>
      </c>
      <c r="AJ36" s="1">
        <v>155.9266933467066</v>
      </c>
      <c r="AK36" s="1">
        <v>151.25242198524572</v>
      </c>
    </row>
    <row r="37" spans="1:38" x14ac:dyDescent="0.25">
      <c r="B37" s="2" t="s">
        <v>3</v>
      </c>
      <c r="C37" s="2">
        <v>4836.885958332321</v>
      </c>
      <c r="D37" s="2">
        <v>4436.6524284234874</v>
      </c>
      <c r="E37" s="2">
        <v>4325.0875696130151</v>
      </c>
      <c r="F37" s="2">
        <v>4193.1913647983629</v>
      </c>
      <c r="G37" s="2">
        <v>4070.1562593946055</v>
      </c>
      <c r="H37" s="2">
        <v>3976.4166828755697</v>
      </c>
      <c r="I37" s="2">
        <v>3921.9708794065123</v>
      </c>
      <c r="J37" s="2">
        <v>3921.3140580948402</v>
      </c>
      <c r="K37" s="2">
        <v>3933.584180667875</v>
      </c>
      <c r="O37" s="2"/>
      <c r="P37" s="2">
        <v>4836.8749724889658</v>
      </c>
      <c r="Q37" s="2">
        <v>3874.7310525707117</v>
      </c>
      <c r="R37" s="2">
        <v>3336.5719409973808</v>
      </c>
      <c r="S37" s="2">
        <v>2782.4394947766555</v>
      </c>
      <c r="T37" s="2">
        <v>2277.852552502733</v>
      </c>
      <c r="U37" s="2">
        <v>1869.4904373502966</v>
      </c>
      <c r="V37" s="2">
        <v>1567.1257197487248</v>
      </c>
      <c r="W37" s="2">
        <v>1264.872244685487</v>
      </c>
      <c r="X37" s="2">
        <v>1056.3121859760631</v>
      </c>
      <c r="AB37" s="2"/>
      <c r="AC37" s="2">
        <v>4836.8711300726191</v>
      </c>
      <c r="AD37" s="2">
        <v>3690.6132466364661</v>
      </c>
      <c r="AE37" s="2">
        <v>2980.1602394612837</v>
      </c>
      <c r="AF37" s="2">
        <v>2250.5561390847311</v>
      </c>
      <c r="AG37" s="2">
        <v>1640.294168788628</v>
      </c>
      <c r="AH37" s="2">
        <v>1145.4929345208982</v>
      </c>
      <c r="AI37" s="2">
        <v>742.06482716879145</v>
      </c>
      <c r="AJ37" s="2">
        <v>406.72968642803869</v>
      </c>
      <c r="AK37" s="2">
        <v>251.5846213063769</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3652.0391995828631</v>
      </c>
      <c r="D40" s="1">
        <v>4704.4553577691504</v>
      </c>
      <c r="E40" s="1">
        <v>5284.5238137783963</v>
      </c>
      <c r="F40" s="1">
        <v>5915.9898873245893</v>
      </c>
      <c r="G40" s="1">
        <v>6605.2834675600752</v>
      </c>
      <c r="H40" s="1">
        <v>7355.7171710417588</v>
      </c>
      <c r="I40" s="1">
        <v>8153.3702496278793</v>
      </c>
      <c r="J40" s="1">
        <v>9005.0370769975671</v>
      </c>
      <c r="K40" s="1">
        <v>9915.5805578745749</v>
      </c>
      <c r="O40" s="1" t="s">
        <v>30</v>
      </c>
      <c r="P40" s="1">
        <v>3652.0391995828631</v>
      </c>
      <c r="Q40" s="1">
        <v>4302.7671486949275</v>
      </c>
      <c r="R40" s="1">
        <v>4633.6986904240648</v>
      </c>
      <c r="S40" s="1">
        <v>5045.0178476759702</v>
      </c>
      <c r="T40" s="1">
        <v>5553.21105894222</v>
      </c>
      <c r="U40" s="1">
        <v>6136.7162135213994</v>
      </c>
      <c r="V40" s="1">
        <v>6710.3667709582642</v>
      </c>
      <c r="W40" s="1">
        <v>7348.607592590105</v>
      </c>
      <c r="X40" s="1">
        <v>8043.2139078191731</v>
      </c>
      <c r="AB40" s="1" t="s">
        <v>30</v>
      </c>
      <c r="AC40" s="1">
        <v>3652.0391995828631</v>
      </c>
      <c r="AD40" s="1">
        <v>4075.9243127173681</v>
      </c>
      <c r="AE40" s="1">
        <v>4121.8893240896632</v>
      </c>
      <c r="AF40" s="1">
        <v>4498.0443252710193</v>
      </c>
      <c r="AG40" s="1">
        <v>4968.0410094841864</v>
      </c>
      <c r="AH40" s="1">
        <v>5439.5521188197235</v>
      </c>
      <c r="AI40" s="1">
        <v>5637.0873551920304</v>
      </c>
      <c r="AJ40" s="1">
        <v>5798.9512118999974</v>
      </c>
      <c r="AK40" s="1">
        <v>6343.1277738004273</v>
      </c>
    </row>
    <row r="41" spans="1:38" x14ac:dyDescent="0.25">
      <c r="B41" s="9" t="s">
        <v>31</v>
      </c>
      <c r="C41" s="1">
        <v>11588.163148550428</v>
      </c>
      <c r="D41" s="1">
        <v>11793.212560130214</v>
      </c>
      <c r="E41" s="1">
        <v>12234.959919388211</v>
      </c>
      <c r="F41" s="1">
        <v>12587.573984671195</v>
      </c>
      <c r="G41" s="1">
        <v>12732.152482214922</v>
      </c>
      <c r="H41" s="1">
        <v>12842.723102210446</v>
      </c>
      <c r="I41" s="1">
        <v>12841.663722802423</v>
      </c>
      <c r="J41" s="1">
        <v>12906.22033454538</v>
      </c>
      <c r="K41" s="1">
        <v>12887.236872462507</v>
      </c>
      <c r="O41" s="1" t="s">
        <v>31</v>
      </c>
      <c r="P41" s="1">
        <v>11588.163148550428</v>
      </c>
      <c r="Q41" s="1">
        <v>11476.819364480572</v>
      </c>
      <c r="R41" s="1">
        <v>11481.045945946635</v>
      </c>
      <c r="S41" s="1">
        <v>11173.453530604453</v>
      </c>
      <c r="T41" s="1">
        <v>10608.526241621268</v>
      </c>
      <c r="U41" s="1">
        <v>10078.52514917503</v>
      </c>
      <c r="V41" s="1">
        <v>9629.0796389842944</v>
      </c>
      <c r="W41" s="1">
        <v>9295.6315840994848</v>
      </c>
      <c r="X41" s="1">
        <v>8961.0799948054901</v>
      </c>
      <c r="AB41" s="1" t="s">
        <v>31</v>
      </c>
      <c r="AC41" s="1">
        <v>11588.163148550428</v>
      </c>
      <c r="AD41" s="1">
        <v>11370.283396701119</v>
      </c>
      <c r="AE41" s="1">
        <v>10885.183826154796</v>
      </c>
      <c r="AF41" s="1">
        <v>9926.6880142485516</v>
      </c>
      <c r="AG41" s="1">
        <v>9037.2785066198066</v>
      </c>
      <c r="AH41" s="1">
        <v>8556.5548673866415</v>
      </c>
      <c r="AI41" s="1">
        <v>8326.4818540910655</v>
      </c>
      <c r="AJ41" s="1">
        <v>8290.6276245208319</v>
      </c>
      <c r="AK41" s="1">
        <v>8211.2834751956379</v>
      </c>
    </row>
    <row r="42" spans="1:38" x14ac:dyDescent="0.25">
      <c r="B42" s="9" t="s">
        <v>32</v>
      </c>
      <c r="C42" s="1">
        <v>1507.0493036417411</v>
      </c>
      <c r="D42" s="1">
        <v>1588.2470396224621</v>
      </c>
      <c r="E42" s="1">
        <v>1607.6383729572478</v>
      </c>
      <c r="F42" s="1">
        <v>1624.7075059507665</v>
      </c>
      <c r="G42" s="1">
        <v>1641.8203544162286</v>
      </c>
      <c r="H42" s="1">
        <v>1618.9999566886684</v>
      </c>
      <c r="I42" s="1">
        <v>1667.4588665951044</v>
      </c>
      <c r="J42" s="1">
        <v>1651.8474458092305</v>
      </c>
      <c r="K42" s="1">
        <v>1662.3134563135854</v>
      </c>
      <c r="O42" s="1" t="s">
        <v>32</v>
      </c>
      <c r="P42" s="1">
        <v>1507.0493036417411</v>
      </c>
      <c r="Q42" s="1">
        <v>1601.8771582840325</v>
      </c>
      <c r="R42" s="1">
        <v>1711.2789039848187</v>
      </c>
      <c r="S42" s="1">
        <v>1866.7221577991986</v>
      </c>
      <c r="T42" s="1">
        <v>2036.2616966089729</v>
      </c>
      <c r="U42" s="1">
        <v>2166.9210968223679</v>
      </c>
      <c r="V42" s="1">
        <v>2347.9513247989244</v>
      </c>
      <c r="W42" s="1">
        <v>2439.5245072039779</v>
      </c>
      <c r="X42" s="1">
        <v>2544.9847879707572</v>
      </c>
      <c r="AB42" s="1" t="s">
        <v>32</v>
      </c>
      <c r="AC42" s="1">
        <v>1507.0493036417411</v>
      </c>
      <c r="AD42" s="1">
        <v>1647.2106405936443</v>
      </c>
      <c r="AE42" s="1">
        <v>1900.0450315001533</v>
      </c>
      <c r="AF42" s="1">
        <v>2262.5581081160026</v>
      </c>
      <c r="AG42" s="1">
        <v>2563.1055109845261</v>
      </c>
      <c r="AH42" s="1">
        <v>2790.752411484581</v>
      </c>
      <c r="AI42" s="1">
        <v>3019.2408977675509</v>
      </c>
      <c r="AJ42" s="1">
        <v>3163.7809195851546</v>
      </c>
      <c r="AK42" s="1">
        <v>3304.8076224646284</v>
      </c>
    </row>
    <row r="43" spans="1:38" x14ac:dyDescent="0.25">
      <c r="B43" s="9" t="s">
        <v>33</v>
      </c>
      <c r="C43" s="1">
        <v>1196.9702201298037</v>
      </c>
      <c r="D43" s="1">
        <v>1221.0255943565676</v>
      </c>
      <c r="E43" s="1">
        <v>1221.6915154462811</v>
      </c>
      <c r="F43" s="1">
        <v>1222.0135666929636</v>
      </c>
      <c r="G43" s="1">
        <v>1217.2796420319601</v>
      </c>
      <c r="H43" s="1">
        <v>1159.6221856290886</v>
      </c>
      <c r="I43" s="1">
        <v>1215.8901998630708</v>
      </c>
      <c r="J43" s="1">
        <v>1194.2823531099607</v>
      </c>
      <c r="K43" s="1">
        <v>1201.6743304954452</v>
      </c>
      <c r="O43" s="1" t="s">
        <v>33</v>
      </c>
      <c r="P43" s="1">
        <v>1196.9702201298037</v>
      </c>
      <c r="Q43" s="1">
        <v>1399.2921451746886</v>
      </c>
      <c r="R43" s="1">
        <v>1618.3959945057061</v>
      </c>
      <c r="S43" s="1">
        <v>1875.0518682756231</v>
      </c>
      <c r="T43" s="1">
        <v>2114.2039782487764</v>
      </c>
      <c r="U43" s="1">
        <v>2327.0929670145447</v>
      </c>
      <c r="V43" s="1">
        <v>2646.089648119203</v>
      </c>
      <c r="W43" s="1">
        <v>2892.3510157894943</v>
      </c>
      <c r="X43" s="1">
        <v>3154.9991010350182</v>
      </c>
      <c r="AB43" s="1" t="s">
        <v>33</v>
      </c>
      <c r="AC43" s="1">
        <v>1196.9702201298037</v>
      </c>
      <c r="AD43" s="1">
        <v>1427.9614566575158</v>
      </c>
      <c r="AE43" s="1">
        <v>1705.9038810324864</v>
      </c>
      <c r="AF43" s="1">
        <v>2129.317445968979</v>
      </c>
      <c r="AG43" s="1">
        <v>2628.9250529206911</v>
      </c>
      <c r="AH43" s="1">
        <v>3248.6590701179002</v>
      </c>
      <c r="AI43" s="1">
        <v>4111.9132313161008</v>
      </c>
      <c r="AJ43" s="1">
        <v>5071.8691165319069</v>
      </c>
      <c r="AK43" s="1">
        <v>5733.2338794644565</v>
      </c>
    </row>
    <row r="44" spans="1:38" x14ac:dyDescent="0.25">
      <c r="B44" s="2" t="s">
        <v>3</v>
      </c>
      <c r="C44" s="2">
        <v>17944.221871904836</v>
      </c>
      <c r="D44" s="2">
        <v>19306.940551878397</v>
      </c>
      <c r="E44" s="2">
        <v>20348.813621570134</v>
      </c>
      <c r="F44" s="2">
        <v>21350.284944639516</v>
      </c>
      <c r="G44" s="2">
        <v>22196.535946223186</v>
      </c>
      <c r="H44" s="2">
        <v>22977.062415569962</v>
      </c>
      <c r="I44" s="2">
        <v>23878.383038888478</v>
      </c>
      <c r="J44" s="2">
        <v>24757.387210462137</v>
      </c>
      <c r="K44" s="2">
        <v>25666.805217146117</v>
      </c>
      <c r="O44" s="2"/>
      <c r="P44" s="2">
        <v>17944.221871904836</v>
      </c>
      <c r="Q44" s="2">
        <v>18780.755816634221</v>
      </c>
      <c r="R44" s="2">
        <v>19444.419534861223</v>
      </c>
      <c r="S44" s="2">
        <v>19960.245404355242</v>
      </c>
      <c r="T44" s="2">
        <v>20312.202975421238</v>
      </c>
      <c r="U44" s="2">
        <v>20709.255426533342</v>
      </c>
      <c r="V44" s="2">
        <v>21333.487382860687</v>
      </c>
      <c r="W44" s="2">
        <v>21976.114699683058</v>
      </c>
      <c r="X44" s="2">
        <v>22704.277791630437</v>
      </c>
      <c r="AB44" s="2"/>
      <c r="AC44" s="2">
        <v>17944.221871904836</v>
      </c>
      <c r="AD44" s="2">
        <v>18521.379806669647</v>
      </c>
      <c r="AE44" s="2">
        <v>18613.022062777098</v>
      </c>
      <c r="AF44" s="2">
        <v>18816.607893604552</v>
      </c>
      <c r="AG44" s="2">
        <v>19197.350080009212</v>
      </c>
      <c r="AH44" s="2">
        <v>20035.518467808848</v>
      </c>
      <c r="AI44" s="2">
        <v>21094.723338366748</v>
      </c>
      <c r="AJ44" s="2">
        <v>22325.228872537889</v>
      </c>
      <c r="AK44" s="2">
        <v>23592.452750925149</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753.49307407122831</v>
      </c>
      <c r="D47" s="1">
        <v>752.66496684973811</v>
      </c>
      <c r="E47" s="1">
        <v>781.71379240784927</v>
      </c>
      <c r="F47" s="1">
        <v>807.02593217875869</v>
      </c>
      <c r="G47" s="1">
        <v>816.06417452817175</v>
      </c>
      <c r="H47" s="1">
        <v>823.19376837650407</v>
      </c>
      <c r="I47" s="1">
        <v>831.93630656260325</v>
      </c>
      <c r="J47" s="1">
        <v>843.9939472876697</v>
      </c>
      <c r="K47" s="1">
        <v>855.23187179076649</v>
      </c>
      <c r="O47" s="1" t="s">
        <v>31</v>
      </c>
      <c r="P47" s="1">
        <v>753.49307407122831</v>
      </c>
      <c r="Q47" s="1">
        <v>760.77532645197425</v>
      </c>
      <c r="R47" s="1">
        <v>789.33263032784657</v>
      </c>
      <c r="S47" s="1">
        <v>803.90022310587176</v>
      </c>
      <c r="T47" s="1">
        <v>806.09458194385934</v>
      </c>
      <c r="U47" s="1">
        <v>804.85638239313789</v>
      </c>
      <c r="V47" s="1">
        <v>808.70877218042824</v>
      </c>
      <c r="W47" s="1">
        <v>815.76731508027763</v>
      </c>
      <c r="X47" s="1">
        <v>824.73773621418366</v>
      </c>
      <c r="AB47" s="1" t="s">
        <v>31</v>
      </c>
      <c r="AC47" s="1">
        <v>753.49307407122831</v>
      </c>
      <c r="AD47" s="1">
        <v>765.08434608108701</v>
      </c>
      <c r="AE47" s="1">
        <v>794.64784258805912</v>
      </c>
      <c r="AF47" s="1">
        <v>811.52370128089945</v>
      </c>
      <c r="AG47" s="1">
        <v>813.6864835209949</v>
      </c>
      <c r="AH47" s="1">
        <v>811.82675884855962</v>
      </c>
      <c r="AI47" s="1">
        <v>816.54105938493933</v>
      </c>
      <c r="AJ47" s="1">
        <v>826.93945595843707</v>
      </c>
      <c r="AK47" s="1">
        <v>838.23579459063353</v>
      </c>
    </row>
    <row r="48" spans="1:38" x14ac:dyDescent="0.25">
      <c r="B48" s="9" t="s">
        <v>32</v>
      </c>
      <c r="C48" s="1">
        <v>11125.85124538602</v>
      </c>
      <c r="D48" s="1">
        <v>13811.881333323143</v>
      </c>
      <c r="E48" s="1">
        <v>15556.655361422316</v>
      </c>
      <c r="F48" s="1">
        <v>17362.094736435207</v>
      </c>
      <c r="G48" s="1">
        <v>19109.234105477419</v>
      </c>
      <c r="H48" s="1">
        <v>20789.691710752126</v>
      </c>
      <c r="I48" s="1">
        <v>22500.917409659025</v>
      </c>
      <c r="J48" s="1">
        <v>24297.795297134377</v>
      </c>
      <c r="K48" s="1">
        <v>26171.800809268487</v>
      </c>
      <c r="O48" s="1" t="s">
        <v>32</v>
      </c>
      <c r="P48" s="1">
        <v>11125.85124538602</v>
      </c>
      <c r="Q48" s="1">
        <v>13368.260172017257</v>
      </c>
      <c r="R48" s="1">
        <v>14857.424487272485</v>
      </c>
      <c r="S48" s="1">
        <v>16348.092340586127</v>
      </c>
      <c r="T48" s="1">
        <v>17707.442904653049</v>
      </c>
      <c r="U48" s="1">
        <v>19064.267126353046</v>
      </c>
      <c r="V48" s="1">
        <v>20549.087220510355</v>
      </c>
      <c r="W48" s="1">
        <v>22114.226829302541</v>
      </c>
      <c r="X48" s="1">
        <v>23751.428785861855</v>
      </c>
      <c r="AB48" s="1" t="s">
        <v>32</v>
      </c>
      <c r="AC48" s="1">
        <v>11125.85124538602</v>
      </c>
      <c r="AD48" s="1">
        <v>13148.258802029774</v>
      </c>
      <c r="AE48" s="1">
        <v>14390.204551174091</v>
      </c>
      <c r="AF48" s="1">
        <v>15617.162778093316</v>
      </c>
      <c r="AG48" s="1">
        <v>16812.637950544809</v>
      </c>
      <c r="AH48" s="1">
        <v>18037.432367296613</v>
      </c>
      <c r="AI48" s="1">
        <v>19347.990491621742</v>
      </c>
      <c r="AJ48" s="1">
        <v>20710.216975029572</v>
      </c>
      <c r="AK48" s="1">
        <v>22140.244160882346</v>
      </c>
    </row>
    <row r="49" spans="2:37" x14ac:dyDescent="0.25">
      <c r="B49" s="9" t="s">
        <v>33</v>
      </c>
      <c r="C49" s="1">
        <v>3555.0713268220879</v>
      </c>
      <c r="D49" s="1">
        <v>4125.4678208169817</v>
      </c>
      <c r="E49" s="1">
        <v>4418.8938166851058</v>
      </c>
      <c r="F49" s="1">
        <v>4731.0265166073104</v>
      </c>
      <c r="G49" s="1">
        <v>5059.0036844403958</v>
      </c>
      <c r="H49" s="1">
        <v>5402.0833827733459</v>
      </c>
      <c r="I49" s="1">
        <v>5749.860775520372</v>
      </c>
      <c r="J49" s="1">
        <v>6108.5076758875248</v>
      </c>
      <c r="K49" s="1">
        <v>6480.1805489245853</v>
      </c>
      <c r="O49" s="1" t="s">
        <v>33</v>
      </c>
      <c r="P49" s="1">
        <v>3555.0713268220879</v>
      </c>
      <c r="Q49" s="1">
        <v>4538.014602898681</v>
      </c>
      <c r="R49" s="1">
        <v>4860.7831983536162</v>
      </c>
      <c r="S49" s="1">
        <v>5204.1291682680412</v>
      </c>
      <c r="T49" s="1">
        <v>5564.9040528844343</v>
      </c>
      <c r="U49" s="1">
        <v>5942.2917210506821</v>
      </c>
      <c r="V49" s="1">
        <v>6324.8468530724103</v>
      </c>
      <c r="W49" s="1">
        <v>6719.3584434762779</v>
      </c>
      <c r="X49" s="1">
        <v>7128.1986038170444</v>
      </c>
      <c r="AB49" s="1" t="s">
        <v>33</v>
      </c>
      <c r="AC49" s="1">
        <v>3555.0713268220879</v>
      </c>
      <c r="AD49" s="1">
        <v>4538.014602898681</v>
      </c>
      <c r="AE49" s="1">
        <v>4860.7831983536162</v>
      </c>
      <c r="AF49" s="1">
        <v>5204.1291682680412</v>
      </c>
      <c r="AG49" s="1">
        <v>5564.9040528844343</v>
      </c>
      <c r="AH49" s="1">
        <v>5942.2917210506821</v>
      </c>
      <c r="AI49" s="1">
        <v>6324.8468530724103</v>
      </c>
      <c r="AJ49" s="1">
        <v>6719.3584434762779</v>
      </c>
      <c r="AK49" s="1">
        <v>7128.1986038170444</v>
      </c>
    </row>
    <row r="50" spans="2:37" x14ac:dyDescent="0.25">
      <c r="B50" s="9"/>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2"/>
  </sheetPr>
  <dimension ref="A1:AL51"/>
  <sheetViews>
    <sheetView zoomScale="85" zoomScaleNormal="85" workbookViewId="0">
      <selection activeCell="O10" sqref="O10"/>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61</v>
      </c>
      <c r="Q1" s="3" t="s">
        <v>62</v>
      </c>
      <c r="AD1" s="3" t="s">
        <v>63</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AC3" s="31"/>
      <c r="AD3" s="31"/>
      <c r="AE3" s="31"/>
      <c r="AF3" s="31"/>
      <c r="AG3" s="31"/>
      <c r="AH3" s="31"/>
      <c r="AI3" s="31"/>
      <c r="AJ3" s="31"/>
      <c r="AK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19846.98963968621</v>
      </c>
      <c r="D5" s="1">
        <v>24901.440428779417</v>
      </c>
      <c r="E5" s="1">
        <v>27240.403595643729</v>
      </c>
      <c r="F5" s="1">
        <v>28841.234869823504</v>
      </c>
      <c r="G5" s="1">
        <v>31234.151599430697</v>
      </c>
      <c r="H5" s="1">
        <v>33431.684497318798</v>
      </c>
      <c r="I5" s="1">
        <v>34082.917933898963</v>
      </c>
      <c r="J5" s="1">
        <v>33882.731787650271</v>
      </c>
      <c r="K5" s="1">
        <v>32841.429896881222</v>
      </c>
      <c r="O5" s="1" t="s">
        <v>23</v>
      </c>
      <c r="P5" s="1">
        <v>19838.666017726791</v>
      </c>
      <c r="Q5" s="1">
        <v>19941.442141462241</v>
      </c>
      <c r="R5" s="1">
        <v>18917.055855136212</v>
      </c>
      <c r="S5" s="1">
        <v>17063.803913211785</v>
      </c>
      <c r="T5" s="1">
        <v>14878.505507222741</v>
      </c>
      <c r="U5" s="1">
        <v>12354.769387973251</v>
      </c>
      <c r="V5" s="1">
        <v>9731.915754028134</v>
      </c>
      <c r="W5" s="1">
        <v>8258.7732979369557</v>
      </c>
      <c r="X5" s="1">
        <v>7406.0471918715475</v>
      </c>
      <c r="AB5" s="1" t="s">
        <v>23</v>
      </c>
      <c r="AC5" s="1">
        <v>19838.666017726791</v>
      </c>
      <c r="AD5" s="1">
        <v>18736.154636851941</v>
      </c>
      <c r="AE5" s="1">
        <v>16581.97851171163</v>
      </c>
      <c r="AF5" s="1">
        <v>13236.590124751918</v>
      </c>
      <c r="AG5" s="1">
        <v>9598.5270601073844</v>
      </c>
      <c r="AH5" s="1">
        <v>7156.7988396422597</v>
      </c>
      <c r="AI5" s="1">
        <v>5170.3582409731425</v>
      </c>
      <c r="AJ5" s="1">
        <v>3772.5009757901444</v>
      </c>
      <c r="AK5" s="1">
        <v>2977.8512012057954</v>
      </c>
    </row>
    <row r="6" spans="1:38" x14ac:dyDescent="0.25">
      <c r="B6" s="9" t="s">
        <v>24</v>
      </c>
      <c r="C6" s="1">
        <v>21145.445809620534</v>
      </c>
      <c r="D6" s="1">
        <v>27731.512509378746</v>
      </c>
      <c r="E6" s="1">
        <v>32586.091795637338</v>
      </c>
      <c r="F6" s="1">
        <v>36487.167449708853</v>
      </c>
      <c r="G6" s="1">
        <v>38962.275408718546</v>
      </c>
      <c r="H6" s="1">
        <v>40138.150152064569</v>
      </c>
      <c r="I6" s="1">
        <v>40581.831181308888</v>
      </c>
      <c r="J6" s="1">
        <v>41587.998554978112</v>
      </c>
      <c r="K6" s="1">
        <v>41789.563987003654</v>
      </c>
      <c r="O6" s="1" t="s">
        <v>24</v>
      </c>
      <c r="P6" s="1">
        <v>21145.445809620091</v>
      </c>
      <c r="Q6" s="1">
        <v>27224.797845581827</v>
      </c>
      <c r="R6" s="1">
        <v>30391.954753875714</v>
      </c>
      <c r="S6" s="1">
        <v>32061.636127392027</v>
      </c>
      <c r="T6" s="1">
        <v>31734.705030394376</v>
      </c>
      <c r="U6" s="1">
        <v>30031.77932094254</v>
      </c>
      <c r="V6" s="1">
        <v>27828.500697992247</v>
      </c>
      <c r="W6" s="1">
        <v>24556.15525736002</v>
      </c>
      <c r="X6" s="1">
        <v>21509.45769403208</v>
      </c>
      <c r="AB6" s="1" t="s">
        <v>24</v>
      </c>
      <c r="AC6" s="1">
        <v>21145.445809620091</v>
      </c>
      <c r="AD6" s="1">
        <v>24845.336958459658</v>
      </c>
      <c r="AE6" s="1">
        <v>26106.447982576934</v>
      </c>
      <c r="AF6" s="1">
        <v>25704.348244927969</v>
      </c>
      <c r="AG6" s="1">
        <v>23247.153757833472</v>
      </c>
      <c r="AH6" s="1">
        <v>19708.196747917103</v>
      </c>
      <c r="AI6" s="1">
        <v>16322.632277992159</v>
      </c>
      <c r="AJ6" s="1">
        <v>12300.268872582308</v>
      </c>
      <c r="AK6" s="1">
        <v>9654.1356942188559</v>
      </c>
    </row>
    <row r="7" spans="1:38" x14ac:dyDescent="0.25">
      <c r="B7" s="9" t="s">
        <v>25</v>
      </c>
      <c r="C7" s="1">
        <v>4628.1846098761143</v>
      </c>
      <c r="D7" s="1">
        <v>6619.6923433743723</v>
      </c>
      <c r="E7" s="1">
        <v>7810.2344794523651</v>
      </c>
      <c r="F7" s="1">
        <v>8858.1685122280905</v>
      </c>
      <c r="G7" s="1">
        <v>9528.0000041035019</v>
      </c>
      <c r="H7" s="1">
        <v>9895.2434756236089</v>
      </c>
      <c r="I7" s="1">
        <v>9980.6418520882416</v>
      </c>
      <c r="J7" s="1">
        <v>10240.241108750906</v>
      </c>
      <c r="K7" s="1">
        <v>10699.842787630396</v>
      </c>
      <c r="O7" s="1" t="s">
        <v>25</v>
      </c>
      <c r="P7" s="1">
        <v>4636.4934873996772</v>
      </c>
      <c r="Q7" s="1">
        <v>5587.149381577683</v>
      </c>
      <c r="R7" s="1">
        <v>5815.9665833786275</v>
      </c>
      <c r="S7" s="1">
        <v>5751.7774000427025</v>
      </c>
      <c r="T7" s="1">
        <v>5471.2129851924519</v>
      </c>
      <c r="U7" s="1">
        <v>5017.571162225202</v>
      </c>
      <c r="V7" s="1">
        <v>4479.2963760565326</v>
      </c>
      <c r="W7" s="1">
        <v>4178.6732586325661</v>
      </c>
      <c r="X7" s="1">
        <v>4068.4055069913388</v>
      </c>
      <c r="AB7" s="1" t="s">
        <v>25</v>
      </c>
      <c r="AC7" s="1">
        <v>4636.4934873996772</v>
      </c>
      <c r="AD7" s="1">
        <v>5063.453748721482</v>
      </c>
      <c r="AE7" s="1">
        <v>4770.5562092003765</v>
      </c>
      <c r="AF7" s="1">
        <v>4464.0540378745764</v>
      </c>
      <c r="AG7" s="1">
        <v>4072.9875473715051</v>
      </c>
      <c r="AH7" s="1">
        <v>3474.584919172325</v>
      </c>
      <c r="AI7" s="1">
        <v>2779.4056033798497</v>
      </c>
      <c r="AJ7" s="1">
        <v>2250.5773813629166</v>
      </c>
      <c r="AK7" s="1">
        <v>1885.3383564503322</v>
      </c>
    </row>
    <row r="8" spans="1:38" x14ac:dyDescent="0.25">
      <c r="B8" s="9" t="s">
        <v>26</v>
      </c>
      <c r="C8" s="1">
        <v>4195.035296113886</v>
      </c>
      <c r="D8" s="1">
        <v>5121.4684254124932</v>
      </c>
      <c r="E8" s="1">
        <v>5620.3475334890263</v>
      </c>
      <c r="F8" s="1">
        <v>6240.8166238354434</v>
      </c>
      <c r="G8" s="1">
        <v>6869.9692073238166</v>
      </c>
      <c r="H8" s="1">
        <v>7698.5933488830269</v>
      </c>
      <c r="I8" s="1">
        <v>8715.2561404270673</v>
      </c>
      <c r="J8" s="1">
        <v>9101.8603886148121</v>
      </c>
      <c r="K8" s="1">
        <v>9520.5969034390109</v>
      </c>
      <c r="O8" s="1" t="s">
        <v>26</v>
      </c>
      <c r="P8" s="1">
        <v>4195.035296113886</v>
      </c>
      <c r="Q8" s="1">
        <v>4088.7805486993684</v>
      </c>
      <c r="R8" s="1">
        <v>3349.5722678662664</v>
      </c>
      <c r="S8" s="1">
        <v>2562.8029579778809</v>
      </c>
      <c r="T8" s="1">
        <v>1575.9787294634466</v>
      </c>
      <c r="U8" s="1">
        <v>1067.4057419933667</v>
      </c>
      <c r="V8" s="1">
        <v>800.76659118151463</v>
      </c>
      <c r="W8" s="1">
        <v>473.78384561518101</v>
      </c>
      <c r="X8" s="1">
        <v>486.97139463779433</v>
      </c>
      <c r="AB8" s="1" t="s">
        <v>26</v>
      </c>
      <c r="AC8" s="1">
        <v>4195.0352961138869</v>
      </c>
      <c r="AD8" s="1">
        <v>3891.8139229932704</v>
      </c>
      <c r="AE8" s="1">
        <v>3088.4387151163514</v>
      </c>
      <c r="AF8" s="1">
        <v>2305.50372166119</v>
      </c>
      <c r="AG8" s="1">
        <v>1386.8331454695999</v>
      </c>
      <c r="AH8" s="1">
        <v>941.80273812479004</v>
      </c>
      <c r="AI8" s="1">
        <v>718.47233475873361</v>
      </c>
      <c r="AJ8" s="1">
        <v>473.78384561518101</v>
      </c>
      <c r="AK8" s="1">
        <v>486.97139463779433</v>
      </c>
    </row>
    <row r="9" spans="1:38" ht="29.25" customHeight="1" x14ac:dyDescent="0.25">
      <c r="B9" s="26" t="s">
        <v>29</v>
      </c>
      <c r="C9" s="1">
        <v>3236.8700169408894</v>
      </c>
      <c r="D9" s="1">
        <v>4628.5925817624084</v>
      </c>
      <c r="E9" s="1">
        <v>4819.6381232693184</v>
      </c>
      <c r="F9" s="1">
        <v>5393.4909427048151</v>
      </c>
      <c r="G9" s="1">
        <v>6081.1312250735773</v>
      </c>
      <c r="H9" s="1">
        <v>6704.4315170796754</v>
      </c>
      <c r="I9" s="1">
        <v>7065.1268305832391</v>
      </c>
      <c r="J9" s="1">
        <v>7198.7461883682463</v>
      </c>
      <c r="K9" s="1">
        <v>7249.764537301472</v>
      </c>
      <c r="O9" s="26" t="s">
        <v>29</v>
      </c>
      <c r="P9" s="1">
        <v>3236.8700169408894</v>
      </c>
      <c r="Q9" s="1">
        <v>3057.513983866877</v>
      </c>
      <c r="R9" s="1">
        <v>1916.9916283228229</v>
      </c>
      <c r="S9" s="1">
        <v>924.55427760813143</v>
      </c>
      <c r="T9" s="1">
        <v>346.8567556677433</v>
      </c>
      <c r="U9" s="1">
        <v>125.46422113446722</v>
      </c>
      <c r="V9" s="1">
        <v>77.770196334604464</v>
      </c>
      <c r="W9" s="1">
        <v>44.353346123999607</v>
      </c>
      <c r="X9" s="1">
        <v>0.18573967127088961</v>
      </c>
      <c r="AB9" s="26" t="s">
        <v>29</v>
      </c>
      <c r="AC9" s="1">
        <v>3236.8700169408894</v>
      </c>
      <c r="AD9" s="1">
        <v>2849.9005163956435</v>
      </c>
      <c r="AE9" s="1">
        <v>1651.3544551025193</v>
      </c>
      <c r="AF9" s="1">
        <v>727.73805797796365</v>
      </c>
      <c r="AG9" s="1">
        <v>168.03024178315661</v>
      </c>
      <c r="AH9" s="1">
        <v>61.38171850656753</v>
      </c>
      <c r="AI9" s="1">
        <v>35.319973005207828</v>
      </c>
      <c r="AJ9" s="1">
        <v>1.599079528928135</v>
      </c>
      <c r="AK9" s="1">
        <v>1.5298905255503072E-4</v>
      </c>
    </row>
    <row r="10" spans="1:38" x14ac:dyDescent="0.25">
      <c r="B10" s="9" t="s">
        <v>0</v>
      </c>
      <c r="C10" s="1">
        <v>724.50539400714899</v>
      </c>
      <c r="D10" s="1">
        <v>1255.1733078956822</v>
      </c>
      <c r="E10" s="1">
        <v>1643.4964519177665</v>
      </c>
      <c r="F10" s="1">
        <v>2121.0033112564174</v>
      </c>
      <c r="G10" s="1">
        <v>2623.3519485538104</v>
      </c>
      <c r="H10" s="1">
        <v>3274.5093344007746</v>
      </c>
      <c r="I10" s="1">
        <v>4324.2778496875426</v>
      </c>
      <c r="J10" s="1">
        <v>5488.0033787345783</v>
      </c>
      <c r="K10" s="1">
        <v>6828.6903009427588</v>
      </c>
      <c r="O10" s="1" t="s">
        <v>0</v>
      </c>
      <c r="P10" s="1">
        <v>724.51652418264473</v>
      </c>
      <c r="Q10" s="1">
        <v>1609.7456975783725</v>
      </c>
      <c r="R10" s="1">
        <v>2427.5189466805446</v>
      </c>
      <c r="S10" s="1">
        <v>3623.0685667553153</v>
      </c>
      <c r="T10" s="1">
        <v>5263.2266634226862</v>
      </c>
      <c r="U10" s="1">
        <v>7495.9479278170174</v>
      </c>
      <c r="V10" s="1">
        <v>10505.473491933537</v>
      </c>
      <c r="W10" s="1">
        <v>13953.485564931314</v>
      </c>
      <c r="X10" s="1">
        <v>18220.251534236795</v>
      </c>
      <c r="AB10" s="1" t="s">
        <v>0</v>
      </c>
      <c r="AC10" s="1">
        <v>724.51652418264473</v>
      </c>
      <c r="AD10" s="1">
        <v>1826.934518353102</v>
      </c>
      <c r="AE10" s="1">
        <v>3070.220826932883</v>
      </c>
      <c r="AF10" s="1">
        <v>5099.791136200356</v>
      </c>
      <c r="AG10" s="1">
        <v>8204.7749518319833</v>
      </c>
      <c r="AH10" s="1">
        <v>12016.654792001214</v>
      </c>
      <c r="AI10" s="1">
        <v>16656.050312227235</v>
      </c>
      <c r="AJ10" s="1">
        <v>21590.169107397291</v>
      </c>
      <c r="AK10" s="1">
        <v>26194.514075033272</v>
      </c>
    </row>
    <row r="11" spans="1:38" x14ac:dyDescent="0.25">
      <c r="B11" s="9" t="s">
        <v>27</v>
      </c>
      <c r="C11" s="1">
        <v>1214.5151475747705</v>
      </c>
      <c r="D11" s="1">
        <v>2897.4464777203298</v>
      </c>
      <c r="E11" s="1">
        <v>3674.4844591337678</v>
      </c>
      <c r="F11" s="1">
        <v>4886.2354580926904</v>
      </c>
      <c r="G11" s="1">
        <v>6156.848235915666</v>
      </c>
      <c r="H11" s="1">
        <v>7309.1015900805596</v>
      </c>
      <c r="I11" s="1">
        <v>8084.1970911616399</v>
      </c>
      <c r="J11" s="1">
        <v>8450.256179393542</v>
      </c>
      <c r="K11" s="1">
        <v>8633.0572617061862</v>
      </c>
      <c r="O11" s="1" t="s">
        <v>27</v>
      </c>
      <c r="P11" s="1">
        <v>1214.5149036137743</v>
      </c>
      <c r="Q11" s="1">
        <v>4017.9383161664582</v>
      </c>
      <c r="R11" s="1">
        <v>6000.941736000027</v>
      </c>
      <c r="S11" s="1">
        <v>8671.8808372434014</v>
      </c>
      <c r="T11" s="1">
        <v>11954.965659254745</v>
      </c>
      <c r="U11" s="1">
        <v>15202.568308812197</v>
      </c>
      <c r="V11" s="1">
        <v>17545.867839330236</v>
      </c>
      <c r="W11" s="1">
        <v>20005.853224863575</v>
      </c>
      <c r="X11" s="1">
        <v>20339.736658028265</v>
      </c>
      <c r="AB11" s="1" t="s">
        <v>27</v>
      </c>
      <c r="AC11" s="1">
        <v>1214.5149036137743</v>
      </c>
      <c r="AD11" s="1">
        <v>4458.7191354262923</v>
      </c>
      <c r="AE11" s="1">
        <v>6484.3660181351634</v>
      </c>
      <c r="AF11" s="1">
        <v>8766.6828880299545</v>
      </c>
      <c r="AG11" s="1">
        <v>11117.22598014022</v>
      </c>
      <c r="AH11" s="1">
        <v>13736.339161909204</v>
      </c>
      <c r="AI11" s="1">
        <v>15184.124970273184</v>
      </c>
      <c r="AJ11" s="1">
        <v>16372.578304897277</v>
      </c>
      <c r="AK11" s="1">
        <v>16500.005510683437</v>
      </c>
    </row>
    <row r="12" spans="1:38" x14ac:dyDescent="0.25">
      <c r="B12" s="9" t="s">
        <v>28</v>
      </c>
      <c r="C12" s="1">
        <v>3.1507885181785301E-8</v>
      </c>
      <c r="D12" s="1">
        <v>2.6968038404142001</v>
      </c>
      <c r="E12" s="1">
        <v>6.957176056170348</v>
      </c>
      <c r="F12" s="1">
        <v>12.599523204374478</v>
      </c>
      <c r="G12" s="1">
        <v>17.977884913108308</v>
      </c>
      <c r="H12" s="1">
        <v>24.981011416829098</v>
      </c>
      <c r="I12" s="1">
        <v>36.024864146459706</v>
      </c>
      <c r="J12" s="1">
        <v>51.185564516075061</v>
      </c>
      <c r="K12" s="1">
        <v>68.809828913807408</v>
      </c>
      <c r="O12" s="1" t="s">
        <v>28</v>
      </c>
      <c r="P12" s="1">
        <v>3.1012504342626861E-8</v>
      </c>
      <c r="Q12" s="1">
        <v>14.749467282879134</v>
      </c>
      <c r="R12" s="1">
        <v>39.515459612476882</v>
      </c>
      <c r="S12" s="1">
        <v>76.186280707401522</v>
      </c>
      <c r="T12" s="1">
        <v>119.09673229194846</v>
      </c>
      <c r="U12" s="1">
        <v>170.32880529428274</v>
      </c>
      <c r="V12" s="1">
        <v>227.90675972171135</v>
      </c>
      <c r="W12" s="1">
        <v>288.34630595733893</v>
      </c>
      <c r="X12" s="1">
        <v>352.74884087284011</v>
      </c>
      <c r="AB12" s="1" t="s">
        <v>28</v>
      </c>
      <c r="AC12" s="1">
        <v>3.1012504342626861E-8</v>
      </c>
      <c r="AD12" s="1">
        <v>21.987764113170179</v>
      </c>
      <c r="AE12" s="1">
        <v>60.769086113398686</v>
      </c>
      <c r="AF12" s="1">
        <v>118.55490302364713</v>
      </c>
      <c r="AG12" s="1">
        <v>190.76438786270433</v>
      </c>
      <c r="AH12" s="1">
        <v>278.62920246227316</v>
      </c>
      <c r="AI12" s="1">
        <v>376.14857536357465</v>
      </c>
      <c r="AJ12" s="1">
        <v>465.03856312126607</v>
      </c>
      <c r="AK12" s="1">
        <v>538.39451067460595</v>
      </c>
    </row>
    <row r="13" spans="1:38" x14ac:dyDescent="0.25">
      <c r="B13" s="2" t="s">
        <v>3</v>
      </c>
      <c r="C13" s="2">
        <v>54991.545913851063</v>
      </c>
      <c r="D13" s="2">
        <v>73158.022878163873</v>
      </c>
      <c r="E13" s="2">
        <v>83401.653614599461</v>
      </c>
      <c r="F13" s="2">
        <v>92840.716690854184</v>
      </c>
      <c r="G13" s="2">
        <v>101473.70551403271</v>
      </c>
      <c r="H13" s="2">
        <v>108476.69492686784</v>
      </c>
      <c r="I13" s="2">
        <v>112870.27374330202</v>
      </c>
      <c r="J13" s="2">
        <v>116001.02315100652</v>
      </c>
      <c r="K13" s="2">
        <v>117631.75550381851</v>
      </c>
      <c r="L13" s="2"/>
      <c r="O13" s="2" t="s">
        <v>3</v>
      </c>
      <c r="P13" s="2">
        <v>54991.542055628765</v>
      </c>
      <c r="Q13" s="2">
        <v>65542.117382215714</v>
      </c>
      <c r="R13" s="2">
        <v>68859.517230872691</v>
      </c>
      <c r="S13" s="2">
        <v>70735.710360938654</v>
      </c>
      <c r="T13" s="2">
        <v>71344.548062910137</v>
      </c>
      <c r="U13" s="2">
        <v>71465.834876192326</v>
      </c>
      <c r="V13" s="2">
        <v>71197.497706578506</v>
      </c>
      <c r="W13" s="2">
        <v>71759.424101420955</v>
      </c>
      <c r="X13" s="2">
        <v>72383.804560341945</v>
      </c>
      <c r="AB13" s="2" t="s">
        <v>3</v>
      </c>
      <c r="AC13" s="2">
        <v>54991.542055628765</v>
      </c>
      <c r="AD13" s="2">
        <v>61694.301201314564</v>
      </c>
      <c r="AE13" s="2">
        <v>61814.131804889257</v>
      </c>
      <c r="AF13" s="2">
        <v>60423.263114447582</v>
      </c>
      <c r="AG13" s="2">
        <v>57986.297072400026</v>
      </c>
      <c r="AH13" s="2">
        <v>57374.388119735733</v>
      </c>
      <c r="AI13" s="2">
        <v>57242.512287973084</v>
      </c>
      <c r="AJ13" s="2">
        <v>57226.516130295313</v>
      </c>
      <c r="AK13" s="2">
        <v>58237.210895893142</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4636.4934873996763</v>
      </c>
      <c r="D16" s="1">
        <v>6719.0946418280046</v>
      </c>
      <c r="E16" s="1">
        <v>8027.5240197135299</v>
      </c>
      <c r="F16" s="1">
        <v>9255.3386936826337</v>
      </c>
      <c r="G16" s="1">
        <v>10277.667233043596</v>
      </c>
      <c r="H16" s="1">
        <v>11064.205861526299</v>
      </c>
      <c r="I16" s="1">
        <v>11575.30103631159</v>
      </c>
      <c r="J16" s="1">
        <v>12137.15766621677</v>
      </c>
      <c r="K16" s="1">
        <v>12825.036100603205</v>
      </c>
      <c r="O16" s="1" t="s">
        <v>30</v>
      </c>
      <c r="P16" s="1">
        <v>4636.4934873996763</v>
      </c>
      <c r="Q16" s="1">
        <v>5710.8852281884338</v>
      </c>
      <c r="R16" s="1">
        <v>6311.9045304352067</v>
      </c>
      <c r="S16" s="1">
        <v>6806.9991981542807</v>
      </c>
      <c r="T16" s="1">
        <v>7153.7934204282301</v>
      </c>
      <c r="U16" s="1">
        <v>7434.9580350789884</v>
      </c>
      <c r="V16" s="1">
        <v>7552.3020293976415</v>
      </c>
      <c r="W16" s="1">
        <v>7675.7893586916489</v>
      </c>
      <c r="X16" s="1">
        <v>7975.2435794000057</v>
      </c>
      <c r="AB16" s="1" t="s">
        <v>30</v>
      </c>
      <c r="AC16" s="1">
        <v>4636.4934873996763</v>
      </c>
      <c r="AD16" s="1">
        <v>5210.5517565742621</v>
      </c>
      <c r="AE16" s="1">
        <v>5328.0128587183935</v>
      </c>
      <c r="AF16" s="1">
        <v>5675.0419424308748</v>
      </c>
      <c r="AG16" s="1">
        <v>5936.8003316552649</v>
      </c>
      <c r="AH16" s="1">
        <v>6038.9903750807998</v>
      </c>
      <c r="AI16" s="1">
        <v>5832.2993711984454</v>
      </c>
      <c r="AJ16" s="1">
        <v>5563.7706403835609</v>
      </c>
      <c r="AK16" s="1">
        <v>5774.9971296888662</v>
      </c>
    </row>
    <row r="17" spans="1:38" x14ac:dyDescent="0.25">
      <c r="B17" s="9" t="s">
        <v>31</v>
      </c>
      <c r="C17" s="1">
        <v>24060.791181469049</v>
      </c>
      <c r="D17" s="1">
        <v>32220.707551685322</v>
      </c>
      <c r="E17" s="1">
        <v>35268.027180892845</v>
      </c>
      <c r="F17" s="1">
        <v>37829.016618597358</v>
      </c>
      <c r="G17" s="1">
        <v>40804.578444531027</v>
      </c>
      <c r="H17" s="1">
        <v>43073.689782723246</v>
      </c>
      <c r="I17" s="1">
        <v>43118.669268675403</v>
      </c>
      <c r="J17" s="1">
        <v>42595.627288620301</v>
      </c>
      <c r="K17" s="1">
        <v>40694.969352907894</v>
      </c>
      <c r="O17" s="1" t="s">
        <v>31</v>
      </c>
      <c r="P17" s="1">
        <v>24060.787323247499</v>
      </c>
      <c r="Q17" s="1">
        <v>26962.777890247224</v>
      </c>
      <c r="R17" s="1">
        <v>26507.316730794879</v>
      </c>
      <c r="S17" s="1">
        <v>25731.607944648607</v>
      </c>
      <c r="T17" s="1">
        <v>24970.107358297697</v>
      </c>
      <c r="U17" s="1">
        <v>23939.314554905897</v>
      </c>
      <c r="V17" s="1">
        <v>22210.60888394243</v>
      </c>
      <c r="W17" s="1">
        <v>21699.774932788103</v>
      </c>
      <c r="X17" s="1">
        <v>21137.021309976437</v>
      </c>
      <c r="AB17" s="1" t="s">
        <v>31</v>
      </c>
      <c r="AC17" s="1">
        <v>24060.787323247499</v>
      </c>
      <c r="AD17" s="1">
        <v>25872.579889493427</v>
      </c>
      <c r="AE17" s="1">
        <v>24147.733907505804</v>
      </c>
      <c r="AF17" s="1">
        <v>21471.621988394625</v>
      </c>
      <c r="AG17" s="1">
        <v>18696.809795127832</v>
      </c>
      <c r="AH17" s="1">
        <v>17817.087411940021</v>
      </c>
      <c r="AI17" s="1">
        <v>17199.231263963087</v>
      </c>
      <c r="AJ17" s="1">
        <v>16951.047462439226</v>
      </c>
      <c r="AK17" s="1">
        <v>16908.264411230433</v>
      </c>
    </row>
    <row r="18" spans="1:38" x14ac:dyDescent="0.25">
      <c r="B18" s="9" t="s">
        <v>32</v>
      </c>
      <c r="C18" s="1">
        <v>2630.7026768515275</v>
      </c>
      <c r="D18" s="1">
        <v>2749.6199383696667</v>
      </c>
      <c r="E18" s="1">
        <v>2736.9013264044374</v>
      </c>
      <c r="F18" s="1">
        <v>2758.0028856130189</v>
      </c>
      <c r="G18" s="1">
        <v>2785.7396453500401</v>
      </c>
      <c r="H18" s="1">
        <v>2792.3251349440329</v>
      </c>
      <c r="I18" s="1">
        <v>2742.8668864406741</v>
      </c>
      <c r="J18" s="1">
        <v>2719.9190523707257</v>
      </c>
      <c r="K18" s="1">
        <v>2662.301332611195</v>
      </c>
      <c r="O18" s="1" t="s">
        <v>32</v>
      </c>
      <c r="P18" s="1">
        <v>2630.7026768515275</v>
      </c>
      <c r="Q18" s="1">
        <v>2585.7124692431721</v>
      </c>
      <c r="R18" s="1">
        <v>2665.3506698031747</v>
      </c>
      <c r="S18" s="1">
        <v>2715.93699414296</v>
      </c>
      <c r="T18" s="1">
        <v>2702.8941583451651</v>
      </c>
      <c r="U18" s="1">
        <v>2626.7033235140611</v>
      </c>
      <c r="V18" s="1">
        <v>2631.6414502167859</v>
      </c>
      <c r="W18" s="1">
        <v>2632.6786156839203</v>
      </c>
      <c r="X18" s="1">
        <v>2605.2406956900595</v>
      </c>
      <c r="AB18" s="1" t="s">
        <v>32</v>
      </c>
      <c r="AC18" s="1">
        <v>2630.7026768515275</v>
      </c>
      <c r="AD18" s="1">
        <v>2605.6558018099208</v>
      </c>
      <c r="AE18" s="1">
        <v>2703.4104967125891</v>
      </c>
      <c r="AF18" s="1">
        <v>2781.8453422494708</v>
      </c>
      <c r="AG18" s="1">
        <v>2726.3609106926256</v>
      </c>
      <c r="AH18" s="1">
        <v>2543.4885540893924</v>
      </c>
      <c r="AI18" s="1">
        <v>2456.9822452725193</v>
      </c>
      <c r="AJ18" s="1">
        <v>2429.3610921232253</v>
      </c>
      <c r="AK18" s="1">
        <v>2417.4286251856252</v>
      </c>
    </row>
    <row r="19" spans="1:38" x14ac:dyDescent="0.25">
      <c r="B19" s="9" t="s">
        <v>33</v>
      </c>
      <c r="C19" s="1">
        <v>289.36738145727713</v>
      </c>
      <c r="D19" s="1">
        <v>418.65217286417783</v>
      </c>
      <c r="E19" s="1">
        <v>501.95924177047044</v>
      </c>
      <c r="F19" s="1">
        <v>608.39630692414539</v>
      </c>
      <c r="G19" s="1">
        <v>709.55562900009488</v>
      </c>
      <c r="H19" s="1">
        <v>831.20419933949472</v>
      </c>
      <c r="I19" s="1">
        <v>981.68637712249802</v>
      </c>
      <c r="J19" s="1">
        <v>1157.9168990890716</v>
      </c>
      <c r="K19" s="1">
        <v>1335.0610738561097</v>
      </c>
      <c r="O19" s="1" t="s">
        <v>33</v>
      </c>
      <c r="P19" s="1">
        <v>289.36738145727713</v>
      </c>
      <c r="Q19" s="1">
        <v>438.16183551471084</v>
      </c>
      <c r="R19" s="1">
        <v>568.41074395382748</v>
      </c>
      <c r="S19" s="1">
        <v>756.25473517485852</v>
      </c>
      <c r="T19" s="1">
        <v>956.5033417396553</v>
      </c>
      <c r="U19" s="1">
        <v>1188.8981351160942</v>
      </c>
      <c r="V19" s="1">
        <v>1429.6784433704631</v>
      </c>
      <c r="W19" s="1">
        <v>1731.6185768458004</v>
      </c>
      <c r="X19" s="1">
        <v>2002.7092931339055</v>
      </c>
      <c r="AB19" s="1" t="s">
        <v>33</v>
      </c>
      <c r="AC19" s="1">
        <v>289.36738145727713</v>
      </c>
      <c r="AD19" s="1">
        <v>444.11243108267854</v>
      </c>
      <c r="AE19" s="1">
        <v>590.323206849342</v>
      </c>
      <c r="AF19" s="1">
        <v>832.4310365486607</v>
      </c>
      <c r="AG19" s="1">
        <v>1115.7054171472917</v>
      </c>
      <c r="AH19" s="1">
        <v>1507.0543207327587</v>
      </c>
      <c r="AI19" s="1">
        <v>1952.5667898434515</v>
      </c>
      <c r="AJ19" s="1">
        <v>2473.953654244684</v>
      </c>
      <c r="AK19" s="1">
        <v>2912.9396314004725</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AB20" s="1" t="s">
        <v>34</v>
      </c>
      <c r="AC20" s="1">
        <v>0</v>
      </c>
      <c r="AD20" s="1">
        <v>0</v>
      </c>
      <c r="AE20" s="1">
        <v>0</v>
      </c>
      <c r="AF20" s="1">
        <v>0</v>
      </c>
      <c r="AG20" s="1">
        <v>0</v>
      </c>
      <c r="AH20" s="1">
        <v>0</v>
      </c>
      <c r="AI20" s="1">
        <v>0</v>
      </c>
      <c r="AJ20" s="1">
        <v>0</v>
      </c>
      <c r="AK20" s="1">
        <v>0</v>
      </c>
    </row>
    <row r="21" spans="1:38" x14ac:dyDescent="0.25">
      <c r="B21" s="2" t="s">
        <v>3</v>
      </c>
      <c r="C21" s="2">
        <v>31617.354727177528</v>
      </c>
      <c r="D21" s="2">
        <v>42108.07430474717</v>
      </c>
      <c r="E21" s="2">
        <v>46534.411768781283</v>
      </c>
      <c r="F21" s="2">
        <v>50450.754504817152</v>
      </c>
      <c r="G21" s="2">
        <v>54577.540951924762</v>
      </c>
      <c r="H21" s="2">
        <v>57761.424978533076</v>
      </c>
      <c r="I21" s="2">
        <v>58418.523568550161</v>
      </c>
      <c r="J21" s="2">
        <v>58610.620906296863</v>
      </c>
      <c r="K21" s="2">
        <v>57517.367859978403</v>
      </c>
      <c r="O21" s="2"/>
      <c r="P21" s="2">
        <v>31617.350868955979</v>
      </c>
      <c r="Q21" s="2">
        <v>35697.537423193542</v>
      </c>
      <c r="R21" s="2">
        <v>36052.982674987092</v>
      </c>
      <c r="S21" s="2">
        <v>36010.798872120708</v>
      </c>
      <c r="T21" s="2">
        <v>35783.298278810747</v>
      </c>
      <c r="U21" s="2">
        <v>35189.874048615035</v>
      </c>
      <c r="V21" s="2">
        <v>33824.23080692732</v>
      </c>
      <c r="W21" s="2">
        <v>33739.861484009467</v>
      </c>
      <c r="X21" s="2">
        <v>33720.214878200408</v>
      </c>
      <c r="AB21" s="2"/>
      <c r="AC21" s="2">
        <v>31617.350868955979</v>
      </c>
      <c r="AD21" s="2">
        <v>34132.899878960292</v>
      </c>
      <c r="AE21" s="2">
        <v>32769.480469786133</v>
      </c>
      <c r="AF21" s="2">
        <v>30760.940309623631</v>
      </c>
      <c r="AG21" s="2">
        <v>28475.676454623015</v>
      </c>
      <c r="AH21" s="2">
        <v>27906.620661842971</v>
      </c>
      <c r="AI21" s="2">
        <v>27441.079670277504</v>
      </c>
      <c r="AJ21" s="2">
        <v>27418.132849190697</v>
      </c>
      <c r="AK21" s="2">
        <v>28013.629797505397</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2643.4672522115566</v>
      </c>
      <c r="D25" s="1">
        <v>3462.2492878990088</v>
      </c>
      <c r="E25" s="1">
        <v>4018.7634687183404</v>
      </c>
      <c r="F25" s="1">
        <v>4438.5374132689522</v>
      </c>
      <c r="G25" s="1">
        <v>4734.8549098409385</v>
      </c>
      <c r="H25" s="1">
        <v>5004.7624314127379</v>
      </c>
      <c r="I25" s="1">
        <v>5231.6763804038701</v>
      </c>
      <c r="J25" s="1">
        <v>5429.8525221364043</v>
      </c>
      <c r="K25" s="1">
        <v>5577.7391799228035</v>
      </c>
      <c r="O25" s="1" t="s">
        <v>31</v>
      </c>
      <c r="P25" s="1">
        <v>2643.4672522115538</v>
      </c>
      <c r="Q25" s="1">
        <v>3270.1282905465573</v>
      </c>
      <c r="R25" s="1">
        <v>3638.6999249862056</v>
      </c>
      <c r="S25" s="1">
        <v>3844.6550033541034</v>
      </c>
      <c r="T25" s="1">
        <v>3937.1627471132583</v>
      </c>
      <c r="U25" s="1">
        <v>3990.5471168428048</v>
      </c>
      <c r="V25" s="1">
        <v>4085.9912159677529</v>
      </c>
      <c r="W25" s="1">
        <v>4195.5300266006207</v>
      </c>
      <c r="X25" s="1">
        <v>4217.815200400777</v>
      </c>
      <c r="AB25" s="1" t="s">
        <v>31</v>
      </c>
      <c r="AC25" s="1">
        <v>2643.4672522115538</v>
      </c>
      <c r="AD25" s="1">
        <v>3132.8080146477346</v>
      </c>
      <c r="AE25" s="1">
        <v>3413.2134368162597</v>
      </c>
      <c r="AF25" s="1">
        <v>3541.316949935815</v>
      </c>
      <c r="AG25" s="1">
        <v>3566.0297421238502</v>
      </c>
      <c r="AH25" s="1">
        <v>3588.4943564075193</v>
      </c>
      <c r="AI25" s="1">
        <v>3674.5002337981146</v>
      </c>
      <c r="AJ25" s="1">
        <v>3789.1943385920295</v>
      </c>
      <c r="AK25" s="1">
        <v>3816.6299697067748</v>
      </c>
    </row>
    <row r="26" spans="1:38" x14ac:dyDescent="0.25">
      <c r="B26" s="9" t="s">
        <v>32</v>
      </c>
      <c r="C26" s="1">
        <v>14374.401431484177</v>
      </c>
      <c r="D26" s="1">
        <v>19560.411291884415</v>
      </c>
      <c r="E26" s="1">
        <v>23896.326406529162</v>
      </c>
      <c r="F26" s="1">
        <v>27919.054533569237</v>
      </c>
      <c r="G26" s="1">
        <v>31033.512491000562</v>
      </c>
      <c r="H26" s="1">
        <v>33245.954541825668</v>
      </c>
      <c r="I26" s="1">
        <v>35148.421777538548</v>
      </c>
      <c r="J26" s="1">
        <v>37069.740879342229</v>
      </c>
      <c r="K26" s="1">
        <v>38730.574638464306</v>
      </c>
      <c r="O26" s="1" t="s">
        <v>32</v>
      </c>
      <c r="P26" s="1">
        <v>14374.401431483435</v>
      </c>
      <c r="Q26" s="1">
        <v>19175.874974033824</v>
      </c>
      <c r="R26" s="1">
        <v>21435.095465691669</v>
      </c>
      <c r="S26" s="1">
        <v>22634.8852784015</v>
      </c>
      <c r="T26" s="1">
        <v>22951.296482557438</v>
      </c>
      <c r="U26" s="1">
        <v>22969.377370589493</v>
      </c>
      <c r="V26" s="1">
        <v>23145.826739524226</v>
      </c>
      <c r="W26" s="1">
        <v>23318.718234955948</v>
      </c>
      <c r="X26" s="1">
        <v>23331.896478009308</v>
      </c>
      <c r="AB26" s="1" t="s">
        <v>32</v>
      </c>
      <c r="AC26" s="1">
        <v>14374.401431483435</v>
      </c>
      <c r="AD26" s="1">
        <v>17345.469927202237</v>
      </c>
      <c r="AE26" s="1">
        <v>18415.681809672344</v>
      </c>
      <c r="AF26" s="1">
        <v>18591.168093553591</v>
      </c>
      <c r="AG26" s="1">
        <v>18268.272160533732</v>
      </c>
      <c r="AH26" s="1">
        <v>17848.609522526902</v>
      </c>
      <c r="AI26" s="1">
        <v>17702.359372656549</v>
      </c>
      <c r="AJ26" s="1">
        <v>17752.607314164892</v>
      </c>
      <c r="AK26" s="1">
        <v>17847.500750964115</v>
      </c>
    </row>
    <row r="27" spans="1:38" x14ac:dyDescent="0.25">
      <c r="B27" s="9" t="s">
        <v>33</v>
      </c>
      <c r="C27" s="1">
        <v>736.61323968930822</v>
      </c>
      <c r="D27" s="1">
        <v>916.85893596218375</v>
      </c>
      <c r="E27" s="1">
        <v>1048.0222321418298</v>
      </c>
      <c r="F27" s="1">
        <v>1170.2370049833096</v>
      </c>
      <c r="G27" s="1">
        <v>1273.7963835594826</v>
      </c>
      <c r="H27" s="1">
        <v>1361.1177235329706</v>
      </c>
      <c r="I27" s="1">
        <v>1432.0591860278096</v>
      </c>
      <c r="J27" s="1">
        <v>1487.2976719400865</v>
      </c>
      <c r="K27" s="1">
        <v>1532.3573116433902</v>
      </c>
      <c r="O27" s="1" t="s">
        <v>33</v>
      </c>
      <c r="P27" s="1">
        <v>736.61323968930822</v>
      </c>
      <c r="Q27" s="1">
        <v>996.7438327470245</v>
      </c>
      <c r="R27" s="1">
        <v>1101.0110525495406</v>
      </c>
      <c r="S27" s="1">
        <v>1189.1727030125162</v>
      </c>
      <c r="T27" s="1">
        <v>1258.532159570696</v>
      </c>
      <c r="U27" s="1">
        <v>1307.6945537846098</v>
      </c>
      <c r="V27" s="1">
        <v>1336.8921121180956</v>
      </c>
      <c r="W27" s="1">
        <v>1371.9909725169809</v>
      </c>
      <c r="X27" s="1">
        <v>1394.0025105132995</v>
      </c>
      <c r="AB27" s="1" t="s">
        <v>33</v>
      </c>
      <c r="AC27" s="1">
        <v>736.61323968930822</v>
      </c>
      <c r="AD27" s="1">
        <v>977.57317567225937</v>
      </c>
      <c r="AE27" s="1">
        <v>1068.9636716920697</v>
      </c>
      <c r="AF27" s="1">
        <v>1143.3726613287313</v>
      </c>
      <c r="AG27" s="1">
        <v>1199.4596226945782</v>
      </c>
      <c r="AH27" s="1">
        <v>1254.9667700841937</v>
      </c>
      <c r="AI27" s="1">
        <v>1291.0243482448682</v>
      </c>
      <c r="AJ27" s="1">
        <v>1310.9340397765375</v>
      </c>
      <c r="AK27" s="1">
        <v>1318.6189141732482</v>
      </c>
    </row>
    <row r="28" spans="1:38" x14ac:dyDescent="0.25">
      <c r="B28" s="9" t="s">
        <v>34</v>
      </c>
      <c r="C28" s="1">
        <v>5619.7092142934953</v>
      </c>
      <c r="D28" s="1">
        <v>7225.1925285052666</v>
      </c>
      <c r="E28" s="1">
        <v>8120.4099093382056</v>
      </c>
      <c r="F28" s="1">
        <v>9204.1796326049825</v>
      </c>
      <c r="G28" s="1">
        <v>10344.545041391106</v>
      </c>
      <c r="H28" s="1">
        <v>11753.55470754956</v>
      </c>
      <c r="I28" s="1">
        <v>13472.288101877692</v>
      </c>
      <c r="J28" s="1">
        <v>14439.564820471858</v>
      </c>
      <c r="K28" s="1">
        <v>15507.041651089065</v>
      </c>
      <c r="O28" s="1" t="s">
        <v>34</v>
      </c>
      <c r="P28" s="1">
        <v>5619.7092142934953</v>
      </c>
      <c r="Q28" s="1">
        <v>6678.9864843983032</v>
      </c>
      <c r="R28" s="1">
        <v>7091.9308133283585</v>
      </c>
      <c r="S28" s="1">
        <v>7670.499276382393</v>
      </c>
      <c r="T28" s="1">
        <v>8121.9301483878271</v>
      </c>
      <c r="U28" s="1">
        <v>8724.3222180287084</v>
      </c>
      <c r="V28" s="1">
        <v>9461.4800313204178</v>
      </c>
      <c r="W28" s="1">
        <v>9700.3965512546984</v>
      </c>
      <c r="X28" s="1">
        <v>10156.069791108985</v>
      </c>
      <c r="AB28" s="1" t="s">
        <v>34</v>
      </c>
      <c r="AC28" s="1">
        <v>5619.7092142934962</v>
      </c>
      <c r="AD28" s="1">
        <v>6401.2985021428321</v>
      </c>
      <c r="AE28" s="1">
        <v>6603.0238528450218</v>
      </c>
      <c r="AF28" s="1">
        <v>6950.8023166937191</v>
      </c>
      <c r="AG28" s="1">
        <v>7068.5956475698385</v>
      </c>
      <c r="AH28" s="1">
        <v>7331.6488648499462</v>
      </c>
      <c r="AI28" s="1">
        <v>7644.0807022698982</v>
      </c>
      <c r="AJ28" s="1">
        <v>7478.6583257178836</v>
      </c>
      <c r="AK28" s="1">
        <v>7750.5126769176959</v>
      </c>
    </row>
    <row r="29" spans="1:38" x14ac:dyDescent="0.25">
      <c r="B29" s="2" t="s">
        <v>3</v>
      </c>
      <c r="C29" s="2">
        <v>23374.191137678539</v>
      </c>
      <c r="D29" s="2">
        <v>31164.712044250875</v>
      </c>
      <c r="E29" s="2">
        <v>37083.52201672754</v>
      </c>
      <c r="F29" s="2">
        <v>42732.008584426483</v>
      </c>
      <c r="G29" s="2">
        <v>47386.708825792084</v>
      </c>
      <c r="H29" s="2">
        <v>51365.389404320929</v>
      </c>
      <c r="I29" s="2">
        <v>55284.445445847916</v>
      </c>
      <c r="J29" s="2">
        <v>58426.455893890576</v>
      </c>
      <c r="K29" s="2">
        <v>61347.712781119568</v>
      </c>
      <c r="O29" s="2"/>
      <c r="P29" s="2">
        <v>23374.191137677793</v>
      </c>
      <c r="Q29" s="2">
        <v>30121.733581725704</v>
      </c>
      <c r="R29" s="2">
        <v>33266.737256555774</v>
      </c>
      <c r="S29" s="2">
        <v>35339.212261150511</v>
      </c>
      <c r="T29" s="2">
        <v>36268.92153762922</v>
      </c>
      <c r="U29" s="2">
        <v>36991.941259245621</v>
      </c>
      <c r="V29" s="2">
        <v>38030.190098930492</v>
      </c>
      <c r="W29" s="2">
        <v>38586.635785328246</v>
      </c>
      <c r="X29" s="2">
        <v>39099.783980032371</v>
      </c>
      <c r="AB29" s="2"/>
      <c r="AC29" s="2">
        <v>23374.191137677793</v>
      </c>
      <c r="AD29" s="2">
        <v>27857.149619665062</v>
      </c>
      <c r="AE29" s="2">
        <v>29500.882771025692</v>
      </c>
      <c r="AF29" s="2">
        <v>30226.66002151186</v>
      </c>
      <c r="AG29" s="2">
        <v>30102.357172921998</v>
      </c>
      <c r="AH29" s="2">
        <v>30023.71951386856</v>
      </c>
      <c r="AI29" s="2">
        <v>30311.964656969427</v>
      </c>
      <c r="AJ29" s="2">
        <v>30331.39401825134</v>
      </c>
      <c r="AK29" s="2">
        <v>30733.262311761831</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402.00098875034769</v>
      </c>
      <c r="D32" s="1">
        <v>588.5411257805946</v>
      </c>
      <c r="E32" s="1">
        <v>709.70399236893104</v>
      </c>
      <c r="F32" s="1">
        <v>826.2692603283416</v>
      </c>
      <c r="G32" s="1">
        <v>930.76327298063995</v>
      </c>
      <c r="H32" s="1">
        <v>1019.6246422961144</v>
      </c>
      <c r="I32" s="1">
        <v>1105.5779123003949</v>
      </c>
      <c r="J32" s="1">
        <v>1182.6508804714704</v>
      </c>
      <c r="K32" s="1">
        <v>1262.7994713461153</v>
      </c>
      <c r="O32" s="1" t="s">
        <v>30</v>
      </c>
      <c r="P32" s="1">
        <v>401.16888109227773</v>
      </c>
      <c r="Q32" s="1">
        <v>484.37884110889991</v>
      </c>
      <c r="R32" s="1">
        <v>507.04276642989856</v>
      </c>
      <c r="S32" s="1">
        <v>505.95990619895389</v>
      </c>
      <c r="T32" s="1">
        <v>486.82656756323473</v>
      </c>
      <c r="U32" s="1">
        <v>453.72070544220924</v>
      </c>
      <c r="V32" s="1">
        <v>412.77804035163132</v>
      </c>
      <c r="W32" s="1">
        <v>390.27042269562196</v>
      </c>
      <c r="X32" s="1">
        <v>384.21910096723389</v>
      </c>
      <c r="AB32" s="1" t="s">
        <v>30</v>
      </c>
      <c r="AC32" s="1">
        <v>401.16888109227773</v>
      </c>
      <c r="AD32" s="1">
        <v>439.2458487732406</v>
      </c>
      <c r="AE32" s="1">
        <v>417.06145134435417</v>
      </c>
      <c r="AF32" s="1">
        <v>395.6993036858014</v>
      </c>
      <c r="AG32" s="1">
        <v>367.11411345610099</v>
      </c>
      <c r="AH32" s="1">
        <v>321.04239451959398</v>
      </c>
      <c r="AI32" s="1">
        <v>264.94385030297144</v>
      </c>
      <c r="AJ32" s="1">
        <v>221.19053489187459</v>
      </c>
      <c r="AK32" s="1">
        <v>194.04240986581209</v>
      </c>
    </row>
    <row r="33" spans="1:38" x14ac:dyDescent="0.25">
      <c r="B33" s="9" t="s">
        <v>31</v>
      </c>
      <c r="C33" s="1">
        <v>2154.782258421119</v>
      </c>
      <c r="D33" s="1">
        <v>2823.1413589299818</v>
      </c>
      <c r="E33" s="1">
        <v>3138.2597280305463</v>
      </c>
      <c r="F33" s="1">
        <v>3394.4337278296434</v>
      </c>
      <c r="G33" s="1">
        <v>3679.3699583647735</v>
      </c>
      <c r="H33" s="1">
        <v>3913.7307175860938</v>
      </c>
      <c r="I33" s="1">
        <v>3961.0902511795693</v>
      </c>
      <c r="J33" s="1">
        <v>3921.1439998437891</v>
      </c>
      <c r="K33" s="1">
        <v>3749.5522671970466</v>
      </c>
      <c r="O33" s="1" t="s">
        <v>31</v>
      </c>
      <c r="P33" s="1">
        <v>2154.7484039842448</v>
      </c>
      <c r="Q33" s="1">
        <v>2385.9802441496181</v>
      </c>
      <c r="R33" s="1">
        <v>2357.0035114164966</v>
      </c>
      <c r="S33" s="1">
        <v>2230.0656287055976</v>
      </c>
      <c r="T33" s="1">
        <v>1992.4666239718292</v>
      </c>
      <c r="U33" s="1">
        <v>1712.2995157925986</v>
      </c>
      <c r="V33" s="1">
        <v>1418.4479108758796</v>
      </c>
      <c r="W33" s="1">
        <v>1190.6093581547416</v>
      </c>
      <c r="X33" s="1">
        <v>1018.8451460183767</v>
      </c>
      <c r="AB33" s="1" t="s">
        <v>31</v>
      </c>
      <c r="AC33" s="1">
        <v>2154.7480670016771</v>
      </c>
      <c r="AD33" s="1">
        <v>2263.8842725135269</v>
      </c>
      <c r="AE33" s="1">
        <v>2106.1649398818704</v>
      </c>
      <c r="AF33" s="1">
        <v>1784.0859053527247</v>
      </c>
      <c r="AG33" s="1">
        <v>1387.465661073978</v>
      </c>
      <c r="AH33" s="1">
        <v>1063.2033028791875</v>
      </c>
      <c r="AI33" s="1">
        <v>738.45849922609932</v>
      </c>
      <c r="AJ33" s="1">
        <v>495.46476232310204</v>
      </c>
      <c r="AK33" s="1">
        <v>344.13699480008546</v>
      </c>
    </row>
    <row r="34" spans="1:38" x14ac:dyDescent="0.25">
      <c r="B34" s="9" t="s">
        <v>32</v>
      </c>
      <c r="C34" s="1">
        <v>1456.7259425053885</v>
      </c>
      <c r="D34" s="1">
        <v>1924.6177105387726</v>
      </c>
      <c r="E34" s="1">
        <v>2320.4810778900192</v>
      </c>
      <c r="F34" s="1">
        <v>2700.4199735573443</v>
      </c>
      <c r="G34" s="1">
        <v>3025.1942418872677</v>
      </c>
      <c r="H34" s="1">
        <v>3292.9433399145414</v>
      </c>
      <c r="I34" s="1">
        <v>3510.91866881032</v>
      </c>
      <c r="J34" s="1">
        <v>3687.7785298849972</v>
      </c>
      <c r="K34" s="1">
        <v>3836.026705470561</v>
      </c>
      <c r="O34" s="1" t="s">
        <v>32</v>
      </c>
      <c r="P34" s="1">
        <v>1456.7259426734665</v>
      </c>
      <c r="Q34" s="1">
        <v>1854.5396694523251</v>
      </c>
      <c r="R34" s="1">
        <v>2024.9184247689971</v>
      </c>
      <c r="S34" s="1">
        <v>2067.5045442879509</v>
      </c>
      <c r="T34" s="1">
        <v>1981.359869621444</v>
      </c>
      <c r="U34" s="1">
        <v>1826.8981726636439</v>
      </c>
      <c r="V34" s="1">
        <v>1664.7236069386011</v>
      </c>
      <c r="W34" s="1">
        <v>1438.3788299551211</v>
      </c>
      <c r="X34" s="1">
        <v>1225.9505723119225</v>
      </c>
      <c r="AB34" s="1" t="s">
        <v>32</v>
      </c>
      <c r="AC34" s="1">
        <v>1456.7259425805344</v>
      </c>
      <c r="AD34" s="1">
        <v>1680.3863283056639</v>
      </c>
      <c r="AE34" s="1">
        <v>1730.4701868654674</v>
      </c>
      <c r="AF34" s="1">
        <v>1653.5532743753708</v>
      </c>
      <c r="AG34" s="1">
        <v>1452.3996540219282</v>
      </c>
      <c r="AH34" s="1">
        <v>1180.8040741013824</v>
      </c>
      <c r="AI34" s="1">
        <v>904.51424112045913</v>
      </c>
      <c r="AJ34" s="1">
        <v>615.71310674040751</v>
      </c>
      <c r="AK34" s="1">
        <v>408.04683444729261</v>
      </c>
    </row>
    <row r="35" spans="1:38" x14ac:dyDescent="0.25">
      <c r="B35" s="9" t="s">
        <v>33</v>
      </c>
      <c r="C35" s="1">
        <v>130.86735196968982</v>
      </c>
      <c r="D35" s="1">
        <v>162.32189241012725</v>
      </c>
      <c r="E35" s="1">
        <v>182.4436016778352</v>
      </c>
      <c r="F35" s="1">
        <v>201.51609879962342</v>
      </c>
      <c r="G35" s="1">
        <v>215.89484364719434</v>
      </c>
      <c r="H35" s="1">
        <v>228.55668179229031</v>
      </c>
      <c r="I35" s="1">
        <v>240.24953702600391</v>
      </c>
      <c r="J35" s="1">
        <v>254.20873341087645</v>
      </c>
      <c r="K35" s="1">
        <v>264.35524894244645</v>
      </c>
      <c r="O35" s="1" t="s">
        <v>33</v>
      </c>
      <c r="P35" s="1">
        <v>130.77697761333695</v>
      </c>
      <c r="Q35" s="1">
        <v>157.78217509997575</v>
      </c>
      <c r="R35" s="1">
        <v>148.49643152622127</v>
      </c>
      <c r="S35" s="1">
        <v>128.70143492871497</v>
      </c>
      <c r="T35" s="1">
        <v>85.956826093110379</v>
      </c>
      <c r="U35" s="1">
        <v>63.228000714994323</v>
      </c>
      <c r="V35" s="1">
        <v>43.875892681908525</v>
      </c>
      <c r="W35" s="1">
        <v>31.189968193718013</v>
      </c>
      <c r="X35" s="1">
        <v>22.734422173385163</v>
      </c>
      <c r="AB35" s="1" t="s">
        <v>33</v>
      </c>
      <c r="AC35" s="1">
        <v>130.77697761333695</v>
      </c>
      <c r="AD35" s="1">
        <v>144.53521006382798</v>
      </c>
      <c r="AE35" s="1">
        <v>130.42010784993857</v>
      </c>
      <c r="AF35" s="1">
        <v>103.6930897362393</v>
      </c>
      <c r="AG35" s="1">
        <v>60.839445708090921</v>
      </c>
      <c r="AH35" s="1">
        <v>29.357752154884231</v>
      </c>
      <c r="AI35" s="1">
        <v>-9.0996865284982196</v>
      </c>
      <c r="AJ35" s="1">
        <v>-39.562029564286121</v>
      </c>
      <c r="AK35" s="1">
        <v>-47.398982957610187</v>
      </c>
    </row>
    <row r="36" spans="1:38" x14ac:dyDescent="0.25">
      <c r="B36" s="9" t="s">
        <v>34</v>
      </c>
      <c r="C36" s="1">
        <v>513.20924256803164</v>
      </c>
      <c r="D36" s="1">
        <v>654.25240876275643</v>
      </c>
      <c r="E36" s="1">
        <v>732.45080800007554</v>
      </c>
      <c r="F36" s="1">
        <v>829.92000318228077</v>
      </c>
      <c r="G36" s="1">
        <v>930.0644957535485</v>
      </c>
      <c r="H36" s="1">
        <v>1059.1881457561024</v>
      </c>
      <c r="I36" s="1">
        <v>1216.5143237004659</v>
      </c>
      <c r="J36" s="1">
        <v>1301.9258736265351</v>
      </c>
      <c r="K36" s="1">
        <v>1395.9555259524143</v>
      </c>
      <c r="O36" s="1" t="s">
        <v>34</v>
      </c>
      <c r="P36" s="1">
        <v>513.20924256803164</v>
      </c>
      <c r="Q36" s="1">
        <v>599.2539799765907</v>
      </c>
      <c r="R36" s="1">
        <v>621.50189613228042</v>
      </c>
      <c r="S36" s="1">
        <v>649.20741715391148</v>
      </c>
      <c r="T36" s="1">
        <v>641.20030337213643</v>
      </c>
      <c r="U36" s="1">
        <v>644.13700637808495</v>
      </c>
      <c r="V36" s="1">
        <v>663.43701674225213</v>
      </c>
      <c r="W36" s="1">
        <v>650.72397063533504</v>
      </c>
      <c r="X36" s="1">
        <v>660.31760817192207</v>
      </c>
      <c r="AB36" s="1" t="s">
        <v>34</v>
      </c>
      <c r="AC36" s="1">
        <v>513.20924256803164</v>
      </c>
      <c r="AD36" s="1">
        <v>574.06851544636254</v>
      </c>
      <c r="AE36" s="1">
        <v>577.44114764805533</v>
      </c>
      <c r="AF36" s="1">
        <v>583.2242281664569</v>
      </c>
      <c r="AG36" s="1">
        <v>541.64300317547315</v>
      </c>
      <c r="AH36" s="1">
        <v>510.02192538278325</v>
      </c>
      <c r="AI36" s="1">
        <v>483.76822254590547</v>
      </c>
      <c r="AJ36" s="1">
        <v>428.23445217201947</v>
      </c>
      <c r="AK36" s="1">
        <v>417.20865843773942</v>
      </c>
    </row>
    <row r="37" spans="1:38" x14ac:dyDescent="0.25">
      <c r="B37" s="2" t="s">
        <v>3</v>
      </c>
      <c r="C37" s="2">
        <v>4657.5857842145761</v>
      </c>
      <c r="D37" s="2">
        <v>6152.8744964222324</v>
      </c>
      <c r="E37" s="2">
        <v>7083.3392079674068</v>
      </c>
      <c r="F37" s="2">
        <v>7952.5590636972338</v>
      </c>
      <c r="G37" s="2">
        <v>8781.2868126334233</v>
      </c>
      <c r="H37" s="2">
        <v>9514.0435273451421</v>
      </c>
      <c r="I37" s="2">
        <v>10034.350693016753</v>
      </c>
      <c r="J37" s="2">
        <v>10347.708017237668</v>
      </c>
      <c r="K37" s="2">
        <v>10508.689218908587</v>
      </c>
      <c r="O37" s="2"/>
      <c r="P37" s="2">
        <v>4656.6294479313583</v>
      </c>
      <c r="Q37" s="2">
        <v>5481.9349097874092</v>
      </c>
      <c r="R37" s="2">
        <v>5658.9630302738942</v>
      </c>
      <c r="S37" s="2">
        <v>5581.4389312751282</v>
      </c>
      <c r="T37" s="2">
        <v>5187.8101906217553</v>
      </c>
      <c r="U37" s="2">
        <v>4700.2834009915305</v>
      </c>
      <c r="V37" s="2">
        <v>4203.2624675902734</v>
      </c>
      <c r="W37" s="2">
        <v>3701.172549634538</v>
      </c>
      <c r="X37" s="2">
        <v>3312.0668496428402</v>
      </c>
      <c r="AB37" s="2"/>
      <c r="AC37" s="2">
        <v>4656.629110855858</v>
      </c>
      <c r="AD37" s="2">
        <v>5102.1201751026219</v>
      </c>
      <c r="AE37" s="2">
        <v>4961.5578335896862</v>
      </c>
      <c r="AF37" s="2">
        <v>4520.2558013165935</v>
      </c>
      <c r="AG37" s="2">
        <v>3809.4618774355713</v>
      </c>
      <c r="AH37" s="2">
        <v>3104.4294490378311</v>
      </c>
      <c r="AI37" s="2">
        <v>2382.585126666937</v>
      </c>
      <c r="AJ37" s="2">
        <v>1721.0408265631174</v>
      </c>
      <c r="AK37" s="2">
        <v>1316.0359145933194</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2671.2108678733898</v>
      </c>
      <c r="D40" s="1">
        <v>4660.3833298390027</v>
      </c>
      <c r="E40" s="1">
        <v>6131.1052822416214</v>
      </c>
      <c r="F40" s="1">
        <v>7805.2604104658212</v>
      </c>
      <c r="G40" s="1">
        <v>9586.8647124573981</v>
      </c>
      <c r="H40" s="1">
        <v>11420.205836342117</v>
      </c>
      <c r="I40" s="1">
        <v>13223.952995553993</v>
      </c>
      <c r="J40" s="1">
        <v>14957.951977969642</v>
      </c>
      <c r="K40" s="1">
        <v>16614.072905009965</v>
      </c>
      <c r="O40" s="1" t="s">
        <v>30</v>
      </c>
      <c r="P40" s="1">
        <v>2671.2108678733898</v>
      </c>
      <c r="Q40" s="1">
        <v>4259.5706347353944</v>
      </c>
      <c r="R40" s="1">
        <v>5342.3042533844346</v>
      </c>
      <c r="S40" s="1">
        <v>6529.7541108837722</v>
      </c>
      <c r="T40" s="1">
        <v>7758.5064123198572</v>
      </c>
      <c r="U40" s="1">
        <v>9075.2066269717216</v>
      </c>
      <c r="V40" s="1">
        <v>10342.569227927435</v>
      </c>
      <c r="W40" s="1">
        <v>11492.178647747771</v>
      </c>
      <c r="X40" s="1">
        <v>12705.995764085201</v>
      </c>
      <c r="AB40" s="1" t="s">
        <v>30</v>
      </c>
      <c r="AC40" s="1">
        <v>2671.2108678733898</v>
      </c>
      <c r="AD40" s="1">
        <v>4034.9901120423146</v>
      </c>
      <c r="AE40" s="1">
        <v>4757.4392000055723</v>
      </c>
      <c r="AF40" s="1">
        <v>5824.1700524960461</v>
      </c>
      <c r="AG40" s="1">
        <v>6969.7985544236681</v>
      </c>
      <c r="AH40" s="1">
        <v>8066.778831143034</v>
      </c>
      <c r="AI40" s="1">
        <v>8815.9263108649611</v>
      </c>
      <c r="AJ40" s="1">
        <v>9266.5800277872622</v>
      </c>
      <c r="AK40" s="1">
        <v>10328.32357025433</v>
      </c>
    </row>
    <row r="41" spans="1:38" x14ac:dyDescent="0.25">
      <c r="B41" s="9" t="s">
        <v>31</v>
      </c>
      <c r="C41" s="1">
        <v>21371.10417767975</v>
      </c>
      <c r="D41" s="1">
        <v>30813.815387735733</v>
      </c>
      <c r="E41" s="1">
        <v>35327.226585124023</v>
      </c>
      <c r="F41" s="1">
        <v>39146.628628791914</v>
      </c>
      <c r="G41" s="1">
        <v>42518.797289279784</v>
      </c>
      <c r="H41" s="1">
        <v>45905.145501182698</v>
      </c>
      <c r="I41" s="1">
        <v>48445.671366547111</v>
      </c>
      <c r="J41" s="1">
        <v>50224.472663471017</v>
      </c>
      <c r="K41" s="1">
        <v>50759.392169082726</v>
      </c>
      <c r="O41" s="1" t="s">
        <v>31</v>
      </c>
      <c r="P41" s="1">
        <v>21371.10417767975</v>
      </c>
      <c r="Q41" s="1">
        <v>28181.145920567731</v>
      </c>
      <c r="R41" s="1">
        <v>30820.12390227009</v>
      </c>
      <c r="S41" s="1">
        <v>33018.145077759771</v>
      </c>
      <c r="T41" s="1">
        <v>34902.291228368151</v>
      </c>
      <c r="U41" s="1">
        <v>36810.006718876211</v>
      </c>
      <c r="V41" s="1">
        <v>38533.296406222005</v>
      </c>
      <c r="W41" s="1">
        <v>40066.154889912759</v>
      </c>
      <c r="X41" s="1">
        <v>41517.184774148831</v>
      </c>
      <c r="AB41" s="1" t="s">
        <v>31</v>
      </c>
      <c r="AC41" s="1">
        <v>21371.10417767975</v>
      </c>
      <c r="AD41" s="1">
        <v>27772.111694222025</v>
      </c>
      <c r="AE41" s="1">
        <v>29641.678212513682</v>
      </c>
      <c r="AF41" s="1">
        <v>30969.189235373549</v>
      </c>
      <c r="AG41" s="1">
        <v>32806.841236371714</v>
      </c>
      <c r="AH41" s="1">
        <v>35540.205953669312</v>
      </c>
      <c r="AI41" s="1">
        <v>38543.301229754179</v>
      </c>
      <c r="AJ41" s="1">
        <v>41352.569872817854</v>
      </c>
      <c r="AK41" s="1">
        <v>43739.458357837226</v>
      </c>
    </row>
    <row r="42" spans="1:38" x14ac:dyDescent="0.25">
      <c r="B42" s="9" t="s">
        <v>32</v>
      </c>
      <c r="C42" s="1">
        <v>5836.2929560199582</v>
      </c>
      <c r="D42" s="1">
        <v>7160.5983672992252</v>
      </c>
      <c r="E42" s="1">
        <v>7591.1337990997936</v>
      </c>
      <c r="F42" s="1">
        <v>8083.7839862022611</v>
      </c>
      <c r="G42" s="1">
        <v>8595.3961591884345</v>
      </c>
      <c r="H42" s="1">
        <v>9115.0715086090131</v>
      </c>
      <c r="I42" s="1">
        <v>9634.241849672464</v>
      </c>
      <c r="J42" s="1">
        <v>10218.594019066013</v>
      </c>
      <c r="K42" s="1">
        <v>10753.522268210258</v>
      </c>
      <c r="O42" s="1" t="s">
        <v>32</v>
      </c>
      <c r="P42" s="1">
        <v>5836.2929560199582</v>
      </c>
      <c r="Q42" s="1">
        <v>7352.801002077259</v>
      </c>
      <c r="R42" s="1">
        <v>8372.8226542170469</v>
      </c>
      <c r="S42" s="1">
        <v>9457.3404265296958</v>
      </c>
      <c r="T42" s="1">
        <v>10551.608415564646</v>
      </c>
      <c r="U42" s="1">
        <v>11666.170290419317</v>
      </c>
      <c r="V42" s="1">
        <v>12736.737139973666</v>
      </c>
      <c r="W42" s="1">
        <v>13842.587560491505</v>
      </c>
      <c r="X42" s="1">
        <v>14961.644729128373</v>
      </c>
      <c r="AB42" s="1" t="s">
        <v>32</v>
      </c>
      <c r="AC42" s="1">
        <v>5836.2929560199582</v>
      </c>
      <c r="AD42" s="1">
        <v>7412.6109805079896</v>
      </c>
      <c r="AE42" s="1">
        <v>8554.8484160333901</v>
      </c>
      <c r="AF42" s="1">
        <v>9904.0088435411872</v>
      </c>
      <c r="AG42" s="1">
        <v>11272.583800873414</v>
      </c>
      <c r="AH42" s="1">
        <v>12658.881117462171</v>
      </c>
      <c r="AI42" s="1">
        <v>13987.013880943208</v>
      </c>
      <c r="AJ42" s="1">
        <v>15376.006761908458</v>
      </c>
      <c r="AK42" s="1">
        <v>16709.435559932521</v>
      </c>
    </row>
    <row r="43" spans="1:38" x14ac:dyDescent="0.25">
      <c r="B43" s="9" t="s">
        <v>33</v>
      </c>
      <c r="C43" s="1">
        <v>2958.85572813418</v>
      </c>
      <c r="D43" s="1">
        <v>3873.8642805561421</v>
      </c>
      <c r="E43" s="1">
        <v>4186.2218603333986</v>
      </c>
      <c r="F43" s="1">
        <v>4438.3695502649825</v>
      </c>
      <c r="G43" s="1">
        <v>4670.1285380243789</v>
      </c>
      <c r="H43" s="1">
        <v>4916.9331904912697</v>
      </c>
      <c r="I43" s="1">
        <v>5171.6633228549881</v>
      </c>
      <c r="J43" s="1">
        <v>5460.0469363764487</v>
      </c>
      <c r="K43" s="1">
        <v>5766.0753554199346</v>
      </c>
      <c r="O43" s="1" t="s">
        <v>33</v>
      </c>
      <c r="P43" s="1">
        <v>2958.85572813418</v>
      </c>
      <c r="Q43" s="1">
        <v>4194.3820581023192</v>
      </c>
      <c r="R43" s="1">
        <v>5048.9408941647307</v>
      </c>
      <c r="S43" s="1">
        <v>6079.2618587539937</v>
      </c>
      <c r="T43" s="1">
        <v>7182.7434798804907</v>
      </c>
      <c r="U43" s="1">
        <v>8420.3001007398689</v>
      </c>
      <c r="V43" s="1">
        <v>9750.6708924850682</v>
      </c>
      <c r="W43" s="1">
        <v>11229.765179393502</v>
      </c>
      <c r="X43" s="1">
        <v>12575.751190755585</v>
      </c>
      <c r="AB43" s="1" t="s">
        <v>33</v>
      </c>
      <c r="AC43" s="1">
        <v>2958.85572813418</v>
      </c>
      <c r="AD43" s="1">
        <v>4277.89499995602</v>
      </c>
      <c r="AE43" s="1">
        <v>5254.2980196509079</v>
      </c>
      <c r="AF43" s="1">
        <v>6603.0232533743119</v>
      </c>
      <c r="AG43" s="1">
        <v>8214.6879462297511</v>
      </c>
      <c r="AH43" s="1">
        <v>10213.098160198495</v>
      </c>
      <c r="AI43" s="1">
        <v>12465.241613728835</v>
      </c>
      <c r="AJ43" s="1">
        <v>15080.175627531878</v>
      </c>
      <c r="AK43" s="1">
        <v>17338.178998986121</v>
      </c>
    </row>
    <row r="44" spans="1:38" x14ac:dyDescent="0.25">
      <c r="B44" s="2" t="s">
        <v>3</v>
      </c>
      <c r="C44" s="2">
        <v>32837.463729707277</v>
      </c>
      <c r="D44" s="2">
        <v>46508.661365430096</v>
      </c>
      <c r="E44" s="2">
        <v>53235.687526798836</v>
      </c>
      <c r="F44" s="2">
        <v>59474.042575724976</v>
      </c>
      <c r="G44" s="2">
        <v>65371.186698949998</v>
      </c>
      <c r="H44" s="2">
        <v>71357.356036625089</v>
      </c>
      <c r="I44" s="2">
        <v>76475.529534628557</v>
      </c>
      <c r="J44" s="2">
        <v>80861.065596883112</v>
      </c>
      <c r="K44" s="2">
        <v>83893.062697722882</v>
      </c>
      <c r="O44" s="2"/>
      <c r="P44" s="2">
        <v>32837.463729707277</v>
      </c>
      <c r="Q44" s="2">
        <v>43987.899615482704</v>
      </c>
      <c r="R44" s="2">
        <v>49584.191704036304</v>
      </c>
      <c r="S44" s="2">
        <v>55084.50147392723</v>
      </c>
      <c r="T44" s="2">
        <v>60395.14953613314</v>
      </c>
      <c r="U44" s="2">
        <v>65971.683737007115</v>
      </c>
      <c r="V44" s="2">
        <v>71363.273666608176</v>
      </c>
      <c r="W44" s="2">
        <v>76630.686277545537</v>
      </c>
      <c r="X44" s="2">
        <v>81760.576458117997</v>
      </c>
      <c r="AB44" s="2"/>
      <c r="AC44" s="2">
        <v>32837.463729707277</v>
      </c>
      <c r="AD44" s="2">
        <v>43497.607786728353</v>
      </c>
      <c r="AE44" s="2">
        <v>48208.263848203555</v>
      </c>
      <c r="AF44" s="2">
        <v>53300.391384785093</v>
      </c>
      <c r="AG44" s="2">
        <v>59263.911537898544</v>
      </c>
      <c r="AH44" s="2">
        <v>66478.964062473009</v>
      </c>
      <c r="AI44" s="2">
        <v>73811.483035291181</v>
      </c>
      <c r="AJ44" s="2">
        <v>81075.332290045451</v>
      </c>
      <c r="AK44" s="2">
        <v>88115.396487010206</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512.1189537669743</v>
      </c>
      <c r="D47" s="1">
        <v>813.52106886312538</v>
      </c>
      <c r="E47" s="1">
        <v>1017.0495946791392</v>
      </c>
      <c r="F47" s="1">
        <v>1211.9260680473144</v>
      </c>
      <c r="G47" s="1">
        <v>1392.2977476576618</v>
      </c>
      <c r="H47" s="1">
        <v>1576.9749935849777</v>
      </c>
      <c r="I47" s="1">
        <v>1753.9635040693572</v>
      </c>
      <c r="J47" s="1">
        <v>1923.8030897180429</v>
      </c>
      <c r="K47" s="1">
        <v>2075.4452988209996</v>
      </c>
      <c r="O47" s="1" t="s">
        <v>31</v>
      </c>
      <c r="P47" s="1">
        <v>512.1189537669743</v>
      </c>
      <c r="Q47" s="1">
        <v>805.17587011733428</v>
      </c>
      <c r="R47" s="1">
        <v>1004.5152377286257</v>
      </c>
      <c r="S47" s="1">
        <v>1194.288248849927</v>
      </c>
      <c r="T47" s="1">
        <v>1372.5600839907195</v>
      </c>
      <c r="U47" s="1">
        <v>1546.9625587516402</v>
      </c>
      <c r="V47" s="1">
        <v>1726.3180362559967</v>
      </c>
      <c r="W47" s="1">
        <v>1913.6997988236253</v>
      </c>
      <c r="X47" s="1">
        <v>2090.4361599675494</v>
      </c>
      <c r="AB47" s="1" t="s">
        <v>31</v>
      </c>
      <c r="AC47" s="1">
        <v>512.1189537669743</v>
      </c>
      <c r="AD47" s="1">
        <v>795.95522923337001</v>
      </c>
      <c r="AE47" s="1">
        <v>992.1772963244498</v>
      </c>
      <c r="AF47" s="1">
        <v>1185.1473373637978</v>
      </c>
      <c r="AG47" s="1">
        <v>1368.6394125620538</v>
      </c>
      <c r="AH47" s="1">
        <v>1554.0821635045907</v>
      </c>
      <c r="AI47" s="1">
        <v>1747.9445019967959</v>
      </c>
      <c r="AJ47" s="1">
        <v>1957.0682396373741</v>
      </c>
      <c r="AK47" s="1">
        <v>2158.4564333459766</v>
      </c>
    </row>
    <row r="48" spans="1:38" x14ac:dyDescent="0.25">
      <c r="B48" s="9" t="s">
        <v>32</v>
      </c>
      <c r="C48" s="1">
        <v>15397.231054596501</v>
      </c>
      <c r="D48" s="1">
        <v>26283.557330204181</v>
      </c>
      <c r="E48" s="1">
        <v>33089.635216676666</v>
      </c>
      <c r="F48" s="1">
        <v>39888.955825572921</v>
      </c>
      <c r="G48" s="1">
        <v>46551.549364652579</v>
      </c>
      <c r="H48" s="1">
        <v>53069.623463879063</v>
      </c>
      <c r="I48" s="1">
        <v>59666.194673522536</v>
      </c>
      <c r="J48" s="1">
        <v>66440.487442171448</v>
      </c>
      <c r="K48" s="1">
        <v>73279.099630635465</v>
      </c>
      <c r="O48" s="1" t="s">
        <v>32</v>
      </c>
      <c r="P48" s="1">
        <v>15397.231054596501</v>
      </c>
      <c r="Q48" s="1">
        <v>24680.499591714579</v>
      </c>
      <c r="R48" s="1">
        <v>30671.640590016264</v>
      </c>
      <c r="S48" s="1">
        <v>36560.462247447977</v>
      </c>
      <c r="T48" s="1">
        <v>42170.655547727278</v>
      </c>
      <c r="U48" s="1">
        <v>47814.442140024723</v>
      </c>
      <c r="V48" s="1">
        <v>53913.522362996875</v>
      </c>
      <c r="W48" s="1">
        <v>60393.361377306399</v>
      </c>
      <c r="X48" s="1">
        <v>67098.651918526579</v>
      </c>
      <c r="AB48" s="1" t="s">
        <v>32</v>
      </c>
      <c r="AC48" s="1">
        <v>15397.231054596501</v>
      </c>
      <c r="AD48" s="1">
        <v>23372.578583316266</v>
      </c>
      <c r="AE48" s="1">
        <v>28627.991896463562</v>
      </c>
      <c r="AF48" s="1">
        <v>33872.080189662913</v>
      </c>
      <c r="AG48" s="1">
        <v>39111.95682414472</v>
      </c>
      <c r="AH48" s="1">
        <v>44493.392612905947</v>
      </c>
      <c r="AI48" s="1">
        <v>50291.860267017968</v>
      </c>
      <c r="AJ48" s="1">
        <v>56433.524451231438</v>
      </c>
      <c r="AK48" s="1">
        <v>62767.661169927218</v>
      </c>
    </row>
    <row r="49" spans="2:37" x14ac:dyDescent="0.25">
      <c r="B49" s="9" t="s">
        <v>33</v>
      </c>
      <c r="C49" s="1">
        <v>7272.3861936345384</v>
      </c>
      <c r="D49" s="1">
        <v>9976.107626850875</v>
      </c>
      <c r="E49" s="1">
        <v>11647.150626460223</v>
      </c>
      <c r="F49" s="1">
        <v>13283.501207286517</v>
      </c>
      <c r="G49" s="1">
        <v>14773.263566418991</v>
      </c>
      <c r="H49" s="1">
        <v>16118.450840166772</v>
      </c>
      <c r="I49" s="1">
        <v>17292.110488887505</v>
      </c>
      <c r="J49" s="1">
        <v>18304.022066689755</v>
      </c>
      <c r="K49" s="1">
        <v>19171.425802986847</v>
      </c>
      <c r="O49" s="1" t="s">
        <v>33</v>
      </c>
      <c r="P49" s="1">
        <v>7272.3861936345384</v>
      </c>
      <c r="Q49" s="1">
        <v>10973.718389535965</v>
      </c>
      <c r="R49" s="1">
        <v>12811.865689106244</v>
      </c>
      <c r="S49" s="1">
        <v>14611.851328015169</v>
      </c>
      <c r="T49" s="1">
        <v>16250.58992306089</v>
      </c>
      <c r="U49" s="1">
        <v>17730.295924183451</v>
      </c>
      <c r="V49" s="1">
        <v>19021.32153777625</v>
      </c>
      <c r="W49" s="1">
        <v>20134.424273358738</v>
      </c>
      <c r="X49" s="1">
        <v>21088.568383285532</v>
      </c>
      <c r="AB49" s="1" t="s">
        <v>33</v>
      </c>
      <c r="AC49" s="1">
        <v>7272.3861936345384</v>
      </c>
      <c r="AD49" s="1">
        <v>10973.718389535965</v>
      </c>
      <c r="AE49" s="1">
        <v>12811.865689106244</v>
      </c>
      <c r="AF49" s="1">
        <v>14611.851328015169</v>
      </c>
      <c r="AG49" s="1">
        <v>16250.58992306089</v>
      </c>
      <c r="AH49" s="1">
        <v>17730.295924183451</v>
      </c>
      <c r="AI49" s="1">
        <v>19021.32153777625</v>
      </c>
      <c r="AJ49" s="1">
        <v>20134.424273358738</v>
      </c>
      <c r="AK49" s="1">
        <v>21088.568383285532</v>
      </c>
    </row>
    <row r="50" spans="2:37" x14ac:dyDescent="0.25">
      <c r="B50" s="9"/>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sheetPr>
  <dimension ref="A1:AL51"/>
  <sheetViews>
    <sheetView zoomScale="85" zoomScaleNormal="85" workbookViewId="0">
      <selection activeCell="O10" sqref="O10"/>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64</v>
      </c>
      <c r="Q1" s="3" t="s">
        <v>65</v>
      </c>
      <c r="AD1" s="3" t="s">
        <v>66</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AC3" s="31"/>
      <c r="AD3" s="31"/>
      <c r="AE3" s="31"/>
      <c r="AF3" s="31"/>
      <c r="AG3" s="31"/>
      <c r="AH3" s="31"/>
      <c r="AI3" s="31"/>
      <c r="AJ3" s="31"/>
      <c r="AK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2906.8623723955288</v>
      </c>
      <c r="D5" s="1">
        <v>2896.0662947273768</v>
      </c>
      <c r="E5" s="1">
        <v>3390.9273849083465</v>
      </c>
      <c r="F5" s="1">
        <v>3751.6094097351011</v>
      </c>
      <c r="G5" s="1">
        <v>4151.61045076972</v>
      </c>
      <c r="H5" s="1">
        <v>4669.2722876270318</v>
      </c>
      <c r="I5" s="1">
        <v>4857.1877813753472</v>
      </c>
      <c r="J5" s="1">
        <v>4848.6034021596615</v>
      </c>
      <c r="K5" s="1">
        <v>4692.2303916515912</v>
      </c>
      <c r="O5" s="1" t="s">
        <v>23</v>
      </c>
      <c r="P5" s="1">
        <v>2906.862372395472</v>
      </c>
      <c r="Q5" s="1">
        <v>2423.7829595279477</v>
      </c>
      <c r="R5" s="1">
        <v>2458.858585354451</v>
      </c>
      <c r="S5" s="1">
        <v>2305.5257557938935</v>
      </c>
      <c r="T5" s="1">
        <v>1880.9949885164183</v>
      </c>
      <c r="U5" s="1">
        <v>1483.4761102698078</v>
      </c>
      <c r="V5" s="1">
        <v>1099.8696874718598</v>
      </c>
      <c r="W5" s="1">
        <v>940.0068553911849</v>
      </c>
      <c r="X5" s="1">
        <v>865.7782982697646</v>
      </c>
      <c r="AB5" s="1" t="s">
        <v>23</v>
      </c>
      <c r="AC5" s="1">
        <v>2906.862372395472</v>
      </c>
      <c r="AD5" s="1">
        <v>2300.5492384935574</v>
      </c>
      <c r="AE5" s="1">
        <v>2207.0500054426557</v>
      </c>
      <c r="AF5" s="1">
        <v>1814.058266126995</v>
      </c>
      <c r="AG5" s="1">
        <v>1055.7412064030864</v>
      </c>
      <c r="AH5" s="1">
        <v>779.60423758685647</v>
      </c>
      <c r="AI5" s="1">
        <v>568.19579867130653</v>
      </c>
      <c r="AJ5" s="1">
        <v>407.34324367617603</v>
      </c>
      <c r="AK5" s="1">
        <v>333.68068803291925</v>
      </c>
    </row>
    <row r="6" spans="1:38" x14ac:dyDescent="0.25">
      <c r="B6" s="9" t="s">
        <v>24</v>
      </c>
      <c r="C6" s="1">
        <v>2222.1599761734064</v>
      </c>
      <c r="D6" s="1">
        <v>3399.7953797578971</v>
      </c>
      <c r="E6" s="1">
        <v>4068.2480555944157</v>
      </c>
      <c r="F6" s="1">
        <v>4550.8040062208584</v>
      </c>
      <c r="G6" s="1">
        <v>4784.0249876436819</v>
      </c>
      <c r="H6" s="1">
        <v>4844.7941493342605</v>
      </c>
      <c r="I6" s="1">
        <v>4736.6375254305522</v>
      </c>
      <c r="J6" s="1">
        <v>4688.3656414842362</v>
      </c>
      <c r="K6" s="1">
        <v>4575.2260749688994</v>
      </c>
      <c r="O6" s="1" t="s">
        <v>24</v>
      </c>
      <c r="P6" s="1">
        <v>2222.1599761733642</v>
      </c>
      <c r="Q6" s="1">
        <v>3240.4495727773301</v>
      </c>
      <c r="R6" s="1">
        <v>3730.3787180467612</v>
      </c>
      <c r="S6" s="1">
        <v>4059.5513399782785</v>
      </c>
      <c r="T6" s="1">
        <v>4086.6023047454814</v>
      </c>
      <c r="U6" s="1">
        <v>3914.9735212158516</v>
      </c>
      <c r="V6" s="1">
        <v>3697.5388427642647</v>
      </c>
      <c r="W6" s="1">
        <v>3271.1399855419813</v>
      </c>
      <c r="X6" s="1">
        <v>2904.9295992837397</v>
      </c>
      <c r="AB6" s="1" t="s">
        <v>24</v>
      </c>
      <c r="AC6" s="1">
        <v>2222.1599761733642</v>
      </c>
      <c r="AD6" s="1">
        <v>2940.9806866332042</v>
      </c>
      <c r="AE6" s="1">
        <v>3201.7421160335507</v>
      </c>
      <c r="AF6" s="1">
        <v>3276.1593515513759</v>
      </c>
      <c r="AG6" s="1">
        <v>3012.2221245106898</v>
      </c>
      <c r="AH6" s="1">
        <v>2577.2246349102347</v>
      </c>
      <c r="AI6" s="1">
        <v>2119.6650382237731</v>
      </c>
      <c r="AJ6" s="1">
        <v>1569.1951238431031</v>
      </c>
      <c r="AK6" s="1">
        <v>1253.2285566516496</v>
      </c>
    </row>
    <row r="7" spans="1:38" x14ac:dyDescent="0.25">
      <c r="B7" s="9" t="s">
        <v>25</v>
      </c>
      <c r="C7" s="1">
        <v>919.06235141795185</v>
      </c>
      <c r="D7" s="1">
        <v>1379.1977851496254</v>
      </c>
      <c r="E7" s="1">
        <v>1618.0434855440026</v>
      </c>
      <c r="F7" s="1">
        <v>1853.3545749256991</v>
      </c>
      <c r="G7" s="1">
        <v>2007.8298213653559</v>
      </c>
      <c r="H7" s="1">
        <v>2105.8963225872717</v>
      </c>
      <c r="I7" s="1">
        <v>2145.8504550094799</v>
      </c>
      <c r="J7" s="1">
        <v>2219.7733366289294</v>
      </c>
      <c r="K7" s="1">
        <v>2347.2766344745291</v>
      </c>
      <c r="O7" s="1" t="s">
        <v>25</v>
      </c>
      <c r="P7" s="1">
        <v>919.06235141795185</v>
      </c>
      <c r="Q7" s="1">
        <v>1181.4372789756785</v>
      </c>
      <c r="R7" s="1">
        <v>1237.7914005111777</v>
      </c>
      <c r="S7" s="1">
        <v>1234.3521351800064</v>
      </c>
      <c r="T7" s="1">
        <v>1188.2313579737377</v>
      </c>
      <c r="U7" s="1">
        <v>1088.3513772212982</v>
      </c>
      <c r="V7" s="1">
        <v>968.69035026496169</v>
      </c>
      <c r="W7" s="1">
        <v>900.81531751429861</v>
      </c>
      <c r="X7" s="1">
        <v>893.13059041617385</v>
      </c>
      <c r="AB7" s="1" t="s">
        <v>25</v>
      </c>
      <c r="AC7" s="1">
        <v>919.06235141795185</v>
      </c>
      <c r="AD7" s="1">
        <v>1076.1965183305758</v>
      </c>
      <c r="AE7" s="1">
        <v>1021.4536987899241</v>
      </c>
      <c r="AF7" s="1">
        <v>961.56800303536033</v>
      </c>
      <c r="AG7" s="1">
        <v>882.49242323576334</v>
      </c>
      <c r="AH7" s="1">
        <v>762.1278225037837</v>
      </c>
      <c r="AI7" s="1">
        <v>621.23575898866773</v>
      </c>
      <c r="AJ7" s="1">
        <v>516.15395741642965</v>
      </c>
      <c r="AK7" s="1">
        <v>441.09081207106999</v>
      </c>
    </row>
    <row r="8" spans="1:38" x14ac:dyDescent="0.25">
      <c r="B8" s="9" t="s">
        <v>26</v>
      </c>
      <c r="C8" s="1">
        <v>540.0926135905064</v>
      </c>
      <c r="D8" s="1">
        <v>680.98780500721273</v>
      </c>
      <c r="E8" s="1">
        <v>794.41227658974208</v>
      </c>
      <c r="F8" s="1">
        <v>930.91596290455141</v>
      </c>
      <c r="G8" s="1">
        <v>1080.6238587549287</v>
      </c>
      <c r="H8" s="1">
        <v>1276.1451898162452</v>
      </c>
      <c r="I8" s="1">
        <v>1521.2339597344162</v>
      </c>
      <c r="J8" s="1">
        <v>1594.8397163640343</v>
      </c>
      <c r="K8" s="1">
        <v>1680.2837805438917</v>
      </c>
      <c r="O8" s="1" t="s">
        <v>26</v>
      </c>
      <c r="P8" s="1">
        <v>540.0926135905064</v>
      </c>
      <c r="Q8" s="1">
        <v>546.20484896223036</v>
      </c>
      <c r="R8" s="1">
        <v>463.80676235559167</v>
      </c>
      <c r="S8" s="1">
        <v>361.39676233657696</v>
      </c>
      <c r="T8" s="1">
        <v>212.97907155033454</v>
      </c>
      <c r="U8" s="1">
        <v>132.41454842732716</v>
      </c>
      <c r="V8" s="1">
        <v>87.031568500858953</v>
      </c>
      <c r="W8" s="1">
        <v>24.176895057874155</v>
      </c>
      <c r="X8" s="1">
        <v>25.048749253897135</v>
      </c>
      <c r="AB8" s="1" t="s">
        <v>26</v>
      </c>
      <c r="AC8" s="1">
        <v>540.0926135905064</v>
      </c>
      <c r="AD8" s="1">
        <v>519.36290044500629</v>
      </c>
      <c r="AE8" s="1">
        <v>427.20409014642564</v>
      </c>
      <c r="AF8" s="1">
        <v>323.36351138813006</v>
      </c>
      <c r="AG8" s="1">
        <v>183.22165490394013</v>
      </c>
      <c r="AH8" s="1">
        <v>111.27470867399103</v>
      </c>
      <c r="AI8" s="1">
        <v>72.209144571755132</v>
      </c>
      <c r="AJ8" s="1">
        <v>24.176895057874155</v>
      </c>
      <c r="AK8" s="1">
        <v>25.048749253897135</v>
      </c>
    </row>
    <row r="9" spans="1:38" ht="29.25" customHeight="1" x14ac:dyDescent="0.25">
      <c r="B9" s="26" t="s">
        <v>29</v>
      </c>
      <c r="C9" s="1">
        <v>126.80598213396324</v>
      </c>
      <c r="D9" s="1">
        <v>810.94653945273285</v>
      </c>
      <c r="E9" s="1">
        <v>829.79068061860778</v>
      </c>
      <c r="F9" s="1">
        <v>835.07762912727526</v>
      </c>
      <c r="G9" s="1">
        <v>845.52720875008652</v>
      </c>
      <c r="H9" s="1">
        <v>865.36120048401347</v>
      </c>
      <c r="I9" s="1">
        <v>837.18380952553264</v>
      </c>
      <c r="J9" s="1">
        <v>852.29213930342701</v>
      </c>
      <c r="K9" s="1">
        <v>876.47938450806453</v>
      </c>
      <c r="O9" s="26" t="s">
        <v>29</v>
      </c>
      <c r="P9" s="1">
        <v>126.80598213396324</v>
      </c>
      <c r="Q9" s="1">
        <v>609.49616970254897</v>
      </c>
      <c r="R9" s="1">
        <v>400.36191342512774</v>
      </c>
      <c r="S9" s="1">
        <v>191.8809847056786</v>
      </c>
      <c r="T9" s="1">
        <v>62.061244923245773</v>
      </c>
      <c r="U9" s="1">
        <v>18.766834922902007</v>
      </c>
      <c r="V9" s="1">
        <v>7.4695572474749383</v>
      </c>
      <c r="W9" s="1">
        <v>4.2908713249344848</v>
      </c>
      <c r="X9" s="1">
        <v>1.9729871009121762E-2</v>
      </c>
      <c r="AB9" s="26" t="s">
        <v>29</v>
      </c>
      <c r="AC9" s="1">
        <v>126.80598213396324</v>
      </c>
      <c r="AD9" s="1">
        <v>586.93229205594821</v>
      </c>
      <c r="AE9" s="1">
        <v>372.22312770530999</v>
      </c>
      <c r="AF9" s="1">
        <v>153.82309930166244</v>
      </c>
      <c r="AG9" s="1">
        <v>14.568081601132393</v>
      </c>
      <c r="AH9" s="1">
        <v>5.0742117220571643</v>
      </c>
      <c r="AI9" s="1">
        <v>3.463613652165642</v>
      </c>
      <c r="AJ9" s="1">
        <v>0.17973453269783279</v>
      </c>
      <c r="AK9" s="1">
        <v>1.9340892160828515E-5</v>
      </c>
    </row>
    <row r="10" spans="1:38" x14ac:dyDescent="0.25">
      <c r="B10" s="9" t="s">
        <v>0</v>
      </c>
      <c r="C10" s="1">
        <v>2.5261044161371253</v>
      </c>
      <c r="D10" s="1">
        <v>17.170564393141106</v>
      </c>
      <c r="E10" s="1">
        <v>38.812092224243273</v>
      </c>
      <c r="F10" s="1">
        <v>81.220566089023094</v>
      </c>
      <c r="G10" s="1">
        <v>144.0965644791352</v>
      </c>
      <c r="H10" s="1">
        <v>240.89885405041497</v>
      </c>
      <c r="I10" s="1">
        <v>421.40512474520648</v>
      </c>
      <c r="J10" s="1">
        <v>591.6576711165111</v>
      </c>
      <c r="K10" s="1">
        <v>772.09504530868094</v>
      </c>
      <c r="O10" s="1" t="s">
        <v>0</v>
      </c>
      <c r="P10" s="1">
        <v>2.5261044162081672</v>
      </c>
      <c r="Q10" s="1">
        <v>30.149514474086505</v>
      </c>
      <c r="R10" s="1">
        <v>103.1764350021876</v>
      </c>
      <c r="S10" s="1">
        <v>231.42421626238172</v>
      </c>
      <c r="T10" s="1">
        <v>472.33567409473051</v>
      </c>
      <c r="U10" s="1">
        <v>789.9865563982313</v>
      </c>
      <c r="V10" s="1">
        <v>1202.6816628183099</v>
      </c>
      <c r="W10" s="1">
        <v>1620.872880624496</v>
      </c>
      <c r="X10" s="1">
        <v>2127.5380808418108</v>
      </c>
      <c r="AB10" s="1" t="s">
        <v>0</v>
      </c>
      <c r="AC10" s="1">
        <v>2.5261044162081672</v>
      </c>
      <c r="AD10" s="1">
        <v>47.960791884459525</v>
      </c>
      <c r="AE10" s="1">
        <v>155.6136117079563</v>
      </c>
      <c r="AF10" s="1">
        <v>399.97450128067106</v>
      </c>
      <c r="AG10" s="1">
        <v>917.4292459271461</v>
      </c>
      <c r="AH10" s="1">
        <v>1416.9519381674629</v>
      </c>
      <c r="AI10" s="1">
        <v>1986.0474013571843</v>
      </c>
      <c r="AJ10" s="1">
        <v>2595.7396798837976</v>
      </c>
      <c r="AK10" s="1">
        <v>3142.9773309805014</v>
      </c>
    </row>
    <row r="11" spans="1:38" x14ac:dyDescent="0.25">
      <c r="B11" s="9" t="s">
        <v>27</v>
      </c>
      <c r="C11" s="1">
        <v>83.952550073277905</v>
      </c>
      <c r="D11" s="1">
        <v>365.44002935701639</v>
      </c>
      <c r="E11" s="1">
        <v>523.29816602709855</v>
      </c>
      <c r="F11" s="1">
        <v>711.23396804239735</v>
      </c>
      <c r="G11" s="1">
        <v>900.69418021681281</v>
      </c>
      <c r="H11" s="1">
        <v>1069.7318280695158</v>
      </c>
      <c r="I11" s="1">
        <v>1138.6327739652834</v>
      </c>
      <c r="J11" s="1">
        <v>1161.7629711785257</v>
      </c>
      <c r="K11" s="1">
        <v>1163.2917472240024</v>
      </c>
      <c r="O11" s="1" t="s">
        <v>27</v>
      </c>
      <c r="P11" s="1">
        <v>83.952550073276257</v>
      </c>
      <c r="Q11" s="1">
        <v>515.8520483024638</v>
      </c>
      <c r="R11" s="1">
        <v>894.23030353077172</v>
      </c>
      <c r="S11" s="1">
        <v>1360.1388667928748</v>
      </c>
      <c r="T11" s="1">
        <v>1773.5641619329911</v>
      </c>
      <c r="U11" s="1">
        <v>2174.5142417551892</v>
      </c>
      <c r="V11" s="1">
        <v>2396.00322761808</v>
      </c>
      <c r="W11" s="1">
        <v>2758.4854721179913</v>
      </c>
      <c r="X11" s="1">
        <v>2918.4668988624871</v>
      </c>
      <c r="AB11" s="1" t="s">
        <v>27</v>
      </c>
      <c r="AC11" s="1">
        <v>83.952550073276257</v>
      </c>
      <c r="AD11" s="1">
        <v>581.0038995506909</v>
      </c>
      <c r="AE11" s="1">
        <v>1001.47943897046</v>
      </c>
      <c r="AF11" s="1">
        <v>1383.4587777147165</v>
      </c>
      <c r="AG11" s="1">
        <v>1423.302930227653</v>
      </c>
      <c r="AH11" s="1">
        <v>1840.4835538138755</v>
      </c>
      <c r="AI11" s="1">
        <v>2186.2359724125427</v>
      </c>
      <c r="AJ11" s="1">
        <v>2402.6882134723878</v>
      </c>
      <c r="AK11" s="1">
        <v>2565.6149286264808</v>
      </c>
    </row>
    <row r="12" spans="1:38" x14ac:dyDescent="0.25">
      <c r="B12" s="9" t="s">
        <v>28</v>
      </c>
      <c r="C12" s="1">
        <v>2.8079510906999707E-9</v>
      </c>
      <c r="D12" s="1">
        <v>0.12389734443010361</v>
      </c>
      <c r="E12" s="1">
        <v>0.43141667437024883</v>
      </c>
      <c r="F12" s="1">
        <v>1.0203810695506241</v>
      </c>
      <c r="G12" s="1">
        <v>1.8973488652687276</v>
      </c>
      <c r="H12" s="1">
        <v>3.23289284933161</v>
      </c>
      <c r="I12" s="1">
        <v>5.1341962270761936</v>
      </c>
      <c r="J12" s="1">
        <v>7.5456416767769339</v>
      </c>
      <c r="K12" s="1">
        <v>9.998533218264015</v>
      </c>
      <c r="O12" s="1" t="s">
        <v>28</v>
      </c>
      <c r="P12" s="1">
        <v>2.760288757712284E-9</v>
      </c>
      <c r="Q12" s="1">
        <v>0.25194033662839715</v>
      </c>
      <c r="R12" s="1">
        <v>1.8604893826325075</v>
      </c>
      <c r="S12" s="1">
        <v>5.6849931435339958</v>
      </c>
      <c r="T12" s="1">
        <v>11.65505348262468</v>
      </c>
      <c r="U12" s="1">
        <v>18.901537227267131</v>
      </c>
      <c r="V12" s="1">
        <v>26.348999610471388</v>
      </c>
      <c r="W12" s="1">
        <v>34.50358536542393</v>
      </c>
      <c r="X12" s="1">
        <v>43.698135917291076</v>
      </c>
      <c r="AB12" s="1" t="s">
        <v>28</v>
      </c>
      <c r="AC12" s="1">
        <v>2.760288757712284E-9</v>
      </c>
      <c r="AD12" s="1">
        <v>1.1390149859167171</v>
      </c>
      <c r="AE12" s="1">
        <v>4.6128475525376436</v>
      </c>
      <c r="AF12" s="1">
        <v>11.46750233185074</v>
      </c>
      <c r="AG12" s="1">
        <v>22.308693079232732</v>
      </c>
      <c r="AH12" s="1">
        <v>35.571965217581891</v>
      </c>
      <c r="AI12" s="1">
        <v>48.348442444439115</v>
      </c>
      <c r="AJ12" s="1">
        <v>60.271150693077907</v>
      </c>
      <c r="AK12" s="1">
        <v>70.121537962928102</v>
      </c>
    </row>
    <row r="13" spans="1:38" x14ac:dyDescent="0.25">
      <c r="B13" s="2" t="s">
        <v>3</v>
      </c>
      <c r="C13" s="2">
        <v>6801.4619502035785</v>
      </c>
      <c r="D13" s="2">
        <v>9549.7282951894322</v>
      </c>
      <c r="E13" s="2">
        <v>11263.963558180825</v>
      </c>
      <c r="F13" s="2">
        <v>12715.236498114458</v>
      </c>
      <c r="G13" s="2">
        <v>13916.304420844992</v>
      </c>
      <c r="H13" s="2">
        <v>15075.332724818087</v>
      </c>
      <c r="I13" s="2">
        <v>15663.265626012895</v>
      </c>
      <c r="J13" s="2">
        <v>15964.840519912101</v>
      </c>
      <c r="K13" s="2">
        <v>16116.881591897922</v>
      </c>
      <c r="L13" s="2"/>
      <c r="O13" s="2" t="s">
        <v>3</v>
      </c>
      <c r="P13" s="2">
        <v>6801.4619502035021</v>
      </c>
      <c r="Q13" s="2">
        <v>8547.6243330589132</v>
      </c>
      <c r="R13" s="2">
        <v>9290.4646076087029</v>
      </c>
      <c r="S13" s="2">
        <v>9749.955054193224</v>
      </c>
      <c r="T13" s="2">
        <v>9688.4238572195645</v>
      </c>
      <c r="U13" s="2">
        <v>9621.384727437875</v>
      </c>
      <c r="V13" s="2">
        <v>9485.6338962962818</v>
      </c>
      <c r="W13" s="2">
        <v>9554.2918629381857</v>
      </c>
      <c r="X13" s="2">
        <v>9778.6100827161736</v>
      </c>
      <c r="AB13" s="2" t="s">
        <v>3</v>
      </c>
      <c r="AC13" s="2">
        <v>6801.4619502035021</v>
      </c>
      <c r="AD13" s="2">
        <v>8054.1253423793596</v>
      </c>
      <c r="AE13" s="2">
        <v>8391.3789363488213</v>
      </c>
      <c r="AF13" s="2">
        <v>8323.8730127307608</v>
      </c>
      <c r="AG13" s="2">
        <v>7511.2863598886443</v>
      </c>
      <c r="AH13" s="2">
        <v>7528.3130725958426</v>
      </c>
      <c r="AI13" s="2">
        <v>7605.4011703218348</v>
      </c>
      <c r="AJ13" s="2">
        <v>7575.7479985755444</v>
      </c>
      <c r="AK13" s="2">
        <v>7831.7626229203397</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919.06235141795173</v>
      </c>
      <c r="D16" s="1">
        <v>1407.3446787241073</v>
      </c>
      <c r="E16" s="1">
        <v>1685.4619641083359</v>
      </c>
      <c r="F16" s="1">
        <v>1950.8995525533676</v>
      </c>
      <c r="G16" s="1">
        <v>2182.4237188753873</v>
      </c>
      <c r="H16" s="1">
        <v>2366.1756433564851</v>
      </c>
      <c r="I16" s="1">
        <v>2495.1749476854416</v>
      </c>
      <c r="J16" s="1">
        <v>2642.5873055106304</v>
      </c>
      <c r="K16" s="1">
        <v>2828.0441379211197</v>
      </c>
      <c r="O16" s="1" t="s">
        <v>30</v>
      </c>
      <c r="P16" s="1">
        <v>919.06235141795173</v>
      </c>
      <c r="Q16" s="1">
        <v>1207.6019887315283</v>
      </c>
      <c r="R16" s="1">
        <v>1343.3401029071247</v>
      </c>
      <c r="S16" s="1">
        <v>1460.8065316206337</v>
      </c>
      <c r="T16" s="1">
        <v>1553.6521231443198</v>
      </c>
      <c r="U16" s="1">
        <v>1612.7019538816439</v>
      </c>
      <c r="V16" s="1">
        <v>1633.2569859118539</v>
      </c>
      <c r="W16" s="1">
        <v>1654.7043045393295</v>
      </c>
      <c r="X16" s="1">
        <v>1750.7925388808819</v>
      </c>
      <c r="AB16" s="1" t="s">
        <v>30</v>
      </c>
      <c r="AC16" s="1">
        <v>919.06235141795173</v>
      </c>
      <c r="AD16" s="1">
        <v>1107.7710342096302</v>
      </c>
      <c r="AE16" s="1">
        <v>1141.1193673044429</v>
      </c>
      <c r="AF16" s="1">
        <v>1224.8117708068023</v>
      </c>
      <c r="AG16" s="1">
        <v>1294.8672880273564</v>
      </c>
      <c r="AH16" s="1">
        <v>1329.0872736153701</v>
      </c>
      <c r="AI16" s="1">
        <v>1295.7654638929216</v>
      </c>
      <c r="AJ16" s="1">
        <v>1247.7787245176382</v>
      </c>
      <c r="AK16" s="1">
        <v>1334.0957233339034</v>
      </c>
    </row>
    <row r="17" spans="1:38" x14ac:dyDescent="0.25">
      <c r="B17" s="9" t="s">
        <v>31</v>
      </c>
      <c r="C17" s="1">
        <v>3319.4675878474118</v>
      </c>
      <c r="D17" s="1">
        <v>4384.9034902394887</v>
      </c>
      <c r="E17" s="1">
        <v>5024.1248783840856</v>
      </c>
      <c r="F17" s="1">
        <v>5447.6587899743781</v>
      </c>
      <c r="G17" s="1">
        <v>5757.3837076650852</v>
      </c>
      <c r="H17" s="1">
        <v>6127.9764487024941</v>
      </c>
      <c r="I17" s="1">
        <v>6057.8981274798916</v>
      </c>
      <c r="J17" s="1">
        <v>5951.2491492098834</v>
      </c>
      <c r="K17" s="1">
        <v>5617.8783837131668</v>
      </c>
      <c r="O17" s="1" t="s">
        <v>31</v>
      </c>
      <c r="P17" s="1">
        <v>3319.4675878474081</v>
      </c>
      <c r="Q17" s="1">
        <v>3789.2403550021336</v>
      </c>
      <c r="R17" s="1">
        <v>3882.6569630152931</v>
      </c>
      <c r="S17" s="1">
        <v>3830.7404133507744</v>
      </c>
      <c r="T17" s="1">
        <v>3453.0217836305383</v>
      </c>
      <c r="U17" s="1">
        <v>3139.3188410336988</v>
      </c>
      <c r="V17" s="1">
        <v>2727.516942278844</v>
      </c>
      <c r="W17" s="1">
        <v>2648.8458453137982</v>
      </c>
      <c r="X17" s="1">
        <v>2621.4104758753892</v>
      </c>
      <c r="AB17" s="1" t="s">
        <v>31</v>
      </c>
      <c r="AC17" s="1">
        <v>3319.4675878474081</v>
      </c>
      <c r="AD17" s="1">
        <v>3671.3108621778861</v>
      </c>
      <c r="AE17" s="1">
        <v>3608.5446376597797</v>
      </c>
      <c r="AF17" s="1">
        <v>3197.7682801206283</v>
      </c>
      <c r="AG17" s="1">
        <v>2225.952113986074</v>
      </c>
      <c r="AH17" s="1">
        <v>2135.9991924177261</v>
      </c>
      <c r="AI17" s="1">
        <v>2093.8304914067571</v>
      </c>
      <c r="AJ17" s="1">
        <v>2059.855517088969</v>
      </c>
      <c r="AK17" s="1">
        <v>2105.9255059303678</v>
      </c>
    </row>
    <row r="18" spans="1:38" x14ac:dyDescent="0.25">
      <c r="B18" s="9" t="s">
        <v>32</v>
      </c>
      <c r="C18" s="1">
        <v>143.07800621438878</v>
      </c>
      <c r="D18" s="1">
        <v>240.15663546818067</v>
      </c>
      <c r="E18" s="1">
        <v>247.56487696232614</v>
      </c>
      <c r="F18" s="1">
        <v>259.58080513009173</v>
      </c>
      <c r="G18" s="1">
        <v>264.67290593729984</v>
      </c>
      <c r="H18" s="1">
        <v>261.66899256484243</v>
      </c>
      <c r="I18" s="1">
        <v>239.5811171007195</v>
      </c>
      <c r="J18" s="1">
        <v>221.90644457865821</v>
      </c>
      <c r="K18" s="1">
        <v>199.66288686258483</v>
      </c>
      <c r="O18" s="1" t="s">
        <v>32</v>
      </c>
      <c r="P18" s="1">
        <v>143.07800621438878</v>
      </c>
      <c r="Q18" s="1">
        <v>209.30271636550859</v>
      </c>
      <c r="R18" s="1">
        <v>265.51437944163285</v>
      </c>
      <c r="S18" s="1">
        <v>308.74546596094984</v>
      </c>
      <c r="T18" s="1">
        <v>326.90337298977698</v>
      </c>
      <c r="U18" s="1">
        <v>319.67147773083855</v>
      </c>
      <c r="V18" s="1">
        <v>311.91722443621347</v>
      </c>
      <c r="W18" s="1">
        <v>297.56090146914119</v>
      </c>
      <c r="X18" s="1">
        <v>282.90135414066549</v>
      </c>
      <c r="AB18" s="1" t="s">
        <v>32</v>
      </c>
      <c r="AC18" s="1">
        <v>143.07800621438878</v>
      </c>
      <c r="AD18" s="1">
        <v>210.69631731663512</v>
      </c>
      <c r="AE18" s="1">
        <v>275.39745967924807</v>
      </c>
      <c r="AF18" s="1">
        <v>323.28349289301343</v>
      </c>
      <c r="AG18" s="1">
        <v>329.01136509198949</v>
      </c>
      <c r="AH18" s="1">
        <v>299.93390238417379</v>
      </c>
      <c r="AI18" s="1">
        <v>272.86741050981595</v>
      </c>
      <c r="AJ18" s="1">
        <v>247.82827473651966</v>
      </c>
      <c r="AK18" s="1">
        <v>239.28848409748181</v>
      </c>
    </row>
    <row r="19" spans="1:38" x14ac:dyDescent="0.25">
      <c r="B19" s="9" t="s">
        <v>33</v>
      </c>
      <c r="C19" s="1">
        <v>6.8037588356665584</v>
      </c>
      <c r="D19" s="1">
        <v>16.18168551961617</v>
      </c>
      <c r="E19" s="1">
        <v>20.25676256639731</v>
      </c>
      <c r="F19" s="1">
        <v>26.899078320564549</v>
      </c>
      <c r="G19" s="1">
        <v>31.734674653226019</v>
      </c>
      <c r="H19" s="1">
        <v>36.07336058699773</v>
      </c>
      <c r="I19" s="1">
        <v>41.002813441087085</v>
      </c>
      <c r="J19" s="1">
        <v>46.122765927836227</v>
      </c>
      <c r="K19" s="1">
        <v>48.535487147361515</v>
      </c>
      <c r="O19" s="1" t="s">
        <v>33</v>
      </c>
      <c r="P19" s="1">
        <v>6.8037588356665584</v>
      </c>
      <c r="Q19" s="1">
        <v>23.536818643208232</v>
      </c>
      <c r="R19" s="1">
        <v>45.617887605393307</v>
      </c>
      <c r="S19" s="1">
        <v>75.451862304727072</v>
      </c>
      <c r="T19" s="1">
        <v>107.73996395480476</v>
      </c>
      <c r="U19" s="1">
        <v>146.4481078076563</v>
      </c>
      <c r="V19" s="1">
        <v>190.8256386777295</v>
      </c>
      <c r="W19" s="1">
        <v>239.43922761433026</v>
      </c>
      <c r="X19" s="1">
        <v>279.80439122490355</v>
      </c>
      <c r="AB19" s="1" t="s">
        <v>33</v>
      </c>
      <c r="AC19" s="1">
        <v>6.8037588356665584</v>
      </c>
      <c r="AD19" s="1">
        <v>25.503733598837567</v>
      </c>
      <c r="AE19" s="1">
        <v>49.617901123454949</v>
      </c>
      <c r="AF19" s="1">
        <v>89.320873106213881</v>
      </c>
      <c r="AG19" s="1">
        <v>137.02568010337811</v>
      </c>
      <c r="AH19" s="1">
        <v>201.46062309040929</v>
      </c>
      <c r="AI19" s="1">
        <v>281.80544193243787</v>
      </c>
      <c r="AJ19" s="1">
        <v>360.28767765561025</v>
      </c>
      <c r="AK19" s="1">
        <v>406.43285161490161</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AB20" s="1" t="s">
        <v>34</v>
      </c>
      <c r="AC20" s="1">
        <v>0</v>
      </c>
      <c r="AD20" s="1">
        <v>0</v>
      </c>
      <c r="AE20" s="1">
        <v>0</v>
      </c>
      <c r="AF20" s="1">
        <v>0</v>
      </c>
      <c r="AG20" s="1">
        <v>0</v>
      </c>
      <c r="AH20" s="1">
        <v>0</v>
      </c>
      <c r="AI20" s="1">
        <v>0</v>
      </c>
      <c r="AJ20" s="1">
        <v>0</v>
      </c>
      <c r="AK20" s="1">
        <v>0</v>
      </c>
    </row>
    <row r="21" spans="1:38" x14ac:dyDescent="0.25">
      <c r="B21" s="2" t="s">
        <v>3</v>
      </c>
      <c r="C21" s="2">
        <v>4388.4117043154183</v>
      </c>
      <c r="D21" s="2">
        <v>6048.5864899513936</v>
      </c>
      <c r="E21" s="2">
        <v>6977.4084820211438</v>
      </c>
      <c r="F21" s="2">
        <v>7685.0382259784019</v>
      </c>
      <c r="G21" s="2">
        <v>8236.215007130997</v>
      </c>
      <c r="H21" s="2">
        <v>8791.894445210819</v>
      </c>
      <c r="I21" s="2">
        <v>8833.6570057071403</v>
      </c>
      <c r="J21" s="2">
        <v>8861.8656652270074</v>
      </c>
      <c r="K21" s="2">
        <v>8694.1208956442315</v>
      </c>
      <c r="O21" s="2"/>
      <c r="P21" s="2">
        <v>4388.4117043154147</v>
      </c>
      <c r="Q21" s="2">
        <v>5229.681878742379</v>
      </c>
      <c r="R21" s="2">
        <v>5537.1293329694445</v>
      </c>
      <c r="S21" s="2">
        <v>5675.7442732370855</v>
      </c>
      <c r="T21" s="2">
        <v>5441.3172437194407</v>
      </c>
      <c r="U21" s="2">
        <v>5218.1403804538377</v>
      </c>
      <c r="V21" s="2">
        <v>4863.5167913046407</v>
      </c>
      <c r="W21" s="2">
        <v>4840.5502789365983</v>
      </c>
      <c r="X21" s="2">
        <v>4934.9087601218398</v>
      </c>
      <c r="AB21" s="2"/>
      <c r="AC21" s="2">
        <v>4388.4117043154147</v>
      </c>
      <c r="AD21" s="2">
        <v>5015.2819473029886</v>
      </c>
      <c r="AE21" s="2">
        <v>5074.6793657669259</v>
      </c>
      <c r="AF21" s="2">
        <v>4835.1844169266578</v>
      </c>
      <c r="AG21" s="2">
        <v>3986.8564472087978</v>
      </c>
      <c r="AH21" s="2">
        <v>3966.4809915076794</v>
      </c>
      <c r="AI21" s="2">
        <v>3944.2688077419325</v>
      </c>
      <c r="AJ21" s="2">
        <v>3915.7501939987374</v>
      </c>
      <c r="AK21" s="2">
        <v>4085.7425649766542</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295.11767139015836</v>
      </c>
      <c r="D25" s="1">
        <v>424.84313968362216</v>
      </c>
      <c r="E25" s="1">
        <v>506.51901355498029</v>
      </c>
      <c r="F25" s="1">
        <v>565.02450625481413</v>
      </c>
      <c r="G25" s="1">
        <v>613.98590234749645</v>
      </c>
      <c r="H25" s="1">
        <v>651.47247812266153</v>
      </c>
      <c r="I25" s="1">
        <v>673.76810188198999</v>
      </c>
      <c r="J25" s="1">
        <v>690.33869208626083</v>
      </c>
      <c r="K25" s="1">
        <v>718.27638312871693</v>
      </c>
      <c r="O25" s="1" t="s">
        <v>31</v>
      </c>
      <c r="P25" s="1">
        <v>295.11767139015808</v>
      </c>
      <c r="Q25" s="1">
        <v>400.60320273383297</v>
      </c>
      <c r="R25" s="1">
        <v>459.61539279125213</v>
      </c>
      <c r="S25" s="1">
        <v>490.90936981765452</v>
      </c>
      <c r="T25" s="1">
        <v>511.26894896543274</v>
      </c>
      <c r="U25" s="1">
        <v>523.11652009562215</v>
      </c>
      <c r="V25" s="1">
        <v>539.07787693793807</v>
      </c>
      <c r="W25" s="1">
        <v>559.53260406635388</v>
      </c>
      <c r="X25" s="1">
        <v>577.48948302010263</v>
      </c>
      <c r="AB25" s="1" t="s">
        <v>31</v>
      </c>
      <c r="AC25" s="1">
        <v>295.11767139015808</v>
      </c>
      <c r="AD25" s="1">
        <v>381.24681559443985</v>
      </c>
      <c r="AE25" s="1">
        <v>429.00938046435726</v>
      </c>
      <c r="AF25" s="1">
        <v>449.6790971059383</v>
      </c>
      <c r="AG25" s="1">
        <v>459.87824551423756</v>
      </c>
      <c r="AH25" s="1">
        <v>468.8005334204862</v>
      </c>
      <c r="AI25" s="1">
        <v>486.44807110890167</v>
      </c>
      <c r="AJ25" s="1">
        <v>510.50730405283775</v>
      </c>
      <c r="AK25" s="1">
        <v>529.94679533200269</v>
      </c>
    </row>
    <row r="26" spans="1:38" x14ac:dyDescent="0.25">
      <c r="B26" s="9" t="s">
        <v>32</v>
      </c>
      <c r="C26" s="1">
        <v>1431.6704403744661</v>
      </c>
      <c r="D26" s="1">
        <v>2179.421834163752</v>
      </c>
      <c r="E26" s="1">
        <v>2725.6332390661664</v>
      </c>
      <c r="F26" s="1">
        <v>3220.7275570726115</v>
      </c>
      <c r="G26" s="1">
        <v>3608.0014374706111</v>
      </c>
      <c r="H26" s="1">
        <v>3899.3772252602348</v>
      </c>
      <c r="I26" s="1">
        <v>4072.6812601630968</v>
      </c>
      <c r="J26" s="1">
        <v>4185.4922532135552</v>
      </c>
      <c r="K26" s="1">
        <v>4309.6102962263858</v>
      </c>
      <c r="O26" s="1" t="s">
        <v>32</v>
      </c>
      <c r="P26" s="1">
        <v>1431.670440374394</v>
      </c>
      <c r="Q26" s="1">
        <v>2090.6137128071814</v>
      </c>
      <c r="R26" s="1">
        <v>2388.0440932517367</v>
      </c>
      <c r="S26" s="1">
        <v>2564.8008055339728</v>
      </c>
      <c r="T26" s="1">
        <v>2603.3174064007981</v>
      </c>
      <c r="U26" s="1">
        <v>2582.2981472620295</v>
      </c>
      <c r="V26" s="1">
        <v>2575.4106598644089</v>
      </c>
      <c r="W26" s="1">
        <v>2577.0445124616213</v>
      </c>
      <c r="X26" s="1">
        <v>2580.393825220388</v>
      </c>
      <c r="AB26" s="1" t="s">
        <v>32</v>
      </c>
      <c r="AC26" s="1">
        <v>1431.670440374394</v>
      </c>
      <c r="AD26" s="1">
        <v>1867.7789838054091</v>
      </c>
      <c r="AE26" s="1">
        <v>2045.6361972373829</v>
      </c>
      <c r="AF26" s="1">
        <v>2113.266321889716</v>
      </c>
      <c r="AG26" s="1">
        <v>2069.8322913483516</v>
      </c>
      <c r="AH26" s="1">
        <v>1990.0136979632425</v>
      </c>
      <c r="AI26" s="1">
        <v>1951.7466675987359</v>
      </c>
      <c r="AJ26" s="1">
        <v>1949.3879980490517</v>
      </c>
      <c r="AK26" s="1">
        <v>1961.5869453853545</v>
      </c>
    </row>
    <row r="27" spans="1:38" x14ac:dyDescent="0.25">
      <c r="B27" s="9" t="s">
        <v>33</v>
      </c>
      <c r="C27" s="1">
        <v>4.4314912043691237</v>
      </c>
      <c r="D27" s="1">
        <v>6.1825177942970884</v>
      </c>
      <c r="E27" s="1">
        <v>7.1537770889331123</v>
      </c>
      <c r="F27" s="1">
        <v>8.1105904784730143</v>
      </c>
      <c r="G27" s="1">
        <v>9.0114475759917738</v>
      </c>
      <c r="H27" s="1">
        <v>9.8291275201294219</v>
      </c>
      <c r="I27" s="1">
        <v>10.547355529270925</v>
      </c>
      <c r="J27" s="1">
        <v>11.177360586772961</v>
      </c>
      <c r="K27" s="1">
        <v>11.739790047245704</v>
      </c>
      <c r="O27" s="1" t="s">
        <v>33</v>
      </c>
      <c r="P27" s="1">
        <v>4.4314912043691237</v>
      </c>
      <c r="Q27" s="1">
        <v>6.1699047264474087</v>
      </c>
      <c r="R27" s="1">
        <v>6.8739024238750055</v>
      </c>
      <c r="S27" s="1">
        <v>7.5027661809741062</v>
      </c>
      <c r="T27" s="1">
        <v>8.0244830900265516</v>
      </c>
      <c r="U27" s="1">
        <v>8.4246489802519076</v>
      </c>
      <c r="V27" s="1">
        <v>8.7009369571159336</v>
      </c>
      <c r="W27" s="1">
        <v>8.8742602231868286</v>
      </c>
      <c r="X27" s="1">
        <v>8.9707038217266142</v>
      </c>
      <c r="AB27" s="1" t="s">
        <v>33</v>
      </c>
      <c r="AC27" s="1">
        <v>4.4314912043691237</v>
      </c>
      <c r="AD27" s="1">
        <v>6.1415216400498682</v>
      </c>
      <c r="AE27" s="1">
        <v>6.7457066044103291</v>
      </c>
      <c r="AF27" s="1">
        <v>7.2542984715656198</v>
      </c>
      <c r="AG27" s="1">
        <v>7.6392237381605419</v>
      </c>
      <c r="AH27" s="1">
        <v>7.2614616964669381</v>
      </c>
      <c r="AI27" s="1">
        <v>6.6928794856628659</v>
      </c>
      <c r="AJ27" s="1">
        <v>5.9794416254102174</v>
      </c>
      <c r="AK27" s="1">
        <v>5.1639035501587767</v>
      </c>
    </row>
    <row r="28" spans="1:38" x14ac:dyDescent="0.25">
      <c r="B28" s="9" t="s">
        <v>34</v>
      </c>
      <c r="C28" s="1">
        <v>681.83064291975461</v>
      </c>
      <c r="D28" s="1">
        <v>901.75845789318646</v>
      </c>
      <c r="E28" s="1">
        <v>1068.571412769659</v>
      </c>
      <c r="F28" s="1">
        <v>1270.5805917595399</v>
      </c>
      <c r="G28" s="1">
        <v>1498.6246751688489</v>
      </c>
      <c r="H28" s="1">
        <v>1789.2412722489062</v>
      </c>
      <c r="I28" s="1">
        <v>2156.9788478752357</v>
      </c>
      <c r="J28" s="1">
        <v>2319.0080966479818</v>
      </c>
      <c r="K28" s="1">
        <v>2504.9269677580833</v>
      </c>
      <c r="O28" s="1" t="s">
        <v>34</v>
      </c>
      <c r="P28" s="1">
        <v>681.83064291975461</v>
      </c>
      <c r="Q28" s="1">
        <v>847.71605872355292</v>
      </c>
      <c r="R28" s="1">
        <v>945.48536672027603</v>
      </c>
      <c r="S28" s="1">
        <v>1074.0798827975157</v>
      </c>
      <c r="T28" s="1">
        <v>1194.0372320722906</v>
      </c>
      <c r="U28" s="1">
        <v>1352.5700241550212</v>
      </c>
      <c r="V28" s="1">
        <v>1546.2223453930112</v>
      </c>
      <c r="W28" s="1">
        <v>1597.7129949080497</v>
      </c>
      <c r="X28" s="1">
        <v>1688.9186994155259</v>
      </c>
      <c r="AB28" s="1" t="s">
        <v>34</v>
      </c>
      <c r="AC28" s="1">
        <v>681.83064291975472</v>
      </c>
      <c r="AD28" s="1">
        <v>812.63410929985093</v>
      </c>
      <c r="AE28" s="1">
        <v>881.69997774772185</v>
      </c>
      <c r="AF28" s="1">
        <v>974.6623173896844</v>
      </c>
      <c r="AG28" s="1">
        <v>1038.4675743629844</v>
      </c>
      <c r="AH28" s="1">
        <v>1131.5348668672964</v>
      </c>
      <c r="AI28" s="1">
        <v>1236.2600332106067</v>
      </c>
      <c r="AJ28" s="1">
        <v>1210.9316681231719</v>
      </c>
      <c r="AK28" s="1">
        <v>1264.7030478925149</v>
      </c>
    </row>
    <row r="29" spans="1:38" x14ac:dyDescent="0.25">
      <c r="B29" s="2" t="s">
        <v>3</v>
      </c>
      <c r="C29" s="2">
        <v>2413.0502458887486</v>
      </c>
      <c r="D29" s="2">
        <v>3512.2059495348576</v>
      </c>
      <c r="E29" s="2">
        <v>4307.8774424797384</v>
      </c>
      <c r="F29" s="2">
        <v>5064.4432455654387</v>
      </c>
      <c r="G29" s="2">
        <v>5729.6234625629486</v>
      </c>
      <c r="H29" s="2">
        <v>6349.9201031519315</v>
      </c>
      <c r="I29" s="2">
        <v>6913.975565449593</v>
      </c>
      <c r="J29" s="2">
        <v>7206.0164025345712</v>
      </c>
      <c r="K29" s="2">
        <v>7544.5534371604317</v>
      </c>
      <c r="O29" s="2"/>
      <c r="P29" s="2">
        <v>2413.0502458886758</v>
      </c>
      <c r="Q29" s="2">
        <v>3345.1028789910147</v>
      </c>
      <c r="R29" s="2">
        <v>3800.0187551871395</v>
      </c>
      <c r="S29" s="2">
        <v>4137.2928243301167</v>
      </c>
      <c r="T29" s="2">
        <v>4316.6480705285476</v>
      </c>
      <c r="U29" s="2">
        <v>4466.4093404929245</v>
      </c>
      <c r="V29" s="2">
        <v>4669.411819152474</v>
      </c>
      <c r="W29" s="2">
        <v>4743.1643716592116</v>
      </c>
      <c r="X29" s="2">
        <v>4855.7727114777435</v>
      </c>
      <c r="AB29" s="2"/>
      <c r="AC29" s="2">
        <v>2413.0502458886758</v>
      </c>
      <c r="AD29" s="2">
        <v>3067.8014303397499</v>
      </c>
      <c r="AE29" s="2">
        <v>3363.091262053872</v>
      </c>
      <c r="AF29" s="2">
        <v>3544.8620348569038</v>
      </c>
      <c r="AG29" s="2">
        <v>3575.8173349637345</v>
      </c>
      <c r="AH29" s="2">
        <v>3597.6105599474922</v>
      </c>
      <c r="AI29" s="2">
        <v>3681.1476514039073</v>
      </c>
      <c r="AJ29" s="2">
        <v>3676.8064118504717</v>
      </c>
      <c r="AK29" s="2">
        <v>3761.4006921600312</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79.521132979992203</v>
      </c>
      <c r="D32" s="1">
        <v>122.07020286777373</v>
      </c>
      <c r="E32" s="1">
        <v>146.55353922128262</v>
      </c>
      <c r="F32" s="1">
        <v>171.6421225764725</v>
      </c>
      <c r="G32" s="1">
        <v>194.78015911239905</v>
      </c>
      <c r="H32" s="1">
        <v>214.27180495782466</v>
      </c>
      <c r="I32" s="1">
        <v>233.7679684471079</v>
      </c>
      <c r="J32" s="1">
        <v>253.03759990403023</v>
      </c>
      <c r="K32" s="1">
        <v>273.83849178371054</v>
      </c>
      <c r="O32" s="1" t="s">
        <v>30</v>
      </c>
      <c r="P32" s="1">
        <v>79.521132979992203</v>
      </c>
      <c r="Q32" s="1">
        <v>102.42490059778876</v>
      </c>
      <c r="R32" s="1">
        <v>107.91210145050925</v>
      </c>
      <c r="S32" s="1">
        <v>108.58081721443494</v>
      </c>
      <c r="T32" s="1">
        <v>105.72839972396145</v>
      </c>
      <c r="U32" s="1">
        <v>98.41565543892608</v>
      </c>
      <c r="V32" s="1">
        <v>89.267168528358994</v>
      </c>
      <c r="W32" s="1">
        <v>84.132343683660423</v>
      </c>
      <c r="X32" s="1">
        <v>84.347008159913884</v>
      </c>
      <c r="AB32" s="1" t="s">
        <v>30</v>
      </c>
      <c r="AC32" s="1">
        <v>79.521132979992203</v>
      </c>
      <c r="AD32" s="1">
        <v>93.360569648185901</v>
      </c>
      <c r="AE32" s="1">
        <v>89.301988931110159</v>
      </c>
      <c r="AF32" s="1">
        <v>85.252997328672791</v>
      </c>
      <c r="AG32" s="1">
        <v>79.608162853532207</v>
      </c>
      <c r="AH32" s="1">
        <v>70.452989214428683</v>
      </c>
      <c r="AI32" s="1">
        <v>59.158373965343486</v>
      </c>
      <c r="AJ32" s="1">
        <v>50.511336308967657</v>
      </c>
      <c r="AK32" s="1">
        <v>45.267003124929857</v>
      </c>
    </row>
    <row r="33" spans="1:38" x14ac:dyDescent="0.25">
      <c r="B33" s="9" t="s">
        <v>31</v>
      </c>
      <c r="C33" s="1">
        <v>299.08464655303902</v>
      </c>
      <c r="D33" s="1">
        <v>339.863557683431</v>
      </c>
      <c r="E33" s="1">
        <v>398.80155997921497</v>
      </c>
      <c r="F33" s="1">
        <v>442.29140426255185</v>
      </c>
      <c r="G33" s="1">
        <v>479.60842269938121</v>
      </c>
      <c r="H33" s="1">
        <v>526.84726651426877</v>
      </c>
      <c r="I33" s="1">
        <v>543.44611247858495</v>
      </c>
      <c r="J33" s="1">
        <v>542.15057928668659</v>
      </c>
      <c r="K33" s="1">
        <v>524.22186099673081</v>
      </c>
      <c r="O33" s="1" t="s">
        <v>31</v>
      </c>
      <c r="P33" s="1">
        <v>299.08464642361224</v>
      </c>
      <c r="Q33" s="1">
        <v>285.94343923115423</v>
      </c>
      <c r="R33" s="1">
        <v>298.98651275250018</v>
      </c>
      <c r="S33" s="1">
        <v>293.62090308671793</v>
      </c>
      <c r="T33" s="1">
        <v>259.34225053400394</v>
      </c>
      <c r="U33" s="1">
        <v>222.3046411980263</v>
      </c>
      <c r="V33" s="1">
        <v>179.96942861336572</v>
      </c>
      <c r="W33" s="1">
        <v>150.07950637675862</v>
      </c>
      <c r="X33" s="1">
        <v>128.60348640016727</v>
      </c>
      <c r="AB33" s="1" t="s">
        <v>31</v>
      </c>
      <c r="AC33" s="1">
        <v>299.08464642497057</v>
      </c>
      <c r="AD33" s="1">
        <v>273.80893296869726</v>
      </c>
      <c r="AE33" s="1">
        <v>272.47932981635159</v>
      </c>
      <c r="AF33" s="1">
        <v>238.47179275716547</v>
      </c>
      <c r="AG33" s="1">
        <v>170.39856994483142</v>
      </c>
      <c r="AH33" s="1">
        <v>136.6025444474632</v>
      </c>
      <c r="AI33" s="1">
        <v>89.099871743855687</v>
      </c>
      <c r="AJ33" s="1">
        <v>47.205769039093383</v>
      </c>
      <c r="AK33" s="1">
        <v>21.431215489728185</v>
      </c>
    </row>
    <row r="34" spans="1:38" x14ac:dyDescent="0.25">
      <c r="B34" s="9" t="s">
        <v>32</v>
      </c>
      <c r="C34" s="1">
        <v>135.23504986896936</v>
      </c>
      <c r="D34" s="1">
        <v>209.34123601238696</v>
      </c>
      <c r="E34" s="1">
        <v>260.79219967186526</v>
      </c>
      <c r="F34" s="1">
        <v>311.2961392658375</v>
      </c>
      <c r="G34" s="1">
        <v>357.51617873047695</v>
      </c>
      <c r="H34" s="1">
        <v>400.54379923209797</v>
      </c>
      <c r="I34" s="1">
        <v>427.83519448677959</v>
      </c>
      <c r="J34" s="1">
        <v>439.36431855955487</v>
      </c>
      <c r="K34" s="1">
        <v>452.3569103119039</v>
      </c>
      <c r="O34" s="1" t="s">
        <v>32</v>
      </c>
      <c r="P34" s="1">
        <v>135.23504986899417</v>
      </c>
      <c r="Q34" s="1">
        <v>195.51633055080708</v>
      </c>
      <c r="R34" s="1">
        <v>221.77742783128468</v>
      </c>
      <c r="S34" s="1">
        <v>235.87775796857335</v>
      </c>
      <c r="T34" s="1">
        <v>232.25624484599544</v>
      </c>
      <c r="U34" s="1">
        <v>216.65493227946979</v>
      </c>
      <c r="V34" s="1">
        <v>198.83189906946819</v>
      </c>
      <c r="W34" s="1">
        <v>171.38642530051379</v>
      </c>
      <c r="X34" s="1">
        <v>147.28465002306885</v>
      </c>
      <c r="AB34" s="1" t="s">
        <v>32</v>
      </c>
      <c r="AC34" s="1">
        <v>135.23504986897063</v>
      </c>
      <c r="AD34" s="1">
        <v>174.70212758999946</v>
      </c>
      <c r="AE34" s="1">
        <v>190.31286174964339</v>
      </c>
      <c r="AF34" s="1">
        <v>190.38379268829169</v>
      </c>
      <c r="AG34" s="1">
        <v>174.49212588057532</v>
      </c>
      <c r="AH34" s="1">
        <v>147.19083712404372</v>
      </c>
      <c r="AI34" s="1">
        <v>111.41584466637238</v>
      </c>
      <c r="AJ34" s="1">
        <v>70.291491262235624</v>
      </c>
      <c r="AK34" s="1">
        <v>40.063319394323869</v>
      </c>
    </row>
    <row r="35" spans="1:38" x14ac:dyDescent="0.25">
      <c r="B35" s="9" t="s">
        <v>33</v>
      </c>
      <c r="C35" s="1">
        <v>1.2087741824149631</v>
      </c>
      <c r="D35" s="1">
        <v>2.7782935660823642</v>
      </c>
      <c r="E35" s="1">
        <v>3.4656183228382575</v>
      </c>
      <c r="F35" s="1">
        <v>4.5787700878686932</v>
      </c>
      <c r="G35" s="1">
        <v>5.3322965521740793</v>
      </c>
      <c r="H35" s="1">
        <v>6.0728128463872979</v>
      </c>
      <c r="I35" s="1">
        <v>6.7565775277321407</v>
      </c>
      <c r="J35" s="1">
        <v>7.3295490017227216</v>
      </c>
      <c r="K35" s="1">
        <v>7.5722958782226852</v>
      </c>
      <c r="O35" s="1" t="s">
        <v>33</v>
      </c>
      <c r="P35" s="1">
        <v>1.208723370061509</v>
      </c>
      <c r="Q35" s="1">
        <v>3.5100945689414296</v>
      </c>
      <c r="R35" s="1">
        <v>5.3106752981323933</v>
      </c>
      <c r="S35" s="1">
        <v>6.3079155800797722</v>
      </c>
      <c r="T35" s="1">
        <v>6.2954133396109802</v>
      </c>
      <c r="U35" s="1">
        <v>6.702670250785812</v>
      </c>
      <c r="V35" s="1">
        <v>5.8519466928775312</v>
      </c>
      <c r="W35" s="1">
        <v>5.1562002209244646</v>
      </c>
      <c r="X35" s="1">
        <v>3.3992807570059753</v>
      </c>
      <c r="AB35" s="1" t="s">
        <v>33</v>
      </c>
      <c r="AC35" s="1">
        <v>1.208723370061509</v>
      </c>
      <c r="AD35" s="1">
        <v>3.655855683515465</v>
      </c>
      <c r="AE35" s="1">
        <v>5.4519590795920214</v>
      </c>
      <c r="AF35" s="1">
        <v>5.5505169514136954</v>
      </c>
      <c r="AG35" s="1">
        <v>5.7591617524339593</v>
      </c>
      <c r="AH35" s="1">
        <v>5.3309434492152192</v>
      </c>
      <c r="AI35" s="1">
        <v>-1.3355228272403037</v>
      </c>
      <c r="AJ35" s="1">
        <v>-8.159938751126095</v>
      </c>
      <c r="AK35" s="1">
        <v>-8.2040890902404673</v>
      </c>
    </row>
    <row r="36" spans="1:38" x14ac:dyDescent="0.25">
      <c r="B36" s="9" t="s">
        <v>34</v>
      </c>
      <c r="C36" s="1">
        <v>62.369566087285087</v>
      </c>
      <c r="D36" s="1">
        <v>81.765652326371637</v>
      </c>
      <c r="E36" s="1">
        <v>96.504791369181078</v>
      </c>
      <c r="F36" s="1">
        <v>114.71198974363664</v>
      </c>
      <c r="G36" s="1">
        <v>134.94597187700052</v>
      </c>
      <c r="H36" s="1">
        <v>161.59878871339939</v>
      </c>
      <c r="I36" s="1">
        <v>195.36113242789327</v>
      </c>
      <c r="J36" s="1">
        <v>209.66320282367451</v>
      </c>
      <c r="K36" s="1">
        <v>226.05311966698261</v>
      </c>
      <c r="O36" s="1" t="s">
        <v>34</v>
      </c>
      <c r="P36" s="1">
        <v>62.369566087285087</v>
      </c>
      <c r="Q36" s="1">
        <v>76.082434781584254</v>
      </c>
      <c r="R36" s="1">
        <v>82.907402730603394</v>
      </c>
      <c r="S36" s="1">
        <v>90.862282225862259</v>
      </c>
      <c r="T36" s="1">
        <v>92.751117536337901</v>
      </c>
      <c r="U36" s="1">
        <v>97.455898013349724</v>
      </c>
      <c r="V36" s="1">
        <v>104.20664931319587</v>
      </c>
      <c r="W36" s="1">
        <v>102.59228068191342</v>
      </c>
      <c r="X36" s="1">
        <v>105.07803997905791</v>
      </c>
      <c r="AB36" s="1" t="s">
        <v>34</v>
      </c>
      <c r="AC36" s="1">
        <v>62.369566087285087</v>
      </c>
      <c r="AD36" s="1">
        <v>72.904211207363204</v>
      </c>
      <c r="AE36" s="1">
        <v>77.1795020233956</v>
      </c>
      <c r="AF36" s="1">
        <v>81.775262320481133</v>
      </c>
      <c r="AG36" s="1">
        <v>78.055821595917593</v>
      </c>
      <c r="AH36" s="1">
        <v>76.256331054665353</v>
      </c>
      <c r="AI36" s="1">
        <v>73.835448330899894</v>
      </c>
      <c r="AJ36" s="1">
        <v>64.361688873749316</v>
      </c>
      <c r="AK36" s="1">
        <v>62.840367527721355</v>
      </c>
    </row>
    <row r="37" spans="1:38" x14ac:dyDescent="0.25">
      <c r="B37" s="2" t="s">
        <v>3</v>
      </c>
      <c r="C37" s="2">
        <v>577.41916967170062</v>
      </c>
      <c r="D37" s="2">
        <v>755.81894245604565</v>
      </c>
      <c r="E37" s="2">
        <v>906.11770856438216</v>
      </c>
      <c r="F37" s="2">
        <v>1044.5204259363672</v>
      </c>
      <c r="G37" s="2">
        <v>1172.1830289714319</v>
      </c>
      <c r="H37" s="2">
        <v>1309.3344722639781</v>
      </c>
      <c r="I37" s="2">
        <v>1407.1669853680978</v>
      </c>
      <c r="J37" s="2">
        <v>1451.5452495756688</v>
      </c>
      <c r="K37" s="2">
        <v>1484.0426786375506</v>
      </c>
      <c r="O37" s="2"/>
      <c r="P37" s="2">
        <v>577.41911872994524</v>
      </c>
      <c r="Q37" s="2">
        <v>663.47719973027574</v>
      </c>
      <c r="R37" s="2">
        <v>716.89412006302996</v>
      </c>
      <c r="S37" s="2">
        <v>735.24967607566828</v>
      </c>
      <c r="T37" s="2">
        <v>696.37342597990971</v>
      </c>
      <c r="U37" s="2">
        <v>641.53379718055771</v>
      </c>
      <c r="V37" s="2">
        <v>578.12709221726629</v>
      </c>
      <c r="W37" s="2">
        <v>513.34675626377066</v>
      </c>
      <c r="X37" s="2">
        <v>468.71246531921389</v>
      </c>
      <c r="AB37" s="2"/>
      <c r="AC37" s="2">
        <v>577.41911873128004</v>
      </c>
      <c r="AD37" s="2">
        <v>618.43169709776134</v>
      </c>
      <c r="AE37" s="2">
        <v>634.72564160009267</v>
      </c>
      <c r="AF37" s="2">
        <v>601.43436204602472</v>
      </c>
      <c r="AG37" s="2">
        <v>508.31384202729055</v>
      </c>
      <c r="AH37" s="2">
        <v>435.83364528981616</v>
      </c>
      <c r="AI37" s="2">
        <v>332.17401587923115</v>
      </c>
      <c r="AJ37" s="2">
        <v>224.21034673291985</v>
      </c>
      <c r="AK37" s="2">
        <v>161.3978164464628</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504.62803208247436</v>
      </c>
      <c r="D40" s="1">
        <v>945.72771049751964</v>
      </c>
      <c r="E40" s="1">
        <v>1253.0090760284716</v>
      </c>
      <c r="F40" s="1">
        <v>1604.5002577612856</v>
      </c>
      <c r="G40" s="1">
        <v>1985.6997292445737</v>
      </c>
      <c r="H40" s="1">
        <v>2381.7221998887035</v>
      </c>
      <c r="I40" s="1">
        <v>2778.527810403069</v>
      </c>
      <c r="J40" s="1">
        <v>3173.6712570169439</v>
      </c>
      <c r="K40" s="1">
        <v>3571.4354452151806</v>
      </c>
      <c r="O40" s="1" t="s">
        <v>30</v>
      </c>
      <c r="P40" s="1">
        <v>504.62803208247436</v>
      </c>
      <c r="Q40" s="1">
        <v>862.18998602703039</v>
      </c>
      <c r="R40" s="1">
        <v>1087.538298863388</v>
      </c>
      <c r="S40" s="1">
        <v>1336.45932071736</v>
      </c>
      <c r="T40" s="1">
        <v>1601.2049904397641</v>
      </c>
      <c r="U40" s="1">
        <v>1866.7686876317721</v>
      </c>
      <c r="V40" s="1">
        <v>2117.4929503011335</v>
      </c>
      <c r="W40" s="1">
        <v>2343.3136925519202</v>
      </c>
      <c r="X40" s="1">
        <v>2637.349912642424</v>
      </c>
      <c r="AB40" s="1" t="s">
        <v>30</v>
      </c>
      <c r="AC40" s="1">
        <v>504.62803208247436</v>
      </c>
      <c r="AD40" s="1">
        <v>816.41126195266315</v>
      </c>
      <c r="AE40" s="1">
        <v>966.84391077565726</v>
      </c>
      <c r="AF40" s="1">
        <v>1187.2734567850896</v>
      </c>
      <c r="AG40" s="1">
        <v>1429.34340984552</v>
      </c>
      <c r="AH40" s="1">
        <v>1663.2008560917875</v>
      </c>
      <c r="AI40" s="1">
        <v>1830.2694732592399</v>
      </c>
      <c r="AJ40" s="1">
        <v>1940.9254939216667</v>
      </c>
      <c r="AK40" s="1">
        <v>2224.076160019742</v>
      </c>
    </row>
    <row r="41" spans="1:38" x14ac:dyDescent="0.25">
      <c r="B41" s="9" t="s">
        <v>31</v>
      </c>
      <c r="C41" s="1">
        <v>3134.1589746684108</v>
      </c>
      <c r="D41" s="1">
        <v>4171.2687383242983</v>
      </c>
      <c r="E41" s="1">
        <v>4795.8455570992137</v>
      </c>
      <c r="F41" s="1">
        <v>5262.9959590145145</v>
      </c>
      <c r="G41" s="1">
        <v>5671.4992154305401</v>
      </c>
      <c r="H41" s="1">
        <v>6150.116856262428</v>
      </c>
      <c r="I41" s="1">
        <v>6456.6913390411946</v>
      </c>
      <c r="J41" s="1">
        <v>6605.7352196745687</v>
      </c>
      <c r="K41" s="1">
        <v>6531.2328256135806</v>
      </c>
      <c r="O41" s="1" t="s">
        <v>31</v>
      </c>
      <c r="P41" s="1">
        <v>3134.1589746684108</v>
      </c>
      <c r="Q41" s="1">
        <v>3860.613011843624</v>
      </c>
      <c r="R41" s="1">
        <v>4205.6644286351866</v>
      </c>
      <c r="S41" s="1">
        <v>4473.8356594130464</v>
      </c>
      <c r="T41" s="1">
        <v>4669.4711085190193</v>
      </c>
      <c r="U41" s="1">
        <v>4885.3332807158949</v>
      </c>
      <c r="V41" s="1">
        <v>5043.289046169607</v>
      </c>
      <c r="W41" s="1">
        <v>5146.2054539790824</v>
      </c>
      <c r="X41" s="1">
        <v>5255.6348877064374</v>
      </c>
      <c r="AB41" s="1" t="s">
        <v>31</v>
      </c>
      <c r="AC41" s="1">
        <v>3134.1589746684108</v>
      </c>
      <c r="AD41" s="1">
        <v>3818.0616734809478</v>
      </c>
      <c r="AE41" s="1">
        <v>4058.9625257661969</v>
      </c>
      <c r="AF41" s="1">
        <v>4213.4978651601086</v>
      </c>
      <c r="AG41" s="1">
        <v>4450.5996973372166</v>
      </c>
      <c r="AH41" s="1">
        <v>4825.854161852817</v>
      </c>
      <c r="AI41" s="1">
        <v>5108.2786232913386</v>
      </c>
      <c r="AJ41" s="1">
        <v>5325.091997873631</v>
      </c>
      <c r="AK41" s="1">
        <v>5504.4062443568673</v>
      </c>
    </row>
    <row r="42" spans="1:38" x14ac:dyDescent="0.25">
      <c r="B42" s="9" t="s">
        <v>32</v>
      </c>
      <c r="C42" s="1">
        <v>392.75453008701231</v>
      </c>
      <c r="D42" s="1">
        <v>750.25341140054741</v>
      </c>
      <c r="E42" s="1">
        <v>802.27555257618769</v>
      </c>
      <c r="F42" s="1">
        <v>879.9061879149009</v>
      </c>
      <c r="G42" s="1">
        <v>931.61439784199592</v>
      </c>
      <c r="H42" s="1">
        <v>951.24126988108242</v>
      </c>
      <c r="I42" s="1">
        <v>963.00618483762219</v>
      </c>
      <c r="J42" s="1">
        <v>980.72620774661777</v>
      </c>
      <c r="K42" s="1">
        <v>992.15065003149107</v>
      </c>
      <c r="O42" s="1" t="s">
        <v>32</v>
      </c>
      <c r="P42" s="1">
        <v>392.75453008701231</v>
      </c>
      <c r="Q42" s="1">
        <v>735.33004818586824</v>
      </c>
      <c r="R42" s="1">
        <v>956.45142439867982</v>
      </c>
      <c r="S42" s="1">
        <v>1176.8452291417179</v>
      </c>
      <c r="T42" s="1">
        <v>1371.6001072657014</v>
      </c>
      <c r="U42" s="1">
        <v>1534.9045958982088</v>
      </c>
      <c r="V42" s="1">
        <v>1666.3024980047426</v>
      </c>
      <c r="W42" s="1">
        <v>1797.6471669371442</v>
      </c>
      <c r="X42" s="1">
        <v>1913.182513625698</v>
      </c>
      <c r="AB42" s="1" t="s">
        <v>32</v>
      </c>
      <c r="AC42" s="1">
        <v>392.75453008701231</v>
      </c>
      <c r="AD42" s="1">
        <v>740.99104030220622</v>
      </c>
      <c r="AE42" s="1">
        <v>996.85288656532987</v>
      </c>
      <c r="AF42" s="1">
        <v>1269.1897494291306</v>
      </c>
      <c r="AG42" s="1">
        <v>1500.1301132871856</v>
      </c>
      <c r="AH42" s="1">
        <v>1696.2697719015312</v>
      </c>
      <c r="AI42" s="1">
        <v>1854.9053560789453</v>
      </c>
      <c r="AJ42" s="1">
        <v>2009.4893426435667</v>
      </c>
      <c r="AK42" s="1">
        <v>2144.6329362523875</v>
      </c>
    </row>
    <row r="43" spans="1:38" x14ac:dyDescent="0.25">
      <c r="B43" s="9" t="s">
        <v>33</v>
      </c>
      <c r="C43" s="1">
        <v>42.350566927899429</v>
      </c>
      <c r="D43" s="1">
        <v>86.557947169123281</v>
      </c>
      <c r="E43" s="1">
        <v>101.13761000997471</v>
      </c>
      <c r="F43" s="1">
        <v>121.63709325580368</v>
      </c>
      <c r="G43" s="1">
        <v>132.97584328953883</v>
      </c>
      <c r="H43" s="1">
        <v>139.95092554901493</v>
      </c>
      <c r="I43" s="1">
        <v>146.22192861287243</v>
      </c>
      <c r="J43" s="1">
        <v>154.29641493613178</v>
      </c>
      <c r="K43" s="1">
        <v>161.62969388267291</v>
      </c>
      <c r="O43" s="1" t="s">
        <v>33</v>
      </c>
      <c r="P43" s="1">
        <v>42.350566927899429</v>
      </c>
      <c r="Q43" s="1">
        <v>122.85537029536991</v>
      </c>
      <c r="R43" s="1">
        <v>222.66846322268833</v>
      </c>
      <c r="S43" s="1">
        <v>354.73135107826442</v>
      </c>
      <c r="T43" s="1">
        <v>498.57231986438251</v>
      </c>
      <c r="U43" s="1">
        <v>670.15349904668767</v>
      </c>
      <c r="V43" s="1">
        <v>866.60082052679422</v>
      </c>
      <c r="W43" s="1">
        <v>1092.443812309014</v>
      </c>
      <c r="X43" s="1">
        <v>1319.4161064424479</v>
      </c>
      <c r="AB43" s="1" t="s">
        <v>33</v>
      </c>
      <c r="AC43" s="1">
        <v>42.350566927899429</v>
      </c>
      <c r="AD43" s="1">
        <v>132.76261700569333</v>
      </c>
      <c r="AE43" s="1">
        <v>242.45073535581463</v>
      </c>
      <c r="AF43" s="1">
        <v>418.51940741112412</v>
      </c>
      <c r="AG43" s="1">
        <v>631.76486996473761</v>
      </c>
      <c r="AH43" s="1">
        <v>917.65568244250392</v>
      </c>
      <c r="AI43" s="1">
        <v>1275.5193549303744</v>
      </c>
      <c r="AJ43" s="1">
        <v>1636.4337111456309</v>
      </c>
      <c r="AK43" s="1">
        <v>1894.9436918864146</v>
      </c>
    </row>
    <row r="44" spans="1:38" x14ac:dyDescent="0.25">
      <c r="B44" s="2" t="s">
        <v>3</v>
      </c>
      <c r="C44" s="2">
        <v>4073.8921037657969</v>
      </c>
      <c r="D44" s="2">
        <v>5953.8078073914885</v>
      </c>
      <c r="E44" s="2">
        <v>6952.2677957138476</v>
      </c>
      <c r="F44" s="2">
        <v>7869.0394979465054</v>
      </c>
      <c r="G44" s="2">
        <v>8721.7891858066505</v>
      </c>
      <c r="H44" s="2">
        <v>9623.0312515812293</v>
      </c>
      <c r="I44" s="2">
        <v>10344.447262894759</v>
      </c>
      <c r="J44" s="2">
        <v>10914.429099374263</v>
      </c>
      <c r="K44" s="2">
        <v>11256.448614742925</v>
      </c>
      <c r="O44" s="2"/>
      <c r="P44" s="2">
        <v>4073.8921037657969</v>
      </c>
      <c r="Q44" s="2">
        <v>5580.9884163518918</v>
      </c>
      <c r="R44" s="2">
        <v>6472.3226151199424</v>
      </c>
      <c r="S44" s="2">
        <v>7341.8715603503888</v>
      </c>
      <c r="T44" s="2">
        <v>8140.8485260888683</v>
      </c>
      <c r="U44" s="2">
        <v>8957.1600632925638</v>
      </c>
      <c r="V44" s="2">
        <v>9693.6853150022762</v>
      </c>
      <c r="W44" s="2">
        <v>10379.610125777162</v>
      </c>
      <c r="X44" s="2">
        <v>11125.583420417008</v>
      </c>
      <c r="AB44" s="2"/>
      <c r="AC44" s="2">
        <v>4073.8921037657969</v>
      </c>
      <c r="AD44" s="2">
        <v>5508.2265927415101</v>
      </c>
      <c r="AE44" s="2">
        <v>6265.1100584629985</v>
      </c>
      <c r="AF44" s="2">
        <v>7088.4804787854528</v>
      </c>
      <c r="AG44" s="2">
        <v>8011.8380904346604</v>
      </c>
      <c r="AH44" s="2">
        <v>9102.9804722886402</v>
      </c>
      <c r="AI44" s="2">
        <v>10068.9728075599</v>
      </c>
      <c r="AJ44" s="2">
        <v>10911.940545584495</v>
      </c>
      <c r="AK44" s="2">
        <v>11768.05903251541</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63.995017987602523</v>
      </c>
      <c r="D47" s="1">
        <v>108.96269066948334</v>
      </c>
      <c r="E47" s="1">
        <v>137.17250728115934</v>
      </c>
      <c r="F47" s="1">
        <v>164.30576443412227</v>
      </c>
      <c r="G47" s="1">
        <v>192.95837858524254</v>
      </c>
      <c r="H47" s="1">
        <v>221.23737159428421</v>
      </c>
      <c r="I47" s="1">
        <v>247.57112219174641</v>
      </c>
      <c r="J47" s="1">
        <v>272.13443487949576</v>
      </c>
      <c r="K47" s="1">
        <v>297.67590915551074</v>
      </c>
      <c r="O47" s="1" t="s">
        <v>31</v>
      </c>
      <c r="P47" s="1">
        <v>63.995017987602523</v>
      </c>
      <c r="Q47" s="1">
        <v>107.61648450465536</v>
      </c>
      <c r="R47" s="1">
        <v>135.25954448897127</v>
      </c>
      <c r="S47" s="1">
        <v>162.08051054962127</v>
      </c>
      <c r="T47" s="1">
        <v>190.8373039943443</v>
      </c>
      <c r="U47" s="1">
        <v>217.72151979206535</v>
      </c>
      <c r="V47" s="1">
        <v>244.05344637258384</v>
      </c>
      <c r="W47" s="1">
        <v>271.61579302602092</v>
      </c>
      <c r="X47" s="1">
        <v>301.0333948953367</v>
      </c>
      <c r="AB47" s="1" t="s">
        <v>31</v>
      </c>
      <c r="AC47" s="1">
        <v>63.995017987602523</v>
      </c>
      <c r="AD47" s="1">
        <v>106.1240251116112</v>
      </c>
      <c r="AE47" s="1">
        <v>133.79870395079942</v>
      </c>
      <c r="AF47" s="1">
        <v>161.57158107997233</v>
      </c>
      <c r="AG47" s="1">
        <v>190.85753864637695</v>
      </c>
      <c r="AH47" s="1">
        <v>218.95494466889596</v>
      </c>
      <c r="AI47" s="1">
        <v>247.26091682438707</v>
      </c>
      <c r="AJ47" s="1">
        <v>278.0632453828207</v>
      </c>
      <c r="AK47" s="1">
        <v>311.24077114012931</v>
      </c>
    </row>
    <row r="48" spans="1:38" x14ac:dyDescent="0.25">
      <c r="B48" s="9" t="s">
        <v>32</v>
      </c>
      <c r="C48" s="1">
        <v>1285.9929904285336</v>
      </c>
      <c r="D48" s="1">
        <v>2326.9879056826317</v>
      </c>
      <c r="E48" s="1">
        <v>2965.7207467824228</v>
      </c>
      <c r="F48" s="1">
        <v>3592.9016441139479</v>
      </c>
      <c r="G48" s="1">
        <v>4191.1358615496356</v>
      </c>
      <c r="H48" s="1">
        <v>4772.8843268405089</v>
      </c>
      <c r="I48" s="1">
        <v>5340.0437616201934</v>
      </c>
      <c r="J48" s="1">
        <v>5908.9206909622699</v>
      </c>
      <c r="K48" s="1">
        <v>6478.570066335702</v>
      </c>
      <c r="O48" s="1" t="s">
        <v>32</v>
      </c>
      <c r="P48" s="1">
        <v>1285.9929904285336</v>
      </c>
      <c r="Q48" s="1">
        <v>2161.8795958734427</v>
      </c>
      <c r="R48" s="1">
        <v>2702.490412031676</v>
      </c>
      <c r="S48" s="1">
        <v>3251.2481383981299</v>
      </c>
      <c r="T48" s="1">
        <v>3762.1870020659589</v>
      </c>
      <c r="U48" s="1">
        <v>4255.4369270116495</v>
      </c>
      <c r="V48" s="1">
        <v>4777.5834243003301</v>
      </c>
      <c r="W48" s="1">
        <v>5336.2421754367469</v>
      </c>
      <c r="X48" s="1">
        <v>5928.451071679624</v>
      </c>
      <c r="AB48" s="1" t="s">
        <v>32</v>
      </c>
      <c r="AC48" s="1">
        <v>1285.9929904285336</v>
      </c>
      <c r="AD48" s="1">
        <v>2017.7619709977384</v>
      </c>
      <c r="AE48" s="1">
        <v>2501.175421590141</v>
      </c>
      <c r="AF48" s="1">
        <v>3001.7897317760217</v>
      </c>
      <c r="AG48" s="1">
        <v>3479.9485506478859</v>
      </c>
      <c r="AH48" s="1">
        <v>3950.4688528884112</v>
      </c>
      <c r="AI48" s="1">
        <v>4453.795961824866</v>
      </c>
      <c r="AJ48" s="1">
        <v>4992.8924178337065</v>
      </c>
      <c r="AK48" s="1">
        <v>5556.2679860302869</v>
      </c>
    </row>
    <row r="49" spans="2:37" x14ac:dyDescent="0.25">
      <c r="B49" s="9" t="s">
        <v>33</v>
      </c>
      <c r="C49" s="1">
        <v>14.01562079744177</v>
      </c>
      <c r="D49" s="1">
        <v>20.152662129811805</v>
      </c>
      <c r="E49" s="1">
        <v>23.673422436066947</v>
      </c>
      <c r="F49" s="1">
        <v>27.248551918133984</v>
      </c>
      <c r="G49" s="1">
        <v>30.736929074112464</v>
      </c>
      <c r="H49" s="1">
        <v>34.038445516793388</v>
      </c>
      <c r="I49" s="1">
        <v>37.085753988700745</v>
      </c>
      <c r="J49" s="1">
        <v>39.90618773973312</v>
      </c>
      <c r="K49" s="1">
        <v>42.563760214737421</v>
      </c>
      <c r="O49" s="1" t="s">
        <v>33</v>
      </c>
      <c r="P49" s="1">
        <v>14.01562079744177</v>
      </c>
      <c r="Q49" s="1">
        <v>22.167928342792987</v>
      </c>
      <c r="R49" s="1">
        <v>26.040764679673643</v>
      </c>
      <c r="S49" s="1">
        <v>29.973407109947384</v>
      </c>
      <c r="T49" s="1">
        <v>33.81062198152371</v>
      </c>
      <c r="U49" s="1">
        <v>37.44229006847273</v>
      </c>
      <c r="V49" s="1">
        <v>40.794329387570819</v>
      </c>
      <c r="W49" s="1">
        <v>43.896806513706437</v>
      </c>
      <c r="X49" s="1">
        <v>46.820136236211169</v>
      </c>
      <c r="AB49" s="1" t="s">
        <v>33</v>
      </c>
      <c r="AC49" s="1">
        <v>14.01562079744177</v>
      </c>
      <c r="AD49" s="1">
        <v>22.167928342792987</v>
      </c>
      <c r="AE49" s="1">
        <v>26.040764679673643</v>
      </c>
      <c r="AF49" s="1">
        <v>29.973407109947384</v>
      </c>
      <c r="AG49" s="1">
        <v>33.81062198152371</v>
      </c>
      <c r="AH49" s="1">
        <v>37.44229006847273</v>
      </c>
      <c r="AI49" s="1">
        <v>40.794329387570819</v>
      </c>
      <c r="AJ49" s="1">
        <v>43.896806513706437</v>
      </c>
      <c r="AK49" s="1">
        <v>46.820136236211169</v>
      </c>
    </row>
    <row r="50" spans="2:37" x14ac:dyDescent="0.25">
      <c r="B50" s="9"/>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8"/>
  </sheetPr>
  <dimension ref="A1:AL51"/>
  <sheetViews>
    <sheetView zoomScale="85" zoomScaleNormal="85" workbookViewId="0">
      <selection activeCell="O10" sqref="O10"/>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67</v>
      </c>
      <c r="Q1" s="3" t="s">
        <v>68</v>
      </c>
      <c r="AD1" s="3" t="s">
        <v>69</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AC3" s="31"/>
      <c r="AD3" s="31"/>
      <c r="AE3" s="31"/>
      <c r="AF3" s="31"/>
      <c r="AG3" s="31"/>
      <c r="AH3" s="31"/>
      <c r="AI3" s="31"/>
      <c r="AJ3" s="31"/>
      <c r="AK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1054.6344703802831</v>
      </c>
      <c r="D5" s="1">
        <v>1113.6082384686999</v>
      </c>
      <c r="E5" s="1">
        <v>1123.6697358350455</v>
      </c>
      <c r="F5" s="1">
        <v>1178.9658343443034</v>
      </c>
      <c r="G5" s="1">
        <v>1255.2437616216864</v>
      </c>
      <c r="H5" s="1">
        <v>1223.1400526420166</v>
      </c>
      <c r="I5" s="1">
        <v>1125.089679611893</v>
      </c>
      <c r="J5" s="1">
        <v>999.38376746728943</v>
      </c>
      <c r="K5" s="1">
        <v>832.99148598908243</v>
      </c>
      <c r="O5" s="1" t="s">
        <v>23</v>
      </c>
      <c r="P5" s="1">
        <v>1054.6344539845579</v>
      </c>
      <c r="Q5" s="1">
        <v>952.20485083077915</v>
      </c>
      <c r="R5" s="1">
        <v>791.6743209351531</v>
      </c>
      <c r="S5" s="1">
        <v>637.31357643053229</v>
      </c>
      <c r="T5" s="1">
        <v>431.83805007550478</v>
      </c>
      <c r="U5" s="1">
        <v>266.17766837608553</v>
      </c>
      <c r="V5" s="1">
        <v>139.97828219201907</v>
      </c>
      <c r="W5" s="1">
        <v>106.8562346225916</v>
      </c>
      <c r="X5" s="1">
        <v>96.645185396839494</v>
      </c>
      <c r="AB5" s="1" t="s">
        <v>23</v>
      </c>
      <c r="AC5" s="1">
        <v>1054.6344539845579</v>
      </c>
      <c r="AD5" s="1">
        <v>796.13935675613061</v>
      </c>
      <c r="AE5" s="1">
        <v>579.25877157711022</v>
      </c>
      <c r="AF5" s="1">
        <v>385.56877018637465</v>
      </c>
      <c r="AG5" s="1">
        <v>180.12551817433925</v>
      </c>
      <c r="AH5" s="1">
        <v>69.199589270231257</v>
      </c>
      <c r="AI5" s="1">
        <v>1.1893660512675988</v>
      </c>
      <c r="AJ5" s="1">
        <v>4.4745019070131752E-3</v>
      </c>
      <c r="AK5" s="1">
        <v>3.506151038931368E-3</v>
      </c>
    </row>
    <row r="6" spans="1:38" x14ac:dyDescent="0.25">
      <c r="B6" s="9" t="s">
        <v>24</v>
      </c>
      <c r="C6" s="1">
        <v>1767.6816366364105</v>
      </c>
      <c r="D6" s="1">
        <v>2043.7913683633515</v>
      </c>
      <c r="E6" s="1">
        <v>2230.6517871056349</v>
      </c>
      <c r="F6" s="1">
        <v>2353.5800524638303</v>
      </c>
      <c r="G6" s="1">
        <v>2418.8679074796592</v>
      </c>
      <c r="H6" s="1">
        <v>2388.6160258434893</v>
      </c>
      <c r="I6" s="1">
        <v>2325.8897676898014</v>
      </c>
      <c r="J6" s="1">
        <v>2303.5938912304664</v>
      </c>
      <c r="K6" s="1">
        <v>2314.4125588533302</v>
      </c>
      <c r="O6" s="1" t="s">
        <v>24</v>
      </c>
      <c r="P6" s="1">
        <v>1767.6816366363596</v>
      </c>
      <c r="Q6" s="1">
        <v>2011.9144239751083</v>
      </c>
      <c r="R6" s="1">
        <v>2087.0659246687774</v>
      </c>
      <c r="S6" s="1">
        <v>1912.8849310865003</v>
      </c>
      <c r="T6" s="1">
        <v>1518.6521126618713</v>
      </c>
      <c r="U6" s="1">
        <v>1046.6425662027966</v>
      </c>
      <c r="V6" s="1">
        <v>466.83566168119904</v>
      </c>
      <c r="W6" s="1">
        <v>248.49528942619418</v>
      </c>
      <c r="X6" s="1">
        <v>242.97267980551894</v>
      </c>
      <c r="AB6" s="1" t="s">
        <v>24</v>
      </c>
      <c r="AC6" s="1">
        <v>1767.6816366363596</v>
      </c>
      <c r="AD6" s="1">
        <v>1855.0335669852971</v>
      </c>
      <c r="AE6" s="1">
        <v>1831.9678513457659</v>
      </c>
      <c r="AF6" s="1">
        <v>1523.0717573059478</v>
      </c>
      <c r="AG6" s="1">
        <v>976.24451714524673</v>
      </c>
      <c r="AH6" s="1">
        <v>410.21249381693872</v>
      </c>
      <c r="AI6" s="1">
        <v>186.07422150800107</v>
      </c>
      <c r="AJ6" s="1">
        <v>132.34027084680824</v>
      </c>
      <c r="AK6" s="1">
        <v>114.06472179285809</v>
      </c>
    </row>
    <row r="7" spans="1:38" x14ac:dyDescent="0.25">
      <c r="B7" s="9" t="s">
        <v>25</v>
      </c>
      <c r="C7" s="1">
        <v>238.3703398583346</v>
      </c>
      <c r="D7" s="1">
        <v>226.81858467525106</v>
      </c>
      <c r="E7" s="1">
        <v>248.71017402560355</v>
      </c>
      <c r="F7" s="1">
        <v>273.29021911150147</v>
      </c>
      <c r="G7" s="1">
        <v>289.65623181820479</v>
      </c>
      <c r="H7" s="1">
        <v>298.93149545799446</v>
      </c>
      <c r="I7" s="1">
        <v>299.35065667672018</v>
      </c>
      <c r="J7" s="1">
        <v>302.59192614766607</v>
      </c>
      <c r="K7" s="1">
        <v>310.14102179595409</v>
      </c>
      <c r="O7" s="1" t="s">
        <v>25</v>
      </c>
      <c r="P7" s="1">
        <v>238.3703398583346</v>
      </c>
      <c r="Q7" s="1">
        <v>195.29660107412812</v>
      </c>
      <c r="R7" s="1">
        <v>194.08371950302933</v>
      </c>
      <c r="S7" s="1">
        <v>191.09753804507457</v>
      </c>
      <c r="T7" s="1">
        <v>184.26101451151288</v>
      </c>
      <c r="U7" s="1">
        <v>170.36630691864767</v>
      </c>
      <c r="V7" s="1">
        <v>153.13172160700194</v>
      </c>
      <c r="W7" s="1">
        <v>143.24026453537161</v>
      </c>
      <c r="X7" s="1">
        <v>137.72335969326014</v>
      </c>
      <c r="AB7" s="1" t="s">
        <v>25</v>
      </c>
      <c r="AC7" s="1">
        <v>238.3703398583346</v>
      </c>
      <c r="AD7" s="1">
        <v>177.62722497112202</v>
      </c>
      <c r="AE7" s="1">
        <v>160.18900381848982</v>
      </c>
      <c r="AF7" s="1">
        <v>148.80950169382353</v>
      </c>
      <c r="AG7" s="1">
        <v>136.37958279325159</v>
      </c>
      <c r="AH7" s="1">
        <v>117.68664828953912</v>
      </c>
      <c r="AI7" s="1">
        <v>94.545604840793587</v>
      </c>
      <c r="AJ7" s="1">
        <v>74.828309850938012</v>
      </c>
      <c r="AK7" s="1">
        <v>61.67888859604237</v>
      </c>
    </row>
    <row r="8" spans="1:38" x14ac:dyDescent="0.25">
      <c r="B8" s="9" t="s">
        <v>26</v>
      </c>
      <c r="C8" s="1">
        <v>282.56778675755044</v>
      </c>
      <c r="D8" s="1">
        <v>356.00193991062616</v>
      </c>
      <c r="E8" s="1">
        <v>380.11486241919499</v>
      </c>
      <c r="F8" s="1">
        <v>411.64992655822726</v>
      </c>
      <c r="G8" s="1">
        <v>438.47088211380748</v>
      </c>
      <c r="H8" s="1">
        <v>463.15454614127913</v>
      </c>
      <c r="I8" s="1">
        <v>483.80120834518613</v>
      </c>
      <c r="J8" s="1">
        <v>494.54508063180873</v>
      </c>
      <c r="K8" s="1">
        <v>504.46208846620988</v>
      </c>
      <c r="O8" s="1" t="s">
        <v>26</v>
      </c>
      <c r="P8" s="1">
        <v>282.56778675755044</v>
      </c>
      <c r="Q8" s="1">
        <v>224.70587072348172</v>
      </c>
      <c r="R8" s="1">
        <v>189.73313534297128</v>
      </c>
      <c r="S8" s="1">
        <v>151.02979462265068</v>
      </c>
      <c r="T8" s="1">
        <v>101.88405547275539</v>
      </c>
      <c r="U8" s="1">
        <v>75.222206862768019</v>
      </c>
      <c r="V8" s="1">
        <v>61.953679277225135</v>
      </c>
      <c r="W8" s="1">
        <v>49.343892201760042</v>
      </c>
      <c r="X8" s="1">
        <v>50.582301836591881</v>
      </c>
      <c r="AB8" s="1" t="s">
        <v>26</v>
      </c>
      <c r="AC8" s="1">
        <v>282.56778675755055</v>
      </c>
      <c r="AD8" s="1">
        <v>215.81552739500785</v>
      </c>
      <c r="AE8" s="1">
        <v>177.94028379054294</v>
      </c>
      <c r="AF8" s="1">
        <v>139.25011994200159</v>
      </c>
      <c r="AG8" s="1">
        <v>93.084269302546147</v>
      </c>
      <c r="AH8" s="1">
        <v>69.673191522016495</v>
      </c>
      <c r="AI8" s="1">
        <v>58.643851587579803</v>
      </c>
      <c r="AJ8" s="1">
        <v>49.343892201760042</v>
      </c>
      <c r="AK8" s="1">
        <v>50.582301836591881</v>
      </c>
    </row>
    <row r="9" spans="1:38" ht="29.25" customHeight="1" x14ac:dyDescent="0.25">
      <c r="B9" s="26" t="s">
        <v>29</v>
      </c>
      <c r="C9" s="1">
        <v>163.76756538373704</v>
      </c>
      <c r="D9" s="1">
        <v>64.599109304451986</v>
      </c>
      <c r="E9" s="1">
        <v>43.549842110770129</v>
      </c>
      <c r="F9" s="1">
        <v>58.846886971803301</v>
      </c>
      <c r="G9" s="1">
        <v>79.85632982554749</v>
      </c>
      <c r="H9" s="1">
        <v>102.87038846865342</v>
      </c>
      <c r="I9" s="1">
        <v>129.57784988886544</v>
      </c>
      <c r="J9" s="1">
        <v>158.69112460956757</v>
      </c>
      <c r="K9" s="1">
        <v>193.57443999906135</v>
      </c>
      <c r="O9" s="26" t="s">
        <v>29</v>
      </c>
      <c r="P9" s="1">
        <v>163.76756538373704</v>
      </c>
      <c r="Q9" s="1">
        <v>36.476677505979715</v>
      </c>
      <c r="R9" s="1">
        <v>10.761802340718653</v>
      </c>
      <c r="S9" s="1">
        <v>9.9616183574356576</v>
      </c>
      <c r="T9" s="1">
        <v>6.4983666906164297</v>
      </c>
      <c r="U9" s="1">
        <v>3.4439061505720918</v>
      </c>
      <c r="V9" s="1">
        <v>2.788565984473709</v>
      </c>
      <c r="W9" s="1">
        <v>1.7259476712123896</v>
      </c>
      <c r="X9" s="1">
        <v>7.5111663025889544E-3</v>
      </c>
      <c r="AB9" s="26" t="s">
        <v>29</v>
      </c>
      <c r="AC9" s="1">
        <v>163.76756538373704</v>
      </c>
      <c r="AD9" s="1">
        <v>35.09369896328846</v>
      </c>
      <c r="AE9" s="1">
        <v>9.4549861789402243</v>
      </c>
      <c r="AF9" s="1">
        <v>6.97976585480545</v>
      </c>
      <c r="AG9" s="1">
        <v>2.9776960435342641</v>
      </c>
      <c r="AH9" s="1">
        <v>1.5753702831414056</v>
      </c>
      <c r="AI9" s="1">
        <v>1.1741148692622836</v>
      </c>
      <c r="AJ9" s="1">
        <v>6.3060989328761294E-2</v>
      </c>
      <c r="AK9" s="1">
        <v>6.7843423646115395E-6</v>
      </c>
    </row>
    <row r="10" spans="1:38" x14ac:dyDescent="0.25">
      <c r="B10" s="9" t="s">
        <v>0</v>
      </c>
      <c r="C10" s="1">
        <v>28.329920980022219</v>
      </c>
      <c r="D10" s="1">
        <v>16.701513308619806</v>
      </c>
      <c r="E10" s="1">
        <v>24.012165185841543</v>
      </c>
      <c r="F10" s="1">
        <v>38.163987826595928</v>
      </c>
      <c r="G10" s="1">
        <v>57.601735738492891</v>
      </c>
      <c r="H10" s="1">
        <v>88.32665885927554</v>
      </c>
      <c r="I10" s="1">
        <v>135.72902884137554</v>
      </c>
      <c r="J10" s="1">
        <v>189.05630450523682</v>
      </c>
      <c r="K10" s="1">
        <v>250.15121206881525</v>
      </c>
      <c r="O10" s="1" t="s">
        <v>0</v>
      </c>
      <c r="P10" s="1">
        <v>28.329922143823669</v>
      </c>
      <c r="Q10" s="1">
        <v>23.657971355286474</v>
      </c>
      <c r="R10" s="1">
        <v>50.277637905364735</v>
      </c>
      <c r="S10" s="1">
        <v>99.947339530956555</v>
      </c>
      <c r="T10" s="1">
        <v>171.86932629426317</v>
      </c>
      <c r="U10" s="1">
        <v>273.42555322733199</v>
      </c>
      <c r="V10" s="1">
        <v>401.67226292431576</v>
      </c>
      <c r="W10" s="1">
        <v>558.24672130943031</v>
      </c>
      <c r="X10" s="1">
        <v>763.82608486240952</v>
      </c>
      <c r="AB10" s="1" t="s">
        <v>0</v>
      </c>
      <c r="AC10" s="1">
        <v>28.329922143823669</v>
      </c>
      <c r="AD10" s="1">
        <v>34.973264154102367</v>
      </c>
      <c r="AE10" s="1">
        <v>87.439314882371548</v>
      </c>
      <c r="AF10" s="1">
        <v>177.82643263548866</v>
      </c>
      <c r="AG10" s="1">
        <v>310.60297882630834</v>
      </c>
      <c r="AH10" s="1">
        <v>488.99828754351336</v>
      </c>
      <c r="AI10" s="1">
        <v>708.3265571960676</v>
      </c>
      <c r="AJ10" s="1">
        <v>944.70615185925806</v>
      </c>
      <c r="AK10" s="1">
        <v>1164.3972238295232</v>
      </c>
    </row>
    <row r="11" spans="1:38" x14ac:dyDescent="0.25">
      <c r="B11" s="9" t="s">
        <v>27</v>
      </c>
      <c r="C11" s="1">
        <v>857.63438850867749</v>
      </c>
      <c r="D11" s="1">
        <v>968.46618786348711</v>
      </c>
      <c r="E11" s="1">
        <v>1011.9108136377031</v>
      </c>
      <c r="F11" s="1">
        <v>1139.9460988701919</v>
      </c>
      <c r="G11" s="1">
        <v>1272.660693649409</v>
      </c>
      <c r="H11" s="1">
        <v>1382.1754851130852</v>
      </c>
      <c r="I11" s="1">
        <v>1422.2581060880575</v>
      </c>
      <c r="J11" s="1">
        <v>1483.3364847790529</v>
      </c>
      <c r="K11" s="1">
        <v>1526.552169725072</v>
      </c>
      <c r="O11" s="1" t="s">
        <v>27</v>
      </c>
      <c r="P11" s="1">
        <v>857.63437692532762</v>
      </c>
      <c r="Q11" s="1">
        <v>1101.9422447153454</v>
      </c>
      <c r="R11" s="1">
        <v>1100.8467322485765</v>
      </c>
      <c r="S11" s="1">
        <v>1319.5729382336667</v>
      </c>
      <c r="T11" s="1">
        <v>1749.4444275370065</v>
      </c>
      <c r="U11" s="1">
        <v>2066.4908016680579</v>
      </c>
      <c r="V11" s="1">
        <v>2426.6423206514237</v>
      </c>
      <c r="W11" s="1">
        <v>2427.8811768718338</v>
      </c>
      <c r="X11" s="1">
        <v>2139.463449662826</v>
      </c>
      <c r="AB11" s="1" t="s">
        <v>27</v>
      </c>
      <c r="AC11" s="1">
        <v>857.63437692532762</v>
      </c>
      <c r="AD11" s="1">
        <v>1231.1417373476597</v>
      </c>
      <c r="AE11" s="1">
        <v>1175.9185543370702</v>
      </c>
      <c r="AF11" s="1">
        <v>1330.4221813173754</v>
      </c>
      <c r="AG11" s="1">
        <v>1667.8920778392048</v>
      </c>
      <c r="AH11" s="1">
        <v>1918.1412226895493</v>
      </c>
      <c r="AI11" s="1">
        <v>1805.0161854113126</v>
      </c>
      <c r="AJ11" s="1">
        <v>1529.0434147420501</v>
      </c>
      <c r="AK11" s="1">
        <v>1265.4823921930856</v>
      </c>
    </row>
    <row r="12" spans="1:38" x14ac:dyDescent="0.25">
      <c r="B12" s="9" t="s">
        <v>28</v>
      </c>
      <c r="C12" s="1">
        <v>3.4592296693629148E-9</v>
      </c>
      <c r="D12" s="1">
        <v>2.2260168609973548E-2</v>
      </c>
      <c r="E12" s="1">
        <v>0.12792711086740047</v>
      </c>
      <c r="F12" s="1">
        <v>0.35271501855449738</v>
      </c>
      <c r="G12" s="1">
        <v>0.64820118542777649</v>
      </c>
      <c r="H12" s="1">
        <v>1.1277417570632882</v>
      </c>
      <c r="I12" s="1">
        <v>1.84023415276015</v>
      </c>
      <c r="J12" s="1">
        <v>2.7284200460449939</v>
      </c>
      <c r="K12" s="1">
        <v>3.7464485669226866</v>
      </c>
      <c r="O12" s="1" t="s">
        <v>28</v>
      </c>
      <c r="P12" s="1">
        <v>3.3987791679332048E-9</v>
      </c>
      <c r="Q12" s="1">
        <v>0.30076376445631414</v>
      </c>
      <c r="R12" s="1">
        <v>1.5030764348461467</v>
      </c>
      <c r="S12" s="1">
        <v>3.7225182129464294</v>
      </c>
      <c r="T12" s="1">
        <v>6.1748038172948831</v>
      </c>
      <c r="U12" s="1">
        <v>8.9200912361149935</v>
      </c>
      <c r="V12" s="1">
        <v>11.370517126945357</v>
      </c>
      <c r="W12" s="1">
        <v>13.503873392754166</v>
      </c>
      <c r="X12" s="1">
        <v>15.627492266340553</v>
      </c>
      <c r="AB12" s="1" t="s">
        <v>28</v>
      </c>
      <c r="AC12" s="1">
        <v>3.3987791679332048E-9</v>
      </c>
      <c r="AD12" s="1">
        <v>0.80033084633110929</v>
      </c>
      <c r="AE12" s="1">
        <v>3.043022772616383</v>
      </c>
      <c r="AF12" s="1">
        <v>6.341296739562293</v>
      </c>
      <c r="AG12" s="1">
        <v>9.724542731004707</v>
      </c>
      <c r="AH12" s="1">
        <v>13.658134455804392</v>
      </c>
      <c r="AI12" s="1">
        <v>17.566795160056969</v>
      </c>
      <c r="AJ12" s="1">
        <v>20.939419414783039</v>
      </c>
      <c r="AK12" s="1">
        <v>23.327790160239338</v>
      </c>
    </row>
    <row r="13" spans="1:38" x14ac:dyDescent="0.25">
      <c r="B13" s="2" t="s">
        <v>3</v>
      </c>
      <c r="C13" s="2">
        <v>4392.986108508474</v>
      </c>
      <c r="D13" s="2">
        <v>4790.0092020630973</v>
      </c>
      <c r="E13" s="2">
        <v>5062.7473074306608</v>
      </c>
      <c r="F13" s="2">
        <v>5454.7957211650082</v>
      </c>
      <c r="G13" s="2">
        <v>5813.0057434322352</v>
      </c>
      <c r="H13" s="2">
        <v>5948.3423942828585</v>
      </c>
      <c r="I13" s="2">
        <v>5923.5365312946587</v>
      </c>
      <c r="J13" s="2">
        <v>5933.9269994171336</v>
      </c>
      <c r="K13" s="2">
        <v>5936.0314254644472</v>
      </c>
      <c r="L13" s="2"/>
      <c r="O13" s="2" t="s">
        <v>3</v>
      </c>
      <c r="P13" s="2">
        <v>4392.9860816930895</v>
      </c>
      <c r="Q13" s="2">
        <v>4546.4994039445646</v>
      </c>
      <c r="R13" s="2">
        <v>4425.9463493794365</v>
      </c>
      <c r="S13" s="2">
        <v>4325.5302545197637</v>
      </c>
      <c r="T13" s="2">
        <v>4170.622157060825</v>
      </c>
      <c r="U13" s="2">
        <v>3910.6891006423748</v>
      </c>
      <c r="V13" s="2">
        <v>3664.3730114446039</v>
      </c>
      <c r="W13" s="2">
        <v>3549.2934000311479</v>
      </c>
      <c r="X13" s="2">
        <v>3446.8480646900889</v>
      </c>
      <c r="AB13" s="2" t="s">
        <v>3</v>
      </c>
      <c r="AC13" s="2">
        <v>4392.9860816930895</v>
      </c>
      <c r="AD13" s="2">
        <v>4346.6247074189387</v>
      </c>
      <c r="AE13" s="2">
        <v>4025.2117887029071</v>
      </c>
      <c r="AF13" s="2">
        <v>3718.2698256753797</v>
      </c>
      <c r="AG13" s="2">
        <v>3377.0311828554359</v>
      </c>
      <c r="AH13" s="2">
        <v>3089.1449378707339</v>
      </c>
      <c r="AI13" s="2">
        <v>2872.5366966243419</v>
      </c>
      <c r="AJ13" s="2">
        <v>2751.2689944068334</v>
      </c>
      <c r="AK13" s="2">
        <v>2679.5368313437216</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238.3703398583346</v>
      </c>
      <c r="D16" s="1">
        <v>229.10968149015258</v>
      </c>
      <c r="E16" s="1">
        <v>253.78589186286078</v>
      </c>
      <c r="F16" s="1">
        <v>281.74249392938293</v>
      </c>
      <c r="G16" s="1">
        <v>308.14492746617537</v>
      </c>
      <c r="H16" s="1">
        <v>328.49614885493901</v>
      </c>
      <c r="I16" s="1">
        <v>340.17120076900017</v>
      </c>
      <c r="J16" s="1">
        <v>351.85107691589081</v>
      </c>
      <c r="K16" s="1">
        <v>364.87179034818126</v>
      </c>
      <c r="O16" s="1" t="s">
        <v>30</v>
      </c>
      <c r="P16" s="1">
        <v>238.3703398583346</v>
      </c>
      <c r="Q16" s="1">
        <v>199.62173874697936</v>
      </c>
      <c r="R16" s="1">
        <v>210.63358787443971</v>
      </c>
      <c r="S16" s="1">
        <v>226.15631617322708</v>
      </c>
      <c r="T16" s="1">
        <v>240.92742081535405</v>
      </c>
      <c r="U16" s="1">
        <v>252.44611418122648</v>
      </c>
      <c r="V16" s="1">
        <v>258.18720503506142</v>
      </c>
      <c r="W16" s="1">
        <v>263.11750888524324</v>
      </c>
      <c r="X16" s="1">
        <v>269.97735064500512</v>
      </c>
      <c r="AB16" s="1" t="s">
        <v>30</v>
      </c>
      <c r="AC16" s="1">
        <v>238.3703398583346</v>
      </c>
      <c r="AD16" s="1">
        <v>182.16664115934645</v>
      </c>
      <c r="AE16" s="1">
        <v>177.94905577602998</v>
      </c>
      <c r="AF16" s="1">
        <v>188.90778522690695</v>
      </c>
      <c r="AG16" s="1">
        <v>199.84935722394152</v>
      </c>
      <c r="AH16" s="1">
        <v>205.74868004705226</v>
      </c>
      <c r="AI16" s="1">
        <v>198.92066356823517</v>
      </c>
      <c r="AJ16" s="1">
        <v>186.26243058084424</v>
      </c>
      <c r="AK16" s="1">
        <v>192.77524314498464</v>
      </c>
    </row>
    <row r="17" spans="1:38" x14ac:dyDescent="0.25">
      <c r="B17" s="9" t="s">
        <v>31</v>
      </c>
      <c r="C17" s="1">
        <v>1838.6040974517725</v>
      </c>
      <c r="D17" s="1">
        <v>1914.8735092802244</v>
      </c>
      <c r="E17" s="1">
        <v>1893.7708804664278</v>
      </c>
      <c r="F17" s="1">
        <v>1991.616287212335</v>
      </c>
      <c r="G17" s="1">
        <v>2135.0521382916095</v>
      </c>
      <c r="H17" s="1">
        <v>2199.1652290408451</v>
      </c>
      <c r="I17" s="1">
        <v>2140.818619467952</v>
      </c>
      <c r="J17" s="1">
        <v>2106.8555937639603</v>
      </c>
      <c r="K17" s="1">
        <v>2011.4742471213867</v>
      </c>
      <c r="O17" s="1" t="s">
        <v>31</v>
      </c>
      <c r="P17" s="1">
        <v>1838.6040706364797</v>
      </c>
      <c r="Q17" s="1">
        <v>1810.5046368132353</v>
      </c>
      <c r="R17" s="1">
        <v>1630.8392612157281</v>
      </c>
      <c r="S17" s="1">
        <v>1512.9342374006685</v>
      </c>
      <c r="T17" s="1">
        <v>1414.9058475340007</v>
      </c>
      <c r="U17" s="1">
        <v>1257.5433985045674</v>
      </c>
      <c r="V17" s="1">
        <v>1086.120450198137</v>
      </c>
      <c r="W17" s="1">
        <v>1012.9038286984662</v>
      </c>
      <c r="X17" s="1">
        <v>938.29518211304594</v>
      </c>
      <c r="AB17" s="1" t="s">
        <v>31</v>
      </c>
      <c r="AC17" s="1">
        <v>1838.6040706364797</v>
      </c>
      <c r="AD17" s="1">
        <v>1768.4883006991338</v>
      </c>
      <c r="AE17" s="1">
        <v>1490.9836507120651</v>
      </c>
      <c r="AF17" s="1">
        <v>1242.0164847051533</v>
      </c>
      <c r="AG17" s="1">
        <v>1022.2237505890646</v>
      </c>
      <c r="AH17" s="1">
        <v>895.68254401652462</v>
      </c>
      <c r="AI17" s="1">
        <v>790.90081674663111</v>
      </c>
      <c r="AJ17" s="1">
        <v>745.69117611720606</v>
      </c>
      <c r="AK17" s="1">
        <v>705.23494922164059</v>
      </c>
    </row>
    <row r="18" spans="1:38" x14ac:dyDescent="0.25">
      <c r="B18" s="9" t="s">
        <v>32</v>
      </c>
      <c r="C18" s="1">
        <v>167.42377590523856</v>
      </c>
      <c r="D18" s="1">
        <v>179.85954066574678</v>
      </c>
      <c r="E18" s="1">
        <v>175.23323299132471</v>
      </c>
      <c r="F18" s="1">
        <v>161.61842976677687</v>
      </c>
      <c r="G18" s="1">
        <v>143.50157143033917</v>
      </c>
      <c r="H18" s="1">
        <v>125.4920193626175</v>
      </c>
      <c r="I18" s="1">
        <v>110.19034680825659</v>
      </c>
      <c r="J18" s="1">
        <v>98.95651226237969</v>
      </c>
      <c r="K18" s="1">
        <v>88.934376983033459</v>
      </c>
      <c r="O18" s="1" t="s">
        <v>32</v>
      </c>
      <c r="P18" s="1">
        <v>167.42377590523856</v>
      </c>
      <c r="Q18" s="1">
        <v>162.21369427805462</v>
      </c>
      <c r="R18" s="1">
        <v>159.41687351840446</v>
      </c>
      <c r="S18" s="1">
        <v>152.8807246694557</v>
      </c>
      <c r="T18" s="1">
        <v>144.77423884502755</v>
      </c>
      <c r="U18" s="1">
        <v>135.70632071247661</v>
      </c>
      <c r="V18" s="1">
        <v>130.0714741289346</v>
      </c>
      <c r="W18" s="1">
        <v>124.71073611912229</v>
      </c>
      <c r="X18" s="1">
        <v>118.13113800629506</v>
      </c>
      <c r="AB18" s="1" t="s">
        <v>32</v>
      </c>
      <c r="AC18" s="1">
        <v>167.42377590523856</v>
      </c>
      <c r="AD18" s="1">
        <v>165.87932844478195</v>
      </c>
      <c r="AE18" s="1">
        <v>168.80800900527743</v>
      </c>
      <c r="AF18" s="1">
        <v>170.09671373098035</v>
      </c>
      <c r="AG18" s="1">
        <v>161.48814584448894</v>
      </c>
      <c r="AH18" s="1">
        <v>143.4552493941859</v>
      </c>
      <c r="AI18" s="1">
        <v>130.95981862924401</v>
      </c>
      <c r="AJ18" s="1">
        <v>121.72432487058114</v>
      </c>
      <c r="AK18" s="1">
        <v>117.51093986696381</v>
      </c>
    </row>
    <row r="19" spans="1:38" x14ac:dyDescent="0.25">
      <c r="B19" s="9" t="s">
        <v>33</v>
      </c>
      <c r="C19" s="1">
        <v>13.625948134563089</v>
      </c>
      <c r="D19" s="1">
        <v>17.327354323753223</v>
      </c>
      <c r="E19" s="1">
        <v>19.066779990414673</v>
      </c>
      <c r="F19" s="1">
        <v>21.104926573872884</v>
      </c>
      <c r="G19" s="1">
        <v>20.998055565406744</v>
      </c>
      <c r="H19" s="1">
        <v>19.961865593506587</v>
      </c>
      <c r="I19" s="1">
        <v>20.224513823626936</v>
      </c>
      <c r="J19" s="1">
        <v>21.364722946350216</v>
      </c>
      <c r="K19" s="1">
        <v>22.673101717084794</v>
      </c>
      <c r="O19" s="1" t="s">
        <v>33</v>
      </c>
      <c r="P19" s="1">
        <v>13.625948134563089</v>
      </c>
      <c r="Q19" s="1">
        <v>15.542627804228752</v>
      </c>
      <c r="R19" s="1">
        <v>17.293493165749272</v>
      </c>
      <c r="S19" s="1">
        <v>19.984261438451774</v>
      </c>
      <c r="T19" s="1">
        <v>22.077483334554174</v>
      </c>
      <c r="U19" s="1">
        <v>23.577919222275792</v>
      </c>
      <c r="V19" s="1">
        <v>26.272410712589231</v>
      </c>
      <c r="W19" s="1">
        <v>30.008243653893576</v>
      </c>
      <c r="X19" s="1">
        <v>32.887729464552052</v>
      </c>
      <c r="AB19" s="1" t="s">
        <v>33</v>
      </c>
      <c r="AC19" s="1">
        <v>13.625948134563089</v>
      </c>
      <c r="AD19" s="1">
        <v>16.267873666607915</v>
      </c>
      <c r="AE19" s="1">
        <v>19.269497757240224</v>
      </c>
      <c r="AF19" s="1">
        <v>24.596948528730525</v>
      </c>
      <c r="AG19" s="1">
        <v>28.637710845052943</v>
      </c>
      <c r="AH19" s="1">
        <v>33.773084000065218</v>
      </c>
      <c r="AI19" s="1">
        <v>42.696312363551463</v>
      </c>
      <c r="AJ19" s="1">
        <v>53.617925834128897</v>
      </c>
      <c r="AK19" s="1">
        <v>59.844845149546785</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AB20" s="1" t="s">
        <v>34</v>
      </c>
      <c r="AC20" s="1">
        <v>0</v>
      </c>
      <c r="AD20" s="1">
        <v>0</v>
      </c>
      <c r="AE20" s="1">
        <v>0</v>
      </c>
      <c r="AF20" s="1">
        <v>0</v>
      </c>
      <c r="AG20" s="1">
        <v>0</v>
      </c>
      <c r="AH20" s="1">
        <v>0</v>
      </c>
      <c r="AI20" s="1">
        <v>0</v>
      </c>
      <c r="AJ20" s="1">
        <v>0</v>
      </c>
      <c r="AK20" s="1">
        <v>0</v>
      </c>
    </row>
    <row r="21" spans="1:38" x14ac:dyDescent="0.25">
      <c r="B21" s="2" t="s">
        <v>3</v>
      </c>
      <c r="C21" s="2">
        <v>2258.0241613499088</v>
      </c>
      <c r="D21" s="2">
        <v>2341.1700857598771</v>
      </c>
      <c r="E21" s="2">
        <v>2341.8567853110276</v>
      </c>
      <c r="F21" s="2">
        <v>2456.0821374823677</v>
      </c>
      <c r="G21" s="2">
        <v>2607.6966927535309</v>
      </c>
      <c r="H21" s="2">
        <v>2673.115262851908</v>
      </c>
      <c r="I21" s="2">
        <v>2611.4046808688358</v>
      </c>
      <c r="J21" s="2">
        <v>2579.0279058885812</v>
      </c>
      <c r="K21" s="2">
        <v>2487.9535161696858</v>
      </c>
      <c r="O21" s="2"/>
      <c r="P21" s="2">
        <v>2258.0241345346162</v>
      </c>
      <c r="Q21" s="2">
        <v>2187.882697642498</v>
      </c>
      <c r="R21" s="2">
        <v>2018.1832157743213</v>
      </c>
      <c r="S21" s="2">
        <v>1911.9555396818032</v>
      </c>
      <c r="T21" s="2">
        <v>1822.6849905289366</v>
      </c>
      <c r="U21" s="2">
        <v>1669.2737526205462</v>
      </c>
      <c r="V21" s="2">
        <v>1500.6515400747221</v>
      </c>
      <c r="W21" s="2">
        <v>1430.7403173567252</v>
      </c>
      <c r="X21" s="2">
        <v>1359.2914002288981</v>
      </c>
      <c r="AB21" s="2"/>
      <c r="AC21" s="2">
        <v>2258.0241345346162</v>
      </c>
      <c r="AD21" s="2">
        <v>2132.80214396987</v>
      </c>
      <c r="AE21" s="2">
        <v>1857.0102132506129</v>
      </c>
      <c r="AF21" s="2">
        <v>1625.6179321917712</v>
      </c>
      <c r="AG21" s="2">
        <v>1412.1989645025478</v>
      </c>
      <c r="AH21" s="2">
        <v>1278.659557457828</v>
      </c>
      <c r="AI21" s="2">
        <v>1163.4776113076616</v>
      </c>
      <c r="AJ21" s="2">
        <v>1107.2958574027605</v>
      </c>
      <c r="AK21" s="2">
        <v>1075.3659773831357</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297.4854056482277</v>
      </c>
      <c r="D25" s="1">
        <v>337.17954622319735</v>
      </c>
      <c r="E25" s="1">
        <v>348.26388060862899</v>
      </c>
      <c r="F25" s="1">
        <v>358.65186730353395</v>
      </c>
      <c r="G25" s="1">
        <v>357.19710071144772</v>
      </c>
      <c r="H25" s="1">
        <v>352.08045104701193</v>
      </c>
      <c r="I25" s="1">
        <v>346.77079290197361</v>
      </c>
      <c r="J25" s="1">
        <v>346.14599457794873</v>
      </c>
      <c r="K25" s="1">
        <v>347.26480024992077</v>
      </c>
      <c r="O25" s="1" t="s">
        <v>31</v>
      </c>
      <c r="P25" s="1">
        <v>297.48540564822747</v>
      </c>
      <c r="Q25" s="1">
        <v>321.49098090002445</v>
      </c>
      <c r="R25" s="1">
        <v>318.80859712418692</v>
      </c>
      <c r="S25" s="1">
        <v>316.97345701566576</v>
      </c>
      <c r="T25" s="1">
        <v>306.75825563287339</v>
      </c>
      <c r="U25" s="1">
        <v>293.91634985097238</v>
      </c>
      <c r="V25" s="1">
        <v>287.42720193176388</v>
      </c>
      <c r="W25" s="1">
        <v>283.11747776960766</v>
      </c>
      <c r="X25" s="1">
        <v>273.22977359871322</v>
      </c>
      <c r="AB25" s="1" t="s">
        <v>31</v>
      </c>
      <c r="AC25" s="1">
        <v>297.48540564822747</v>
      </c>
      <c r="AD25" s="1">
        <v>311.41424676806787</v>
      </c>
      <c r="AE25" s="1">
        <v>300.10708729927035</v>
      </c>
      <c r="AF25" s="1">
        <v>291.84217215435996</v>
      </c>
      <c r="AG25" s="1">
        <v>277.20045677142605</v>
      </c>
      <c r="AH25" s="1">
        <v>264.50239974040562</v>
      </c>
      <c r="AI25" s="1">
        <v>259.40146228853274</v>
      </c>
      <c r="AJ25" s="1">
        <v>255.68304425503717</v>
      </c>
      <c r="AK25" s="1">
        <v>245.5215095569931</v>
      </c>
    </row>
    <row r="26" spans="1:38" x14ac:dyDescent="0.25">
      <c r="B26" s="9" t="s">
        <v>32</v>
      </c>
      <c r="C26" s="1">
        <v>1440.6212752212646</v>
      </c>
      <c r="D26" s="1">
        <v>1602.9945086952366</v>
      </c>
      <c r="E26" s="1">
        <v>1818.9790253679371</v>
      </c>
      <c r="F26" s="1">
        <v>2028.9024399497691</v>
      </c>
      <c r="G26" s="1">
        <v>2183.6225164961716</v>
      </c>
      <c r="H26" s="1">
        <v>2207.2145791719336</v>
      </c>
      <c r="I26" s="1">
        <v>2202.400895741418</v>
      </c>
      <c r="J26" s="1">
        <v>2212.2565706115156</v>
      </c>
      <c r="K26" s="1">
        <v>2270.9954513825874</v>
      </c>
      <c r="O26" s="1" t="s">
        <v>32</v>
      </c>
      <c r="P26" s="1">
        <v>1440.6212752211727</v>
      </c>
      <c r="Q26" s="1">
        <v>1676.3821917577641</v>
      </c>
      <c r="R26" s="1">
        <v>1716.3160337677987</v>
      </c>
      <c r="S26" s="1">
        <v>1701.9774934746961</v>
      </c>
      <c r="T26" s="1">
        <v>1628.8975061844515</v>
      </c>
      <c r="U26" s="1">
        <v>1523.4354214555792</v>
      </c>
      <c r="V26" s="1">
        <v>1449.7126969435158</v>
      </c>
      <c r="W26" s="1">
        <v>1395.8237653833039</v>
      </c>
      <c r="X26" s="1">
        <v>1350.4639222294325</v>
      </c>
      <c r="AB26" s="1" t="s">
        <v>32</v>
      </c>
      <c r="AC26" s="1">
        <v>1440.6212752211727</v>
      </c>
      <c r="AD26" s="1">
        <v>1558.180630429094</v>
      </c>
      <c r="AE26" s="1">
        <v>1521.1078344359764</v>
      </c>
      <c r="AF26" s="1">
        <v>1440.31986170967</v>
      </c>
      <c r="AG26" s="1">
        <v>1323.4335455511268</v>
      </c>
      <c r="AH26" s="1">
        <v>1189.687539232631</v>
      </c>
      <c r="AI26" s="1">
        <v>1110.5596892268845</v>
      </c>
      <c r="AJ26" s="1">
        <v>1063.5885514234019</v>
      </c>
      <c r="AK26" s="1">
        <v>1026.6826079370001</v>
      </c>
    </row>
    <row r="27" spans="1:38" x14ac:dyDescent="0.25">
      <c r="B27" s="9" t="s">
        <v>33</v>
      </c>
      <c r="C27" s="1">
        <v>40.832528088970868</v>
      </c>
      <c r="D27" s="1">
        <v>43.857925617271285</v>
      </c>
      <c r="E27" s="1">
        <v>48.509691465304492</v>
      </c>
      <c r="F27" s="1">
        <v>53.661032039008354</v>
      </c>
      <c r="G27" s="1">
        <v>58.807389642797787</v>
      </c>
      <c r="H27" s="1">
        <v>63.478927446334708</v>
      </c>
      <c r="I27" s="1">
        <v>67.376850077756231</v>
      </c>
      <c r="J27" s="1">
        <v>70.425043294646386</v>
      </c>
      <c r="K27" s="1">
        <v>72.649844510868633</v>
      </c>
      <c r="O27" s="1" t="s">
        <v>33</v>
      </c>
      <c r="P27" s="1">
        <v>40.832528088970868</v>
      </c>
      <c r="Q27" s="1">
        <v>46.32356320819779</v>
      </c>
      <c r="R27" s="1">
        <v>50.442214802310922</v>
      </c>
      <c r="S27" s="1">
        <v>54.936044015311232</v>
      </c>
      <c r="T27" s="1">
        <v>59.27672631262692</v>
      </c>
      <c r="U27" s="1">
        <v>63.002431914272464</v>
      </c>
      <c r="V27" s="1">
        <v>65.84693982589917</v>
      </c>
      <c r="W27" s="1">
        <v>67.775255774474459</v>
      </c>
      <c r="X27" s="1">
        <v>68.852565496908625</v>
      </c>
      <c r="AB27" s="1" t="s">
        <v>33</v>
      </c>
      <c r="AC27" s="1">
        <v>40.832528088970868</v>
      </c>
      <c r="AD27" s="1">
        <v>46.526500531957431</v>
      </c>
      <c r="AE27" s="1">
        <v>50.544827515637976</v>
      </c>
      <c r="AF27" s="1">
        <v>54.92226467706859</v>
      </c>
      <c r="AG27" s="1">
        <v>59.130120216877998</v>
      </c>
      <c r="AH27" s="1">
        <v>57.550029493750202</v>
      </c>
      <c r="AI27" s="1">
        <v>54.775546838552557</v>
      </c>
      <c r="AJ27" s="1">
        <v>51.020096802371668</v>
      </c>
      <c r="AK27" s="1">
        <v>46.562654748237115</v>
      </c>
    </row>
    <row r="28" spans="1:38" x14ac:dyDescent="0.25">
      <c r="B28" s="9" t="s">
        <v>34</v>
      </c>
      <c r="C28" s="1">
        <v>356.0227139064819</v>
      </c>
      <c r="D28" s="1">
        <v>475.00170501389084</v>
      </c>
      <c r="E28" s="1">
        <v>522.5037483119338</v>
      </c>
      <c r="F28" s="1">
        <v>583.60196780852596</v>
      </c>
      <c r="G28" s="1">
        <v>641.95647324658228</v>
      </c>
      <c r="H28" s="1">
        <v>698.03387150489993</v>
      </c>
      <c r="I28" s="1">
        <v>751.34029477348281</v>
      </c>
      <c r="J28" s="1">
        <v>792.13824695797484</v>
      </c>
      <c r="K28" s="1">
        <v>834.34675409757176</v>
      </c>
      <c r="O28" s="1" t="s">
        <v>34</v>
      </c>
      <c r="P28" s="1">
        <v>356.0227139064819</v>
      </c>
      <c r="Q28" s="1">
        <v>341.58720837274092</v>
      </c>
      <c r="R28" s="1">
        <v>363.54902504263816</v>
      </c>
      <c r="S28" s="1">
        <v>393.32217155400252</v>
      </c>
      <c r="T28" s="1">
        <v>413.83336799944897</v>
      </c>
      <c r="U28" s="1">
        <v>421.34272830949834</v>
      </c>
      <c r="V28" s="1">
        <v>418.78784187462537</v>
      </c>
      <c r="W28" s="1">
        <v>424.37205951691823</v>
      </c>
      <c r="X28" s="1">
        <v>437.4377221601797</v>
      </c>
      <c r="AB28" s="1" t="s">
        <v>34</v>
      </c>
      <c r="AC28" s="1">
        <v>356.02271390648195</v>
      </c>
      <c r="AD28" s="1">
        <v>327.91099966026979</v>
      </c>
      <c r="AE28" s="1">
        <v>339.36075796268585</v>
      </c>
      <c r="AF28" s="1">
        <v>357.08031147159278</v>
      </c>
      <c r="AG28" s="1">
        <v>359.68575734263692</v>
      </c>
      <c r="AH28" s="1">
        <v>353.05335936621907</v>
      </c>
      <c r="AI28" s="1">
        <v>337.32256187189927</v>
      </c>
      <c r="AJ28" s="1">
        <v>325.19684929929565</v>
      </c>
      <c r="AK28" s="1">
        <v>331.71911755838033</v>
      </c>
    </row>
    <row r="29" spans="1:38" x14ac:dyDescent="0.25">
      <c r="B29" s="2" t="s">
        <v>3</v>
      </c>
      <c r="C29" s="2">
        <v>2134.9619228649449</v>
      </c>
      <c r="D29" s="2">
        <v>2459.0336855495962</v>
      </c>
      <c r="E29" s="2">
        <v>2738.2563457538045</v>
      </c>
      <c r="F29" s="2">
        <v>3024.8173071008373</v>
      </c>
      <c r="G29" s="2">
        <v>3241.5834800969992</v>
      </c>
      <c r="H29" s="2">
        <v>3320.8078291701804</v>
      </c>
      <c r="I29" s="2">
        <v>3367.8888334946305</v>
      </c>
      <c r="J29" s="2">
        <v>3420.9658554420857</v>
      </c>
      <c r="K29" s="2">
        <v>3525.2568502409486</v>
      </c>
      <c r="O29" s="2"/>
      <c r="P29" s="2">
        <v>2134.961922864853</v>
      </c>
      <c r="Q29" s="2">
        <v>2385.7839442387271</v>
      </c>
      <c r="R29" s="2">
        <v>2449.115870736935</v>
      </c>
      <c r="S29" s="2">
        <v>2467.2091660596757</v>
      </c>
      <c r="T29" s="2">
        <v>2408.7658561294006</v>
      </c>
      <c r="U29" s="2">
        <v>2301.6969315303222</v>
      </c>
      <c r="V29" s="2">
        <v>2221.7746805758043</v>
      </c>
      <c r="W29" s="2">
        <v>2171.0885584443045</v>
      </c>
      <c r="X29" s="2">
        <v>2129.9839834852341</v>
      </c>
      <c r="AB29" s="2"/>
      <c r="AC29" s="2">
        <v>2134.961922864853</v>
      </c>
      <c r="AD29" s="2">
        <v>2244.0323773893892</v>
      </c>
      <c r="AE29" s="2">
        <v>2211.1205072135704</v>
      </c>
      <c r="AF29" s="2">
        <v>2144.1646100126914</v>
      </c>
      <c r="AG29" s="2">
        <v>2019.4498798820678</v>
      </c>
      <c r="AH29" s="2">
        <v>1864.7933278330056</v>
      </c>
      <c r="AI29" s="2">
        <v>1762.0592602258691</v>
      </c>
      <c r="AJ29" s="2">
        <v>1695.4885417801065</v>
      </c>
      <c r="AK29" s="2">
        <v>1650.4858898006105</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20.624802512164258</v>
      </c>
      <c r="D32" s="1">
        <v>20.053121190410984</v>
      </c>
      <c r="E32" s="1">
        <v>22.467217566294487</v>
      </c>
      <c r="F32" s="1">
        <v>25.232374857586972</v>
      </c>
      <c r="G32" s="1">
        <v>27.98816626912118</v>
      </c>
      <c r="H32" s="1">
        <v>30.26657164276445</v>
      </c>
      <c r="I32" s="1">
        <v>32.40868856095183</v>
      </c>
      <c r="J32" s="1">
        <v>34.248863086862684</v>
      </c>
      <c r="K32" s="1">
        <v>35.909547661401547</v>
      </c>
      <c r="O32" s="1" t="s">
        <v>30</v>
      </c>
      <c r="P32" s="1">
        <v>20.624802512164258</v>
      </c>
      <c r="Q32" s="1">
        <v>16.931271179665703</v>
      </c>
      <c r="R32" s="1">
        <v>16.920445577706978</v>
      </c>
      <c r="S32" s="1">
        <v>16.810054649093185</v>
      </c>
      <c r="T32" s="1">
        <v>16.395478931844924</v>
      </c>
      <c r="U32" s="1">
        <v>15.405605313713611</v>
      </c>
      <c r="V32" s="1">
        <v>14.111460071828938</v>
      </c>
      <c r="W32" s="1">
        <v>13.378035354108009</v>
      </c>
      <c r="X32" s="1">
        <v>13.006556340708448</v>
      </c>
      <c r="AB32" s="1" t="s">
        <v>30</v>
      </c>
      <c r="AC32" s="1">
        <v>20.624802512164258</v>
      </c>
      <c r="AD32" s="1">
        <v>15.404079457943137</v>
      </c>
      <c r="AE32" s="1">
        <v>13.997002168932413</v>
      </c>
      <c r="AF32" s="1">
        <v>13.188582200037519</v>
      </c>
      <c r="AG32" s="1">
        <v>12.300587275740375</v>
      </c>
      <c r="AH32" s="1">
        <v>10.883191689931415</v>
      </c>
      <c r="AI32" s="1">
        <v>9.016506383677239</v>
      </c>
      <c r="AJ32" s="1">
        <v>7.3640619606305391</v>
      </c>
      <c r="AK32" s="1">
        <v>6.3776831010427779</v>
      </c>
    </row>
    <row r="33" spans="1:38" x14ac:dyDescent="0.25">
      <c r="B33" s="9" t="s">
        <v>31</v>
      </c>
      <c r="C33" s="1">
        <v>118.98489436016759</v>
      </c>
      <c r="D33" s="1">
        <v>119.29670678661998</v>
      </c>
      <c r="E33" s="1">
        <v>117.79039762887774</v>
      </c>
      <c r="F33" s="1">
        <v>122.18774327678075</v>
      </c>
      <c r="G33" s="1">
        <v>128.11461926052647</v>
      </c>
      <c r="H33" s="1">
        <v>125.55123567884063</v>
      </c>
      <c r="I33" s="1">
        <v>116.63300669746644</v>
      </c>
      <c r="J33" s="1">
        <v>105.89003479979978</v>
      </c>
      <c r="K33" s="1">
        <v>91.695826498583017</v>
      </c>
      <c r="O33" s="1" t="s">
        <v>31</v>
      </c>
      <c r="P33" s="1">
        <v>118.98632652936006</v>
      </c>
      <c r="Q33" s="1">
        <v>104.51137674909702</v>
      </c>
      <c r="R33" s="1">
        <v>89.21754456427719</v>
      </c>
      <c r="S33" s="1">
        <v>76.901105419651913</v>
      </c>
      <c r="T33" s="1">
        <v>59.185225415324325</v>
      </c>
      <c r="U33" s="1">
        <v>41.840978752110892</v>
      </c>
      <c r="V33" s="1">
        <v>25.986510383742207</v>
      </c>
      <c r="W33" s="1">
        <v>19.556598630781075</v>
      </c>
      <c r="X33" s="1">
        <v>15.887319392918828</v>
      </c>
      <c r="AB33" s="1" t="s">
        <v>31</v>
      </c>
      <c r="AC33" s="1">
        <v>118.98603255752695</v>
      </c>
      <c r="AD33" s="1">
        <v>94.084180572703005</v>
      </c>
      <c r="AE33" s="1">
        <v>75.195637225798137</v>
      </c>
      <c r="AF33" s="1">
        <v>57.478256337793589</v>
      </c>
      <c r="AG33" s="1">
        <v>39.077059836045301</v>
      </c>
      <c r="AH33" s="1">
        <v>23.907141442424798</v>
      </c>
      <c r="AI33" s="1">
        <v>13.969080639643918</v>
      </c>
      <c r="AJ33" s="1">
        <v>10.709651381308639</v>
      </c>
      <c r="AK33" s="1">
        <v>8.0759992748625198</v>
      </c>
    </row>
    <row r="34" spans="1:38" x14ac:dyDescent="0.25">
      <c r="B34" s="9" t="s">
        <v>32</v>
      </c>
      <c r="C34" s="1">
        <v>135.51558151099601</v>
      </c>
      <c r="D34" s="1">
        <v>153.85085339304339</v>
      </c>
      <c r="E34" s="1">
        <v>169.40071745049426</v>
      </c>
      <c r="F34" s="1">
        <v>180.74852195484746</v>
      </c>
      <c r="G34" s="1">
        <v>187.63988319599684</v>
      </c>
      <c r="H34" s="1">
        <v>186.02051188664262</v>
      </c>
      <c r="I34" s="1">
        <v>182.1783642029657</v>
      </c>
      <c r="J34" s="1">
        <v>181.14485562561509</v>
      </c>
      <c r="K34" s="1">
        <v>183.9167499018279</v>
      </c>
      <c r="O34" s="1" t="s">
        <v>32</v>
      </c>
      <c r="P34" s="1">
        <v>135.51558150222314</v>
      </c>
      <c r="Q34" s="1">
        <v>152.73186950327192</v>
      </c>
      <c r="R34" s="1">
        <v>155.58944496005657</v>
      </c>
      <c r="S34" s="1">
        <v>140.61341643398674</v>
      </c>
      <c r="T34" s="1">
        <v>109.23533121745074</v>
      </c>
      <c r="U34" s="1">
        <v>74.392600231401246</v>
      </c>
      <c r="V34" s="1">
        <v>33.899270777340583</v>
      </c>
      <c r="W34" s="1">
        <v>16.974894114714452</v>
      </c>
      <c r="X34" s="1">
        <v>13.941476831500498</v>
      </c>
      <c r="AB34" s="1" t="s">
        <v>32</v>
      </c>
      <c r="AC34" s="1">
        <v>135.51558150222354</v>
      </c>
      <c r="AD34" s="1">
        <v>140.28513408809189</v>
      </c>
      <c r="AE34" s="1">
        <v>135.72915539034904</v>
      </c>
      <c r="AF34" s="1">
        <v>111.11267122584957</v>
      </c>
      <c r="AG34" s="1">
        <v>69.889382850987147</v>
      </c>
      <c r="AH34" s="1">
        <v>29.475310107979716</v>
      </c>
      <c r="AI34" s="1">
        <v>14.046814072547996</v>
      </c>
      <c r="AJ34" s="1">
        <v>9.6600505798496172</v>
      </c>
      <c r="AK34" s="1">
        <v>7.0455234977127592</v>
      </c>
    </row>
    <row r="35" spans="1:38" x14ac:dyDescent="0.25">
      <c r="B35" s="9" t="s">
        <v>33</v>
      </c>
      <c r="C35" s="1">
        <v>4.1269428322113768</v>
      </c>
      <c r="D35" s="1">
        <v>4.2008990632661849</v>
      </c>
      <c r="E35" s="1">
        <v>4.4964307700059347</v>
      </c>
      <c r="F35" s="1">
        <v>4.8830982557800322</v>
      </c>
      <c r="G35" s="1">
        <v>5.2122587553902289</v>
      </c>
      <c r="H35" s="1">
        <v>5.5485244457966401</v>
      </c>
      <c r="I35" s="1">
        <v>5.8032636689120958</v>
      </c>
      <c r="J35" s="1">
        <v>6.0474778451037654</v>
      </c>
      <c r="K35" s="1">
        <v>6.2291266731367223</v>
      </c>
      <c r="O35" s="1" t="s">
        <v>33</v>
      </c>
      <c r="P35" s="1">
        <v>4.126925063290515</v>
      </c>
      <c r="Q35" s="1">
        <v>3.8200241969580473</v>
      </c>
      <c r="R35" s="1">
        <v>4.0719423959756593</v>
      </c>
      <c r="S35" s="1">
        <v>4.0571527412301238</v>
      </c>
      <c r="T35" s="1">
        <v>3.5267652963015514</v>
      </c>
      <c r="U35" s="1">
        <v>2.7245046865204272</v>
      </c>
      <c r="V35" s="1">
        <v>1.3993969250865905</v>
      </c>
      <c r="W35" s="1">
        <v>0.78373781567019407</v>
      </c>
      <c r="X35" s="1">
        <v>0.75827305708692161</v>
      </c>
      <c r="AB35" s="1" t="s">
        <v>33</v>
      </c>
      <c r="AC35" s="1">
        <v>4.126925063290515</v>
      </c>
      <c r="AD35" s="1">
        <v>3.7345651388096823</v>
      </c>
      <c r="AE35" s="1">
        <v>3.9112421238174613</v>
      </c>
      <c r="AF35" s="1">
        <v>3.644606222464609</v>
      </c>
      <c r="AG35" s="1">
        <v>2.6980823313013418</v>
      </c>
      <c r="AH35" s="1">
        <v>1.1271744815714471</v>
      </c>
      <c r="AI35" s="1">
        <v>0.49081274879780434</v>
      </c>
      <c r="AJ35" s="1">
        <v>0.29534108249382851</v>
      </c>
      <c r="AK35" s="1">
        <v>8.4498307409732354E-2</v>
      </c>
    </row>
    <row r="36" spans="1:38" x14ac:dyDescent="0.25">
      <c r="B36" s="9" t="s">
        <v>34</v>
      </c>
      <c r="C36" s="1">
        <v>32.568542156975056</v>
      </c>
      <c r="D36" s="1">
        <v>43.036524500941887</v>
      </c>
      <c r="E36" s="1">
        <v>47.126971911921423</v>
      </c>
      <c r="F36" s="1">
        <v>52.573813394723544</v>
      </c>
      <c r="G36" s="1">
        <v>57.596719330552943</v>
      </c>
      <c r="H36" s="1">
        <v>62.44705774732487</v>
      </c>
      <c r="I36" s="1">
        <v>66.895626661090972</v>
      </c>
      <c r="J36" s="1">
        <v>70.384441017537469</v>
      </c>
      <c r="K36" s="1">
        <v>73.976083721834797</v>
      </c>
      <c r="O36" s="1" t="s">
        <v>34</v>
      </c>
      <c r="P36" s="1">
        <v>32.568542156975056</v>
      </c>
      <c r="Q36" s="1">
        <v>30.454616952201967</v>
      </c>
      <c r="R36" s="1">
        <v>30.722048914121995</v>
      </c>
      <c r="S36" s="1">
        <v>30.999845801879232</v>
      </c>
      <c r="T36" s="1">
        <v>30.625170783042538</v>
      </c>
      <c r="U36" s="1">
        <v>29.410851680445692</v>
      </c>
      <c r="V36" s="1">
        <v>27.490595933387251</v>
      </c>
      <c r="W36" s="1">
        <v>26.843807917124867</v>
      </c>
      <c r="X36" s="1">
        <v>27.091256352347951</v>
      </c>
      <c r="AB36" s="1" t="s">
        <v>34</v>
      </c>
      <c r="AC36" s="1">
        <v>32.568542156975063</v>
      </c>
      <c r="AD36" s="1">
        <v>29.223760282313197</v>
      </c>
      <c r="AE36" s="1">
        <v>28.583507255081525</v>
      </c>
      <c r="AF36" s="1">
        <v>27.749077020043931</v>
      </c>
      <c r="AG36" s="1">
        <v>25.667013249210306</v>
      </c>
      <c r="AH36" s="1">
        <v>23.007396946734758</v>
      </c>
      <c r="AI36" s="1">
        <v>19.69926324758779</v>
      </c>
      <c r="AJ36" s="1">
        <v>17.310467161405285</v>
      </c>
      <c r="AK36" s="1">
        <v>16.872441646911874</v>
      </c>
    </row>
    <row r="37" spans="1:38" x14ac:dyDescent="0.25">
      <c r="B37" s="2" t="s">
        <v>3</v>
      </c>
      <c r="C37" s="2">
        <v>311.82076337251436</v>
      </c>
      <c r="D37" s="2">
        <v>340.43810493428242</v>
      </c>
      <c r="E37" s="2">
        <v>361.28173532759388</v>
      </c>
      <c r="F37" s="2">
        <v>385.62555173971873</v>
      </c>
      <c r="G37" s="2">
        <v>406.55164681158766</v>
      </c>
      <c r="H37" s="2">
        <v>409.83390140136925</v>
      </c>
      <c r="I37" s="2">
        <v>403.91894979138704</v>
      </c>
      <c r="J37" s="2">
        <v>397.71567237491877</v>
      </c>
      <c r="K37" s="2">
        <v>391.72733445678398</v>
      </c>
      <c r="O37" s="2"/>
      <c r="P37" s="2">
        <v>311.82217776401302</v>
      </c>
      <c r="Q37" s="2">
        <v>308.44915858119464</v>
      </c>
      <c r="R37" s="2">
        <v>296.52142641213845</v>
      </c>
      <c r="S37" s="2">
        <v>269.3815750458412</v>
      </c>
      <c r="T37" s="2">
        <v>218.96797164396409</v>
      </c>
      <c r="U37" s="2">
        <v>163.77454066419187</v>
      </c>
      <c r="V37" s="2">
        <v>102.88723409138558</v>
      </c>
      <c r="W37" s="2">
        <v>77.53707383239859</v>
      </c>
      <c r="X37" s="2">
        <v>70.684881974562657</v>
      </c>
      <c r="AB37" s="2"/>
      <c r="AC37" s="2">
        <v>311.82188379218036</v>
      </c>
      <c r="AD37" s="2">
        <v>282.73171953986093</v>
      </c>
      <c r="AE37" s="2">
        <v>257.41654416397859</v>
      </c>
      <c r="AF37" s="2">
        <v>213.17319300618919</v>
      </c>
      <c r="AG37" s="2">
        <v>149.63212554328447</v>
      </c>
      <c r="AH37" s="2">
        <v>88.400214668642121</v>
      </c>
      <c r="AI37" s="2">
        <v>57.222477092254749</v>
      </c>
      <c r="AJ37" s="2">
        <v>45.339572165687912</v>
      </c>
      <c r="AK37" s="2">
        <v>38.456145827939665</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111.53342637466399</v>
      </c>
      <c r="D40" s="1">
        <v>131.20050695892138</v>
      </c>
      <c r="E40" s="1">
        <v>160.77894286893127</v>
      </c>
      <c r="F40" s="1">
        <v>197.46206264309492</v>
      </c>
      <c r="G40" s="1">
        <v>238.92189967929849</v>
      </c>
      <c r="H40" s="1">
        <v>281.77395005463308</v>
      </c>
      <c r="I40" s="1">
        <v>322.80311899019625</v>
      </c>
      <c r="J40" s="1">
        <v>360.09568013014717</v>
      </c>
      <c r="K40" s="1">
        <v>392.6660389600188</v>
      </c>
      <c r="O40" s="1" t="s">
        <v>30</v>
      </c>
      <c r="P40" s="1">
        <v>111.53342637466399</v>
      </c>
      <c r="Q40" s="1">
        <v>122.77534499268762</v>
      </c>
      <c r="R40" s="1">
        <v>147.50114957740431</v>
      </c>
      <c r="S40" s="1">
        <v>179.57864266264809</v>
      </c>
      <c r="T40" s="1">
        <v>216.10543278595554</v>
      </c>
      <c r="U40" s="1">
        <v>254.89394121549401</v>
      </c>
      <c r="V40" s="1">
        <v>292.49531687273361</v>
      </c>
      <c r="W40" s="1">
        <v>325.98227103903986</v>
      </c>
      <c r="X40" s="1">
        <v>356.05163867544474</v>
      </c>
      <c r="AB40" s="1" t="s">
        <v>30</v>
      </c>
      <c r="AC40" s="1">
        <v>111.53342637466399</v>
      </c>
      <c r="AD40" s="1">
        <v>116.3455515792182</v>
      </c>
      <c r="AE40" s="1">
        <v>131.54311669203025</v>
      </c>
      <c r="AF40" s="1">
        <v>160.68385268734903</v>
      </c>
      <c r="AG40" s="1">
        <v>194.51470765404818</v>
      </c>
      <c r="AH40" s="1">
        <v>227.92894986080958</v>
      </c>
      <c r="AI40" s="1">
        <v>249.53788214451188</v>
      </c>
      <c r="AJ40" s="1">
        <v>257.91796832891765</v>
      </c>
      <c r="AK40" s="1">
        <v>286.53884879376801</v>
      </c>
    </row>
    <row r="41" spans="1:38" x14ac:dyDescent="0.25">
      <c r="B41" s="9" t="s">
        <v>31</v>
      </c>
      <c r="C41" s="1">
        <v>1336.0604306938214</v>
      </c>
      <c r="D41" s="1">
        <v>1518.6529464402061</v>
      </c>
      <c r="E41" s="1">
        <v>1656.3076630538724</v>
      </c>
      <c r="F41" s="1">
        <v>1856.9027754239821</v>
      </c>
      <c r="G41" s="1">
        <v>2036.9235910712418</v>
      </c>
      <c r="H41" s="1">
        <v>2143.9937545942694</v>
      </c>
      <c r="I41" s="1">
        <v>2167.9842376558072</v>
      </c>
      <c r="J41" s="1">
        <v>2186.8312540183047</v>
      </c>
      <c r="K41" s="1">
        <v>2149.8063059321985</v>
      </c>
      <c r="O41" s="1" t="s">
        <v>31</v>
      </c>
      <c r="P41" s="1">
        <v>1336.0604306938214</v>
      </c>
      <c r="Q41" s="1">
        <v>1509.1419070276131</v>
      </c>
      <c r="R41" s="1">
        <v>1585.8816126500585</v>
      </c>
      <c r="S41" s="1">
        <v>1676.7384076209823</v>
      </c>
      <c r="T41" s="1">
        <v>1715.4577199437811</v>
      </c>
      <c r="U41" s="1">
        <v>1671.9903791828538</v>
      </c>
      <c r="V41" s="1">
        <v>1591.4008876335488</v>
      </c>
      <c r="W41" s="1">
        <v>1544.190983407344</v>
      </c>
      <c r="X41" s="1">
        <v>1477.5605182579945</v>
      </c>
      <c r="AB41" s="1" t="s">
        <v>31</v>
      </c>
      <c r="AC41" s="1">
        <v>1336.0604306938214</v>
      </c>
      <c r="AD41" s="1">
        <v>1493.9790713924924</v>
      </c>
      <c r="AE41" s="1">
        <v>1509.9841582639974</v>
      </c>
      <c r="AF41" s="1">
        <v>1518.8929675986042</v>
      </c>
      <c r="AG41" s="1">
        <v>1522.1148679344572</v>
      </c>
      <c r="AH41" s="1">
        <v>1522.9221388933133</v>
      </c>
      <c r="AI41" s="1">
        <v>1512.0848134497405</v>
      </c>
      <c r="AJ41" s="1">
        <v>1518.7514939175926</v>
      </c>
      <c r="AK41" s="1">
        <v>1496.5988560114138</v>
      </c>
    </row>
    <row r="42" spans="1:38" x14ac:dyDescent="0.25">
      <c r="B42" s="9" t="s">
        <v>32</v>
      </c>
      <c r="C42" s="1">
        <v>288.24057396385581</v>
      </c>
      <c r="D42" s="1">
        <v>327.974147543882</v>
      </c>
      <c r="E42" s="1">
        <v>331.98116704823587</v>
      </c>
      <c r="F42" s="1">
        <v>322.41060104232218</v>
      </c>
      <c r="G42" s="1">
        <v>306.38098833100014</v>
      </c>
      <c r="H42" s="1">
        <v>289.2984866702659</v>
      </c>
      <c r="I42" s="1">
        <v>273.59259044286904</v>
      </c>
      <c r="J42" s="1">
        <v>264.17220386496854</v>
      </c>
      <c r="K42" s="1">
        <v>255.15077326109127</v>
      </c>
      <c r="O42" s="1" t="s">
        <v>32</v>
      </c>
      <c r="P42" s="1">
        <v>288.24057396385581</v>
      </c>
      <c r="Q42" s="1">
        <v>323.35450545795641</v>
      </c>
      <c r="R42" s="1">
        <v>342.90691679285271</v>
      </c>
      <c r="S42" s="1">
        <v>358.2439100843601</v>
      </c>
      <c r="T42" s="1">
        <v>376.25902956736286</v>
      </c>
      <c r="U42" s="1">
        <v>399.02266325403588</v>
      </c>
      <c r="V42" s="1">
        <v>414.67771011559847</v>
      </c>
      <c r="W42" s="1">
        <v>432.45239499470165</v>
      </c>
      <c r="X42" s="1">
        <v>444.30701436983713</v>
      </c>
      <c r="AB42" s="1" t="s">
        <v>32</v>
      </c>
      <c r="AC42" s="1">
        <v>288.24057396385581</v>
      </c>
      <c r="AD42" s="1">
        <v>329.75287945484456</v>
      </c>
      <c r="AE42" s="1">
        <v>363.63809957996125</v>
      </c>
      <c r="AF42" s="1">
        <v>403.90930330793424</v>
      </c>
      <c r="AG42" s="1">
        <v>437.80970332768425</v>
      </c>
      <c r="AH42" s="1">
        <v>465.13246982386988</v>
      </c>
      <c r="AI42" s="1">
        <v>488.02775955293237</v>
      </c>
      <c r="AJ42" s="1">
        <v>515.87969741349536</v>
      </c>
      <c r="AK42" s="1">
        <v>539.19907712984605</v>
      </c>
    </row>
    <row r="43" spans="1:38" x14ac:dyDescent="0.25">
      <c r="B43" s="9" t="s">
        <v>33</v>
      </c>
      <c r="C43" s="1">
        <v>47.487787746292355</v>
      </c>
      <c r="D43" s="1">
        <v>61.05604263985196</v>
      </c>
      <c r="E43" s="1">
        <v>65.81657237364189</v>
      </c>
      <c r="F43" s="1">
        <v>67.748464283384408</v>
      </c>
      <c r="G43" s="1">
        <v>68.15138161279846</v>
      </c>
      <c r="H43" s="1">
        <v>66.314103074366017</v>
      </c>
      <c r="I43" s="1">
        <v>64.675813711123837</v>
      </c>
      <c r="J43" s="1">
        <v>65.110337321642504</v>
      </c>
      <c r="K43" s="1">
        <v>65.738360968202699</v>
      </c>
      <c r="O43" s="1" t="s">
        <v>33</v>
      </c>
      <c r="P43" s="1">
        <v>47.487787746292355</v>
      </c>
      <c r="Q43" s="1">
        <v>65.128484456365484</v>
      </c>
      <c r="R43" s="1">
        <v>77.768117534277593</v>
      </c>
      <c r="S43" s="1">
        <v>91.949117684282299</v>
      </c>
      <c r="T43" s="1">
        <v>109.80568036596109</v>
      </c>
      <c r="U43" s="1">
        <v>127.08841076848179</v>
      </c>
      <c r="V43" s="1">
        <v>144.14958822449287</v>
      </c>
      <c r="W43" s="1">
        <v>165.62123757559692</v>
      </c>
      <c r="X43" s="1">
        <v>186.84600745627262</v>
      </c>
      <c r="AB43" s="1" t="s">
        <v>33</v>
      </c>
      <c r="AC43" s="1">
        <v>47.487787746292355</v>
      </c>
      <c r="AD43" s="1">
        <v>70.796602503011215</v>
      </c>
      <c r="AE43" s="1">
        <v>91.866116109715961</v>
      </c>
      <c r="AF43" s="1">
        <v>122.29182176630638</v>
      </c>
      <c r="AG43" s="1">
        <v>152.36231132114938</v>
      </c>
      <c r="AH43" s="1">
        <v>190.48452569912351</v>
      </c>
      <c r="AI43" s="1">
        <v>240.57113987485025</v>
      </c>
      <c r="AJ43" s="1">
        <v>296.27673183664592</v>
      </c>
      <c r="AK43" s="1">
        <v>334.53178174407083</v>
      </c>
    </row>
    <row r="44" spans="1:38" x14ac:dyDescent="0.25">
      <c r="B44" s="2" t="s">
        <v>3</v>
      </c>
      <c r="C44" s="2">
        <v>1783.3222187786337</v>
      </c>
      <c r="D44" s="2">
        <v>2038.8836435828614</v>
      </c>
      <c r="E44" s="2">
        <v>2214.8843453446816</v>
      </c>
      <c r="F44" s="2">
        <v>2444.5239033927833</v>
      </c>
      <c r="G44" s="2">
        <v>2650.3778606943388</v>
      </c>
      <c r="H44" s="2">
        <v>2781.3802943935343</v>
      </c>
      <c r="I44" s="2">
        <v>2829.0557607999963</v>
      </c>
      <c r="J44" s="2">
        <v>2876.209475335063</v>
      </c>
      <c r="K44" s="2">
        <v>2863.3614791215114</v>
      </c>
      <c r="O44" s="2"/>
      <c r="P44" s="2">
        <v>1783.3222187786337</v>
      </c>
      <c r="Q44" s="2">
        <v>2020.4002419346227</v>
      </c>
      <c r="R44" s="2">
        <v>2154.0577965545931</v>
      </c>
      <c r="S44" s="2">
        <v>2306.5100780522725</v>
      </c>
      <c r="T44" s="2">
        <v>2417.6278626630606</v>
      </c>
      <c r="U44" s="2">
        <v>2452.9953944208655</v>
      </c>
      <c r="V44" s="2">
        <v>2442.7235028463738</v>
      </c>
      <c r="W44" s="2">
        <v>2468.2468870166822</v>
      </c>
      <c r="X44" s="2">
        <v>2464.7651787595491</v>
      </c>
      <c r="AB44" s="2"/>
      <c r="AC44" s="2">
        <v>1783.3222187786337</v>
      </c>
      <c r="AD44" s="2">
        <v>2010.8741049295663</v>
      </c>
      <c r="AE44" s="2">
        <v>2097.0314906457052</v>
      </c>
      <c r="AF44" s="2">
        <v>2205.7779453601938</v>
      </c>
      <c r="AG44" s="2">
        <v>2306.8015902373386</v>
      </c>
      <c r="AH44" s="2">
        <v>2406.4680842771163</v>
      </c>
      <c r="AI44" s="2">
        <v>2490.2215950220352</v>
      </c>
      <c r="AJ44" s="2">
        <v>2588.8258914966514</v>
      </c>
      <c r="AK44" s="2">
        <v>2656.8685636790988</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55.942878473051813</v>
      </c>
      <c r="D47" s="1">
        <v>72.113821461328854</v>
      </c>
      <c r="E47" s="1">
        <v>81.581926024359504</v>
      </c>
      <c r="F47" s="1">
        <v>91.892271944469798</v>
      </c>
      <c r="G47" s="1">
        <v>101.16628730433246</v>
      </c>
      <c r="H47" s="1">
        <v>110.98824836939396</v>
      </c>
      <c r="I47" s="1">
        <v>118.44243420638205</v>
      </c>
      <c r="J47" s="1">
        <v>125.15230127796116</v>
      </c>
      <c r="K47" s="1">
        <v>130.82178024207661</v>
      </c>
      <c r="O47" s="1" t="s">
        <v>31</v>
      </c>
      <c r="P47" s="1">
        <v>55.942878473051813</v>
      </c>
      <c r="Q47" s="1">
        <v>71.834673077475557</v>
      </c>
      <c r="R47" s="1">
        <v>80.711327799221635</v>
      </c>
      <c r="S47" s="1">
        <v>90.195159044622756</v>
      </c>
      <c r="T47" s="1">
        <v>98.537347800124309</v>
      </c>
      <c r="U47" s="1">
        <v>106.76200334660533</v>
      </c>
      <c r="V47" s="1">
        <v>114.18816531101903</v>
      </c>
      <c r="W47" s="1">
        <v>121.37635972336341</v>
      </c>
      <c r="X47" s="1">
        <v>127.94665269385487</v>
      </c>
      <c r="AB47" s="1" t="s">
        <v>31</v>
      </c>
      <c r="AC47" s="1">
        <v>55.942878473051813</v>
      </c>
      <c r="AD47" s="1">
        <v>71.589690966715381</v>
      </c>
      <c r="AE47" s="1">
        <v>79.78863777763641</v>
      </c>
      <c r="AF47" s="1">
        <v>88.977445316485017</v>
      </c>
      <c r="AG47" s="1">
        <v>96.924618196147719</v>
      </c>
      <c r="AH47" s="1">
        <v>105.6982843292149</v>
      </c>
      <c r="AI47" s="1">
        <v>113.77255629956277</v>
      </c>
      <c r="AJ47" s="1">
        <v>121.40967452080415</v>
      </c>
      <c r="AK47" s="1">
        <v>128.77374061341152</v>
      </c>
    </row>
    <row r="48" spans="1:38" x14ac:dyDescent="0.25">
      <c r="B48" s="9" t="s">
        <v>32</v>
      </c>
      <c r="C48" s="1">
        <v>1512.8966732475917</v>
      </c>
      <c r="D48" s="1">
        <v>2082.6975540929952</v>
      </c>
      <c r="E48" s="1">
        <v>2390.6222431783062</v>
      </c>
      <c r="F48" s="1">
        <v>2705.2007721058353</v>
      </c>
      <c r="G48" s="1">
        <v>3019.905285193006</v>
      </c>
      <c r="H48" s="1">
        <v>3338.9562118472495</v>
      </c>
      <c r="I48" s="1">
        <v>3674.1541553615007</v>
      </c>
      <c r="J48" s="1">
        <v>4013.9461295692345</v>
      </c>
      <c r="K48" s="1">
        <v>4357.8534383941942</v>
      </c>
      <c r="O48" s="1" t="s">
        <v>32</v>
      </c>
      <c r="P48" s="1">
        <v>1512.8966732475917</v>
      </c>
      <c r="Q48" s="1">
        <v>1986.0547501221322</v>
      </c>
      <c r="R48" s="1">
        <v>2245.1979948674771</v>
      </c>
      <c r="S48" s="1">
        <v>2513.7748879582223</v>
      </c>
      <c r="T48" s="1">
        <v>2781.4945091217778</v>
      </c>
      <c r="U48" s="1">
        <v>3054.7770555729958</v>
      </c>
      <c r="V48" s="1">
        <v>3353.1062778878263</v>
      </c>
      <c r="W48" s="1">
        <v>3665.2793868396466</v>
      </c>
      <c r="X48" s="1">
        <v>3983.3196747355373</v>
      </c>
      <c r="AB48" s="1" t="s">
        <v>32</v>
      </c>
      <c r="AC48" s="1">
        <v>1512.8966732475917</v>
      </c>
      <c r="AD48" s="1">
        <v>1924.5198531848746</v>
      </c>
      <c r="AE48" s="1">
        <v>2148.2455128207102</v>
      </c>
      <c r="AF48" s="1">
        <v>2383.6899239842487</v>
      </c>
      <c r="AG48" s="1">
        <v>2627.9908573306843</v>
      </c>
      <c r="AH48" s="1">
        <v>2879.5405494549323</v>
      </c>
      <c r="AI48" s="1">
        <v>3151.3177041905437</v>
      </c>
      <c r="AJ48" s="1">
        <v>3430.2225600704219</v>
      </c>
      <c r="AK48" s="1">
        <v>3715.1935006170274</v>
      </c>
    </row>
    <row r="49" spans="2:37" x14ac:dyDescent="0.25">
      <c r="B49" s="9" t="s">
        <v>33</v>
      </c>
      <c r="C49" s="1">
        <v>277.07862529854503</v>
      </c>
      <c r="D49" s="1">
        <v>306.20034293718322</v>
      </c>
      <c r="E49" s="1">
        <v>343.5296168079372</v>
      </c>
      <c r="F49" s="1">
        <v>385.45281355130254</v>
      </c>
      <c r="G49" s="1">
        <v>428.46866127835847</v>
      </c>
      <c r="H49" s="1">
        <v>469.12667839860296</v>
      </c>
      <c r="I49" s="1">
        <v>505.06011023994182</v>
      </c>
      <c r="J49" s="1">
        <v>535.46331423137963</v>
      </c>
      <c r="K49" s="1">
        <v>560.28105133077042</v>
      </c>
      <c r="O49" s="1" t="s">
        <v>33</v>
      </c>
      <c r="P49" s="1">
        <v>277.07862529854503</v>
      </c>
      <c r="Q49" s="1">
        <v>336.82037723090156</v>
      </c>
      <c r="R49" s="1">
        <v>377.88257848873093</v>
      </c>
      <c r="S49" s="1">
        <v>423.99809490643281</v>
      </c>
      <c r="T49" s="1">
        <v>471.31552740619435</v>
      </c>
      <c r="U49" s="1">
        <v>516.03934623846328</v>
      </c>
      <c r="V49" s="1">
        <v>555.566121263936</v>
      </c>
      <c r="W49" s="1">
        <v>589.00964565451761</v>
      </c>
      <c r="X49" s="1">
        <v>616.30915646384756</v>
      </c>
      <c r="AB49" s="1" t="s">
        <v>33</v>
      </c>
      <c r="AC49" s="1">
        <v>277.07862529854503</v>
      </c>
      <c r="AD49" s="1">
        <v>336.82037723090156</v>
      </c>
      <c r="AE49" s="1">
        <v>377.88257848873093</v>
      </c>
      <c r="AF49" s="1">
        <v>423.99809490643281</v>
      </c>
      <c r="AG49" s="1">
        <v>471.31552740619435</v>
      </c>
      <c r="AH49" s="1">
        <v>516.03934623846328</v>
      </c>
      <c r="AI49" s="1">
        <v>555.566121263936</v>
      </c>
      <c r="AJ49" s="1">
        <v>589.00964565451761</v>
      </c>
      <c r="AK49" s="1">
        <v>616.30915646384756</v>
      </c>
    </row>
    <row r="50" spans="2:37" x14ac:dyDescent="0.25">
      <c r="B50" s="9"/>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8"/>
  </sheetPr>
  <dimension ref="A1:AL51"/>
  <sheetViews>
    <sheetView topLeftCell="N1" zoomScale="85" zoomScaleNormal="85" workbookViewId="0">
      <selection activeCell="O10" sqref="O10"/>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70</v>
      </c>
      <c r="Q1" s="3" t="s">
        <v>71</v>
      </c>
      <c r="AD1" s="3" t="s">
        <v>72</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AC3" s="31"/>
      <c r="AD3" s="31"/>
      <c r="AE3" s="31"/>
      <c r="AF3" s="31"/>
      <c r="AG3" s="31"/>
      <c r="AH3" s="31"/>
      <c r="AI3" s="31"/>
      <c r="AJ3" s="31"/>
      <c r="AK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5336.0685614446556</v>
      </c>
      <c r="D5" s="1">
        <v>8179.3966939565889</v>
      </c>
      <c r="E5" s="1">
        <v>8449.212204329835</v>
      </c>
      <c r="F5" s="1">
        <v>8181.0202888082431</v>
      </c>
      <c r="G5" s="1">
        <v>8408.3360137153504</v>
      </c>
      <c r="H5" s="1">
        <v>8285.963681013558</v>
      </c>
      <c r="I5" s="1">
        <v>7823.4167507896063</v>
      </c>
      <c r="J5" s="1">
        <v>7193.2400025852485</v>
      </c>
      <c r="K5" s="1">
        <v>6523.9789568318547</v>
      </c>
      <c r="O5" s="1" t="s">
        <v>23</v>
      </c>
      <c r="P5" s="1">
        <v>5336.0549750390737</v>
      </c>
      <c r="Q5" s="1">
        <v>5492.3500011630276</v>
      </c>
      <c r="R5" s="1">
        <v>4650.4049071312656</v>
      </c>
      <c r="S5" s="1">
        <v>3618.144130557379</v>
      </c>
      <c r="T5" s="1">
        <v>3034.2728805064357</v>
      </c>
      <c r="U5" s="1">
        <v>2236.8417311962135</v>
      </c>
      <c r="V5" s="1">
        <v>1476.478083347409</v>
      </c>
      <c r="W5" s="1">
        <v>1030.9133895969544</v>
      </c>
      <c r="X5" s="1">
        <v>709.06887716647032</v>
      </c>
      <c r="AB5" s="1" t="s">
        <v>23</v>
      </c>
      <c r="AC5" s="1">
        <v>5336.0549750390737</v>
      </c>
      <c r="AD5" s="1">
        <v>5116.4671796897019</v>
      </c>
      <c r="AE5" s="1">
        <v>3906.8056198610234</v>
      </c>
      <c r="AF5" s="1">
        <v>2587.1778225340245</v>
      </c>
      <c r="AG5" s="1">
        <v>2040.2025119647428</v>
      </c>
      <c r="AH5" s="1">
        <v>1234.6948289388392</v>
      </c>
      <c r="AI5" s="1">
        <v>593.39698389991361</v>
      </c>
      <c r="AJ5" s="1">
        <v>349.36198033345096</v>
      </c>
      <c r="AK5" s="1">
        <v>275.00404084204933</v>
      </c>
    </row>
    <row r="6" spans="1:38" x14ac:dyDescent="0.25">
      <c r="B6" s="9" t="s">
        <v>24</v>
      </c>
      <c r="C6" s="1">
        <v>6127.4874798059391</v>
      </c>
      <c r="D6" s="1">
        <v>7608.4763604496575</v>
      </c>
      <c r="E6" s="1">
        <v>8518.5808915694761</v>
      </c>
      <c r="F6" s="1">
        <v>8955.5134251855216</v>
      </c>
      <c r="G6" s="1">
        <v>8981.049110935337</v>
      </c>
      <c r="H6" s="1">
        <v>8775.8687266714969</v>
      </c>
      <c r="I6" s="1">
        <v>8774.1463133267353</v>
      </c>
      <c r="J6" s="1">
        <v>9210.2640983762085</v>
      </c>
      <c r="K6" s="1">
        <v>9526.1531578407357</v>
      </c>
      <c r="O6" s="1" t="s">
        <v>24</v>
      </c>
      <c r="P6" s="1">
        <v>6127.4874798059127</v>
      </c>
      <c r="Q6" s="1">
        <v>7050.5809920693118</v>
      </c>
      <c r="R6" s="1">
        <v>7697.4035951903925</v>
      </c>
      <c r="S6" s="1">
        <v>7889.8434697006032</v>
      </c>
      <c r="T6" s="1">
        <v>7682.8493488659769</v>
      </c>
      <c r="U6" s="1">
        <v>7251.3895168623822</v>
      </c>
      <c r="V6" s="1">
        <v>6712.1564063946198</v>
      </c>
      <c r="W6" s="1">
        <v>5995.004271803331</v>
      </c>
      <c r="X6" s="1">
        <v>5244.0646533222362</v>
      </c>
      <c r="AB6" s="1" t="s">
        <v>24</v>
      </c>
      <c r="AC6" s="1">
        <v>6127.4874798059127</v>
      </c>
      <c r="AD6" s="1">
        <v>6435.3480906664799</v>
      </c>
      <c r="AE6" s="1">
        <v>6517.927635509227</v>
      </c>
      <c r="AF6" s="1">
        <v>6193.6528827834563</v>
      </c>
      <c r="AG6" s="1">
        <v>5653.2090022462753</v>
      </c>
      <c r="AH6" s="1">
        <v>4881.5654579138372</v>
      </c>
      <c r="AI6" s="1">
        <v>3972.2600963651107</v>
      </c>
      <c r="AJ6" s="1">
        <v>3021.9585677366504</v>
      </c>
      <c r="AK6" s="1">
        <v>2428.6405286758436</v>
      </c>
    </row>
    <row r="7" spans="1:38" x14ac:dyDescent="0.25">
      <c r="B7" s="9" t="s">
        <v>25</v>
      </c>
      <c r="C7" s="1">
        <v>1373.500789277477</v>
      </c>
      <c r="D7" s="1">
        <v>2333.4865259871681</v>
      </c>
      <c r="E7" s="1">
        <v>2812.879496518663</v>
      </c>
      <c r="F7" s="1">
        <v>3147.9966758673709</v>
      </c>
      <c r="G7" s="1">
        <v>3298.8184219303948</v>
      </c>
      <c r="H7" s="1">
        <v>3337.5046991666982</v>
      </c>
      <c r="I7" s="1">
        <v>3268.1682341932628</v>
      </c>
      <c r="J7" s="1">
        <v>3239.1911390066457</v>
      </c>
      <c r="K7" s="1">
        <v>3282.1317908839401</v>
      </c>
      <c r="O7" s="1" t="s">
        <v>25</v>
      </c>
      <c r="P7" s="1">
        <v>1373.500789277477</v>
      </c>
      <c r="Q7" s="1">
        <v>1937.0229701211938</v>
      </c>
      <c r="R7" s="1">
        <v>2046.7396910491082</v>
      </c>
      <c r="S7" s="1">
        <v>2006.6710936737061</v>
      </c>
      <c r="T7" s="1">
        <v>1868.1733916990975</v>
      </c>
      <c r="U7" s="1">
        <v>1655.1879940056576</v>
      </c>
      <c r="V7" s="1">
        <v>1424.0106535531463</v>
      </c>
      <c r="W7" s="1">
        <v>1280.6172255747183</v>
      </c>
      <c r="X7" s="1">
        <v>1199.6832263231563</v>
      </c>
      <c r="AB7" s="1" t="s">
        <v>25</v>
      </c>
      <c r="AC7" s="1">
        <v>1373.500789277477</v>
      </c>
      <c r="AD7" s="1">
        <v>1745.8269692988949</v>
      </c>
      <c r="AE7" s="1">
        <v>1657.9626086480694</v>
      </c>
      <c r="AF7" s="1">
        <v>1523.7620096523929</v>
      </c>
      <c r="AG7" s="1">
        <v>1341.9185280210497</v>
      </c>
      <c r="AH7" s="1">
        <v>1098.0286278426031</v>
      </c>
      <c r="AI7" s="1">
        <v>831.31681465326869</v>
      </c>
      <c r="AJ7" s="1">
        <v>618.66003434994184</v>
      </c>
      <c r="AK7" s="1">
        <v>455.50718183052527</v>
      </c>
    </row>
    <row r="8" spans="1:38" x14ac:dyDescent="0.25">
      <c r="B8" s="9" t="s">
        <v>26</v>
      </c>
      <c r="C8" s="1">
        <v>1341.964528162642</v>
      </c>
      <c r="D8" s="1">
        <v>1981.5509506351877</v>
      </c>
      <c r="E8" s="1">
        <v>2185.3711669349286</v>
      </c>
      <c r="F8" s="1">
        <v>2385.152569152081</v>
      </c>
      <c r="G8" s="1">
        <v>2522.7559705226868</v>
      </c>
      <c r="H8" s="1">
        <v>2672.2023187699479</v>
      </c>
      <c r="I8" s="1">
        <v>2797.7570980287433</v>
      </c>
      <c r="J8" s="1">
        <v>2821.4915731212168</v>
      </c>
      <c r="K8" s="1">
        <v>2857.5072017708358</v>
      </c>
      <c r="O8" s="1" t="s">
        <v>26</v>
      </c>
      <c r="P8" s="1">
        <v>1341.964528162642</v>
      </c>
      <c r="Q8" s="1">
        <v>1565.4773067239746</v>
      </c>
      <c r="R8" s="1">
        <v>1305.2152676690673</v>
      </c>
      <c r="S8" s="1">
        <v>997.64719156866374</v>
      </c>
      <c r="T8" s="1">
        <v>607.82412821296236</v>
      </c>
      <c r="U8" s="1">
        <v>409.27550405794983</v>
      </c>
      <c r="V8" s="1">
        <v>307.29590764588215</v>
      </c>
      <c r="W8" s="1">
        <v>202.46701534447041</v>
      </c>
      <c r="X8" s="1">
        <v>206.41155755161597</v>
      </c>
      <c r="AB8" s="1" t="s">
        <v>26</v>
      </c>
      <c r="AC8" s="1">
        <v>1341.9645281626422</v>
      </c>
      <c r="AD8" s="1">
        <v>1500.4980615291593</v>
      </c>
      <c r="AE8" s="1">
        <v>1218.4502352573079</v>
      </c>
      <c r="AF8" s="1">
        <v>911.17361608112651</v>
      </c>
      <c r="AG8" s="1">
        <v>544.228853085217</v>
      </c>
      <c r="AH8" s="1">
        <v>368.3067420711763</v>
      </c>
      <c r="AI8" s="1">
        <v>281.96048305537465</v>
      </c>
      <c r="AJ8" s="1">
        <v>202.46701534447041</v>
      </c>
      <c r="AK8" s="1">
        <v>206.41155755161597</v>
      </c>
    </row>
    <row r="9" spans="1:38" ht="29.25" customHeight="1" x14ac:dyDescent="0.25">
      <c r="B9" s="26" t="s">
        <v>29</v>
      </c>
      <c r="C9" s="1">
        <v>581.2524949626677</v>
      </c>
      <c r="D9" s="1">
        <v>971.014575320228</v>
      </c>
      <c r="E9" s="1">
        <v>976.41395471465876</v>
      </c>
      <c r="F9" s="1">
        <v>935.84114828097779</v>
      </c>
      <c r="G9" s="1">
        <v>918.33339757848967</v>
      </c>
      <c r="H9" s="1">
        <v>922.36304789673602</v>
      </c>
      <c r="I9" s="1">
        <v>986.05336125135693</v>
      </c>
      <c r="J9" s="1">
        <v>1083.5416633113177</v>
      </c>
      <c r="K9" s="1">
        <v>1219.0837346901562</v>
      </c>
      <c r="O9" s="26" t="s">
        <v>29</v>
      </c>
      <c r="P9" s="1">
        <v>581.2524949626677</v>
      </c>
      <c r="Q9" s="1">
        <v>565.83513907188819</v>
      </c>
      <c r="R9" s="1">
        <v>349.57966295423239</v>
      </c>
      <c r="S9" s="1">
        <v>146.93230316989283</v>
      </c>
      <c r="T9" s="1">
        <v>52.469118325813618</v>
      </c>
      <c r="U9" s="1">
        <v>19.213035677452236</v>
      </c>
      <c r="V9" s="1">
        <v>13.516019203955196</v>
      </c>
      <c r="W9" s="1">
        <v>8.7511797787074421</v>
      </c>
      <c r="X9" s="1">
        <v>4.3089708577500399E-2</v>
      </c>
      <c r="AB9" s="26" t="s">
        <v>29</v>
      </c>
      <c r="AC9" s="1">
        <v>581.2524949626677</v>
      </c>
      <c r="AD9" s="1">
        <v>517.28562838418679</v>
      </c>
      <c r="AE9" s="1">
        <v>290.28522241542515</v>
      </c>
      <c r="AF9" s="1">
        <v>116.00222627357714</v>
      </c>
      <c r="AG9" s="1">
        <v>30.673032492687327</v>
      </c>
      <c r="AH9" s="1">
        <v>12.28721817048703</v>
      </c>
      <c r="AI9" s="1">
        <v>8.1305885290071025</v>
      </c>
      <c r="AJ9" s="1">
        <v>0.42334077087520028</v>
      </c>
      <c r="AK9" s="1">
        <v>4.3630825645471263E-5</v>
      </c>
    </row>
    <row r="10" spans="1:38" x14ac:dyDescent="0.25">
      <c r="B10" s="9" t="s">
        <v>0</v>
      </c>
      <c r="C10" s="1">
        <v>413.33774198998941</v>
      </c>
      <c r="D10" s="1">
        <v>810.12520367756031</v>
      </c>
      <c r="E10" s="1">
        <v>1058.3789226529077</v>
      </c>
      <c r="F10" s="1">
        <v>1314.981966236305</v>
      </c>
      <c r="G10" s="1">
        <v>1522.0563275501302</v>
      </c>
      <c r="H10" s="1">
        <v>1726.3434187928967</v>
      </c>
      <c r="I10" s="1">
        <v>1968.0517554467444</v>
      </c>
      <c r="J10" s="1">
        <v>2202.6136152074882</v>
      </c>
      <c r="K10" s="1">
        <v>2458.2147793379118</v>
      </c>
      <c r="O10" s="1" t="s">
        <v>0</v>
      </c>
      <c r="P10" s="1">
        <v>413.34840521201386</v>
      </c>
      <c r="Q10" s="1">
        <v>1100.9036585052959</v>
      </c>
      <c r="R10" s="1">
        <v>1581.3771326174547</v>
      </c>
      <c r="S10" s="1">
        <v>2158.0247274893304</v>
      </c>
      <c r="T10" s="1">
        <v>2721.4480406546118</v>
      </c>
      <c r="U10" s="1">
        <v>3416.2133950298557</v>
      </c>
      <c r="V10" s="1">
        <v>4245.5066150112334</v>
      </c>
      <c r="W10" s="1">
        <v>5165.4108910376881</v>
      </c>
      <c r="X10" s="1">
        <v>6256.8088358579234</v>
      </c>
      <c r="AB10" s="1" t="s">
        <v>0</v>
      </c>
      <c r="AC10" s="1">
        <v>413.34840521201386</v>
      </c>
      <c r="AD10" s="1">
        <v>1201.2077765281451</v>
      </c>
      <c r="AE10" s="1">
        <v>1859.3631735549475</v>
      </c>
      <c r="AF10" s="1">
        <v>2658.0186049653494</v>
      </c>
      <c r="AG10" s="1">
        <v>3510.0982008641736</v>
      </c>
      <c r="AH10" s="1">
        <v>4622.3114623064785</v>
      </c>
      <c r="AI10" s="1">
        <v>5859.83760946028</v>
      </c>
      <c r="AJ10" s="1">
        <v>6942.5105952978556</v>
      </c>
      <c r="AK10" s="1">
        <v>7767.8474866713077</v>
      </c>
    </row>
    <row r="11" spans="1:38" x14ac:dyDescent="0.25">
      <c r="B11" s="9" t="s">
        <v>27</v>
      </c>
      <c r="C11" s="1">
        <v>127.90116095249471</v>
      </c>
      <c r="D11" s="1">
        <v>578.05773835594255</v>
      </c>
      <c r="E11" s="1">
        <v>726.20675571563754</v>
      </c>
      <c r="F11" s="1">
        <v>948.13929773188033</v>
      </c>
      <c r="G11" s="1">
        <v>1151.7225372732703</v>
      </c>
      <c r="H11" s="1">
        <v>1266.2498713287216</v>
      </c>
      <c r="I11" s="1">
        <v>1343.540185479372</v>
      </c>
      <c r="J11" s="1">
        <v>1385.6174816394364</v>
      </c>
      <c r="K11" s="1">
        <v>1454.2549415939377</v>
      </c>
      <c r="O11" s="1" t="s">
        <v>27</v>
      </c>
      <c r="P11" s="1">
        <v>127.90092978644338</v>
      </c>
      <c r="Q11" s="1">
        <v>736.02180254616917</v>
      </c>
      <c r="R11" s="1">
        <v>1208.4647014265597</v>
      </c>
      <c r="S11" s="1">
        <v>1756.8296438088557</v>
      </c>
      <c r="T11" s="1">
        <v>2532.3213829586725</v>
      </c>
      <c r="U11" s="1">
        <v>3343.0680906148173</v>
      </c>
      <c r="V11" s="1">
        <v>3905.3451657040055</v>
      </c>
      <c r="W11" s="1">
        <v>4360.4399615798202</v>
      </c>
      <c r="X11" s="1">
        <v>4419.8850335040561</v>
      </c>
      <c r="AB11" s="1" t="s">
        <v>27</v>
      </c>
      <c r="AC11" s="1">
        <v>127.90092978644338</v>
      </c>
      <c r="AD11" s="1">
        <v>810.96424832092373</v>
      </c>
      <c r="AE11" s="1">
        <v>1289.3763822890421</v>
      </c>
      <c r="AF11" s="1">
        <v>1775.9825470005635</v>
      </c>
      <c r="AG11" s="1">
        <v>2515.3593711460412</v>
      </c>
      <c r="AH11" s="1">
        <v>3203.6240743491376</v>
      </c>
      <c r="AI11" s="1">
        <v>3577.3401851355952</v>
      </c>
      <c r="AJ11" s="1">
        <v>3876.9513072945888</v>
      </c>
      <c r="AK11" s="1">
        <v>4021.4709682414205</v>
      </c>
    </row>
    <row r="12" spans="1:38" x14ac:dyDescent="0.25">
      <c r="B12" s="9" t="s">
        <v>28</v>
      </c>
      <c r="C12" s="1">
        <v>1.8401103189745011E-9</v>
      </c>
      <c r="D12" s="1">
        <v>2.3648320864531613</v>
      </c>
      <c r="E12" s="1">
        <v>5.5704127349740071</v>
      </c>
      <c r="F12" s="1">
        <v>8.9397482433676849</v>
      </c>
      <c r="G12" s="1">
        <v>11.006439540800063</v>
      </c>
      <c r="H12" s="1">
        <v>12.619880830085448</v>
      </c>
      <c r="I12" s="1">
        <v>14.587222463422993</v>
      </c>
      <c r="J12" s="1">
        <v>17.074251509004949</v>
      </c>
      <c r="K12" s="1">
        <v>20.012640993431013</v>
      </c>
      <c r="O12" s="1" t="s">
        <v>28</v>
      </c>
      <c r="P12" s="1">
        <v>1.8105106677164259E-9</v>
      </c>
      <c r="Q12" s="1">
        <v>12.157405805122499</v>
      </c>
      <c r="R12" s="1">
        <v>28.099930429149744</v>
      </c>
      <c r="S12" s="1">
        <v>45.194604567433991</v>
      </c>
      <c r="T12" s="1">
        <v>58.140201478574582</v>
      </c>
      <c r="U12" s="1">
        <v>70.248574818653296</v>
      </c>
      <c r="V12" s="1">
        <v>81.065355362752641</v>
      </c>
      <c r="W12" s="1">
        <v>89.315831666859452</v>
      </c>
      <c r="X12" s="1">
        <v>96.123871093601991</v>
      </c>
      <c r="AB12" s="1" t="s">
        <v>28</v>
      </c>
      <c r="AC12" s="1">
        <v>1.8105106677164259E-9</v>
      </c>
      <c r="AD12" s="1">
        <v>14.859947968216106</v>
      </c>
      <c r="AE12" s="1">
        <v>33.658441535770777</v>
      </c>
      <c r="AF12" s="1">
        <v>52.328900291414939</v>
      </c>
      <c r="AG12" s="1">
        <v>67.409738517244833</v>
      </c>
      <c r="AH12" s="1">
        <v>83.552364720186162</v>
      </c>
      <c r="AI12" s="1">
        <v>99.762706365184457</v>
      </c>
      <c r="AJ12" s="1">
        <v>107.68443515735737</v>
      </c>
      <c r="AK12" s="1">
        <v>108.46714758691924</v>
      </c>
    </row>
    <row r="13" spans="1:38" x14ac:dyDescent="0.25">
      <c r="B13" s="2" t="s">
        <v>3</v>
      </c>
      <c r="C13" s="2">
        <v>15301.512756597707</v>
      </c>
      <c r="D13" s="2">
        <v>22464.472880468784</v>
      </c>
      <c r="E13" s="2">
        <v>24732.61380517108</v>
      </c>
      <c r="F13" s="2">
        <v>25877.585119505748</v>
      </c>
      <c r="G13" s="2">
        <v>26814.078219046463</v>
      </c>
      <c r="H13" s="2">
        <v>26999.115644470141</v>
      </c>
      <c r="I13" s="2">
        <v>26975.720920979242</v>
      </c>
      <c r="J13" s="2">
        <v>27153.033824756567</v>
      </c>
      <c r="K13" s="2">
        <v>27341.337203942807</v>
      </c>
      <c r="L13" s="2"/>
      <c r="O13" s="2" t="s">
        <v>3</v>
      </c>
      <c r="P13" s="2">
        <v>15301.509602248041</v>
      </c>
      <c r="Q13" s="2">
        <v>18460.349276005985</v>
      </c>
      <c r="R13" s="2">
        <v>18867.284888467235</v>
      </c>
      <c r="S13" s="2">
        <v>18619.287164535865</v>
      </c>
      <c r="T13" s="2">
        <v>18557.498492702143</v>
      </c>
      <c r="U13" s="2">
        <v>18401.437842262982</v>
      </c>
      <c r="V13" s="2">
        <v>18165.374206223005</v>
      </c>
      <c r="W13" s="2">
        <v>18132.919766382551</v>
      </c>
      <c r="X13" s="2">
        <v>18132.089144527636</v>
      </c>
      <c r="AB13" s="2" t="s">
        <v>3</v>
      </c>
      <c r="AC13" s="2">
        <v>15301.509602248041</v>
      </c>
      <c r="AD13" s="2">
        <v>17342.457902385708</v>
      </c>
      <c r="AE13" s="2">
        <v>16773.829319070814</v>
      </c>
      <c r="AF13" s="2">
        <v>15818.098609581906</v>
      </c>
      <c r="AG13" s="2">
        <v>15703.099238337431</v>
      </c>
      <c r="AH13" s="2">
        <v>15504.370776312746</v>
      </c>
      <c r="AI13" s="2">
        <v>15224.005467463736</v>
      </c>
      <c r="AJ13" s="2">
        <v>15120.017276285191</v>
      </c>
      <c r="AK13" s="2">
        <v>15263.348955030508</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1373.5007892774768</v>
      </c>
      <c r="D16" s="1">
        <v>2357.0570969567352</v>
      </c>
      <c r="E16" s="1">
        <v>2870.2852005292484</v>
      </c>
      <c r="F16" s="1">
        <v>3279.1632040285112</v>
      </c>
      <c r="G16" s="1">
        <v>3547.1165827208551</v>
      </c>
      <c r="H16" s="1">
        <v>3708.3385546296649</v>
      </c>
      <c r="I16" s="1">
        <v>3756.5152117163943</v>
      </c>
      <c r="J16" s="1">
        <v>3810.8131047137008</v>
      </c>
      <c r="K16" s="1">
        <v>3907.2997510523101</v>
      </c>
      <c r="O16" s="1" t="s">
        <v>30</v>
      </c>
      <c r="P16" s="1">
        <v>1373.5007892774768</v>
      </c>
      <c r="Q16" s="1">
        <v>1979.9212641783922</v>
      </c>
      <c r="R16" s="1">
        <v>2221.2688713643852</v>
      </c>
      <c r="S16" s="1">
        <v>2374.8152224206174</v>
      </c>
      <c r="T16" s="1">
        <v>2442.6990054904604</v>
      </c>
      <c r="U16" s="1">
        <v>2452.6315377938827</v>
      </c>
      <c r="V16" s="1">
        <v>2400.9481949442584</v>
      </c>
      <c r="W16" s="1">
        <v>2352.3610160992453</v>
      </c>
      <c r="X16" s="1">
        <v>2351.7237727669817</v>
      </c>
      <c r="AB16" s="1" t="s">
        <v>30</v>
      </c>
      <c r="AC16" s="1">
        <v>1373.5007892774768</v>
      </c>
      <c r="AD16" s="1">
        <v>1799.1684168577365</v>
      </c>
      <c r="AE16" s="1">
        <v>1855.5413417012724</v>
      </c>
      <c r="AF16" s="1">
        <v>1936.8873972829208</v>
      </c>
      <c r="AG16" s="1">
        <v>1953.2572774655055</v>
      </c>
      <c r="AH16" s="1">
        <v>1904.8891062254506</v>
      </c>
      <c r="AI16" s="1">
        <v>1747.2544611514038</v>
      </c>
      <c r="AJ16" s="1">
        <v>1567.0007888363318</v>
      </c>
      <c r="AK16" s="1">
        <v>1515.1217570702786</v>
      </c>
    </row>
    <row r="17" spans="1:38" x14ac:dyDescent="0.25">
      <c r="B17" s="9" t="s">
        <v>31</v>
      </c>
      <c r="C17" s="1">
        <v>6126.7728025956822</v>
      </c>
      <c r="D17" s="1">
        <v>9667.3708138422826</v>
      </c>
      <c r="E17" s="1">
        <v>9919.0892810530768</v>
      </c>
      <c r="F17" s="1">
        <v>9498.8111631625288</v>
      </c>
      <c r="G17" s="1">
        <v>9412.8209280085921</v>
      </c>
      <c r="H17" s="1">
        <v>8828.8930194467903</v>
      </c>
      <c r="I17" s="1">
        <v>7895.8625454959138</v>
      </c>
      <c r="J17" s="1">
        <v>7072.8099236836406</v>
      </c>
      <c r="K17" s="1">
        <v>6277.2394905288438</v>
      </c>
      <c r="O17" s="1" t="s">
        <v>31</v>
      </c>
      <c r="P17" s="1">
        <v>6126.7696482460542</v>
      </c>
      <c r="Q17" s="1">
        <v>7014.7648939019364</v>
      </c>
      <c r="R17" s="1">
        <v>6385.4084013482106</v>
      </c>
      <c r="S17" s="1">
        <v>5610.7630666461782</v>
      </c>
      <c r="T17" s="1">
        <v>5317.0881895589428</v>
      </c>
      <c r="U17" s="1">
        <v>4874.6453300516423</v>
      </c>
      <c r="V17" s="1">
        <v>4310.5952062508477</v>
      </c>
      <c r="W17" s="1">
        <v>3965.0325411479316</v>
      </c>
      <c r="X17" s="1">
        <v>3640.8888875138332</v>
      </c>
      <c r="AB17" s="1" t="s">
        <v>31</v>
      </c>
      <c r="AC17" s="1">
        <v>6126.7696482460542</v>
      </c>
      <c r="AD17" s="1">
        <v>6638.8232722285929</v>
      </c>
      <c r="AE17" s="1">
        <v>5648.9348949449486</v>
      </c>
      <c r="AF17" s="1">
        <v>4527.672703750397</v>
      </c>
      <c r="AG17" s="1">
        <v>4324.9084138294211</v>
      </c>
      <c r="AH17" s="1">
        <v>3923.5596378583718</v>
      </c>
      <c r="AI17" s="1">
        <v>3559.4073493055116</v>
      </c>
      <c r="AJ17" s="1">
        <v>3442.4747628091895</v>
      </c>
      <c r="AK17" s="1">
        <v>3371.478488063131</v>
      </c>
    </row>
    <row r="18" spans="1:38" x14ac:dyDescent="0.25">
      <c r="B18" s="9" t="s">
        <v>32</v>
      </c>
      <c r="C18" s="1">
        <v>865.81989073651891</v>
      </c>
      <c r="D18" s="1">
        <v>589.13310897505357</v>
      </c>
      <c r="E18" s="1">
        <v>456.96156220296632</v>
      </c>
      <c r="F18" s="1">
        <v>383.78503121475933</v>
      </c>
      <c r="G18" s="1">
        <v>346.8086381567511</v>
      </c>
      <c r="H18" s="1">
        <v>333.66725713981845</v>
      </c>
      <c r="I18" s="1">
        <v>317.01696221500646</v>
      </c>
      <c r="J18" s="1">
        <v>296.49601610627207</v>
      </c>
      <c r="K18" s="1">
        <v>279.4305515368867</v>
      </c>
      <c r="O18" s="1" t="s">
        <v>32</v>
      </c>
      <c r="P18" s="1">
        <v>865.81989073651891</v>
      </c>
      <c r="Q18" s="1">
        <v>639.16325082906587</v>
      </c>
      <c r="R18" s="1">
        <v>558.65308652320459</v>
      </c>
      <c r="S18" s="1">
        <v>482.81131827114831</v>
      </c>
      <c r="T18" s="1">
        <v>400.56888037541717</v>
      </c>
      <c r="U18" s="1">
        <v>335.83798498540204</v>
      </c>
      <c r="V18" s="1">
        <v>299.37623239681312</v>
      </c>
      <c r="W18" s="1">
        <v>274.65241349157913</v>
      </c>
      <c r="X18" s="1">
        <v>261.74724719781142</v>
      </c>
      <c r="AB18" s="1" t="s">
        <v>32</v>
      </c>
      <c r="AC18" s="1">
        <v>865.81989073651891</v>
      </c>
      <c r="AD18" s="1">
        <v>647.66882299780389</v>
      </c>
      <c r="AE18" s="1">
        <v>572.19079928052588</v>
      </c>
      <c r="AF18" s="1">
        <v>518.68654862670462</v>
      </c>
      <c r="AG18" s="1">
        <v>431.62498756330734</v>
      </c>
      <c r="AH18" s="1">
        <v>349.89939264225131</v>
      </c>
      <c r="AI18" s="1">
        <v>319.73166325205005</v>
      </c>
      <c r="AJ18" s="1">
        <v>322.2664401643562</v>
      </c>
      <c r="AK18" s="1">
        <v>324.82917950850941</v>
      </c>
    </row>
    <row r="19" spans="1:38" x14ac:dyDescent="0.25">
      <c r="B19" s="9" t="s">
        <v>33</v>
      </c>
      <c r="C19" s="1">
        <v>90.826594757752758</v>
      </c>
      <c r="D19" s="1">
        <v>113.78703288379853</v>
      </c>
      <c r="E19" s="1">
        <v>127.4519834614762</v>
      </c>
      <c r="F19" s="1">
        <v>151.02517819897014</v>
      </c>
      <c r="G19" s="1">
        <v>174.74782009037597</v>
      </c>
      <c r="H19" s="1">
        <v>202.36200669672354</v>
      </c>
      <c r="I19" s="1">
        <v>232.44602396111279</v>
      </c>
      <c r="J19" s="1">
        <v>263.81726982740656</v>
      </c>
      <c r="K19" s="1">
        <v>292.95818014240831</v>
      </c>
      <c r="O19" s="1" t="s">
        <v>33</v>
      </c>
      <c r="P19" s="1">
        <v>90.826594757752758</v>
      </c>
      <c r="Q19" s="1">
        <v>129.41266575471857</v>
      </c>
      <c r="R19" s="1">
        <v>166.90002678541151</v>
      </c>
      <c r="S19" s="1">
        <v>224.12668430533057</v>
      </c>
      <c r="T19" s="1">
        <v>281.04419906206635</v>
      </c>
      <c r="U19" s="1">
        <v>344.73654077462049</v>
      </c>
      <c r="V19" s="1">
        <v>392.92145872088031</v>
      </c>
      <c r="W19" s="1">
        <v>437.2762745732569</v>
      </c>
      <c r="X19" s="1">
        <v>463.16925734511995</v>
      </c>
      <c r="AB19" s="1" t="s">
        <v>33</v>
      </c>
      <c r="AC19" s="1">
        <v>90.826594757752758</v>
      </c>
      <c r="AD19" s="1">
        <v>133.45633408318145</v>
      </c>
      <c r="AE19" s="1">
        <v>178.54395512669905</v>
      </c>
      <c r="AF19" s="1">
        <v>257.26582295701917</v>
      </c>
      <c r="AG19" s="1">
        <v>344.76995407713224</v>
      </c>
      <c r="AH19" s="1">
        <v>438.09329745512446</v>
      </c>
      <c r="AI19" s="1">
        <v>522.10096894998492</v>
      </c>
      <c r="AJ19" s="1">
        <v>609.92816303365407</v>
      </c>
      <c r="AK19" s="1">
        <v>666.15418765056529</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AB20" s="1" t="s">
        <v>34</v>
      </c>
      <c r="AC20" s="1">
        <v>0</v>
      </c>
      <c r="AD20" s="1">
        <v>0</v>
      </c>
      <c r="AE20" s="1">
        <v>0</v>
      </c>
      <c r="AF20" s="1">
        <v>0</v>
      </c>
      <c r="AG20" s="1">
        <v>0</v>
      </c>
      <c r="AH20" s="1">
        <v>0</v>
      </c>
      <c r="AI20" s="1">
        <v>0</v>
      </c>
      <c r="AJ20" s="1">
        <v>0</v>
      </c>
      <c r="AK20" s="1">
        <v>0</v>
      </c>
    </row>
    <row r="21" spans="1:38" x14ac:dyDescent="0.25">
      <c r="B21" s="2" t="s">
        <v>3</v>
      </c>
      <c r="C21" s="2">
        <v>8456.9200773674311</v>
      </c>
      <c r="D21" s="2">
        <v>12727.34805265787</v>
      </c>
      <c r="E21" s="2">
        <v>13373.788027246768</v>
      </c>
      <c r="F21" s="2">
        <v>13312.78457660477</v>
      </c>
      <c r="G21" s="2">
        <v>13481.493968976574</v>
      </c>
      <c r="H21" s="2">
        <v>13073.260837912996</v>
      </c>
      <c r="I21" s="2">
        <v>12201.840743388426</v>
      </c>
      <c r="J21" s="2">
        <v>11443.93631433102</v>
      </c>
      <c r="K21" s="2">
        <v>10756.92797326045</v>
      </c>
      <c r="O21" s="2"/>
      <c r="P21" s="2">
        <v>8456.9169230178031</v>
      </c>
      <c r="Q21" s="2">
        <v>9763.2620746641132</v>
      </c>
      <c r="R21" s="2">
        <v>9332.2303860212123</v>
      </c>
      <c r="S21" s="2">
        <v>8692.5162916432746</v>
      </c>
      <c r="T21" s="2">
        <v>8441.4002744868867</v>
      </c>
      <c r="U21" s="2">
        <v>8007.8513936055469</v>
      </c>
      <c r="V21" s="2">
        <v>7403.8410923127994</v>
      </c>
      <c r="W21" s="2">
        <v>7029.3222453120125</v>
      </c>
      <c r="X21" s="2">
        <v>6717.5291648237462</v>
      </c>
      <c r="AB21" s="2"/>
      <c r="AC21" s="2">
        <v>8456.9169230178031</v>
      </c>
      <c r="AD21" s="2">
        <v>9219.1168461673151</v>
      </c>
      <c r="AE21" s="2">
        <v>8255.2109910534455</v>
      </c>
      <c r="AF21" s="2">
        <v>7240.5124726170407</v>
      </c>
      <c r="AG21" s="2">
        <v>7054.5606329353659</v>
      </c>
      <c r="AH21" s="2">
        <v>6616.441434181198</v>
      </c>
      <c r="AI21" s="2">
        <v>6148.49444265895</v>
      </c>
      <c r="AJ21" s="2">
        <v>5941.6701548435321</v>
      </c>
      <c r="AK21" s="2">
        <v>5877.5836122924848</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126.71851595466788</v>
      </c>
      <c r="D25" s="1">
        <v>358.28763458478943</v>
      </c>
      <c r="E25" s="1">
        <v>496.28735389141019</v>
      </c>
      <c r="F25" s="1">
        <v>592.21219938462514</v>
      </c>
      <c r="G25" s="1">
        <v>670.95994111171274</v>
      </c>
      <c r="H25" s="1">
        <v>757.65748062133036</v>
      </c>
      <c r="I25" s="1">
        <v>842.09583843703058</v>
      </c>
      <c r="J25" s="1">
        <v>923.47807334953541</v>
      </c>
      <c r="K25" s="1">
        <v>971.05656018705872</v>
      </c>
      <c r="O25" s="1" t="s">
        <v>31</v>
      </c>
      <c r="P25" s="1">
        <v>126.71851595466762</v>
      </c>
      <c r="Q25" s="1">
        <v>321.61152443906138</v>
      </c>
      <c r="R25" s="1">
        <v>429.88024318657625</v>
      </c>
      <c r="S25" s="1">
        <v>502.89175375576514</v>
      </c>
      <c r="T25" s="1">
        <v>574.7008429127726</v>
      </c>
      <c r="U25" s="1">
        <v>646.27423955094218</v>
      </c>
      <c r="V25" s="1">
        <v>703.49004124292048</v>
      </c>
      <c r="W25" s="1">
        <v>743.15932758705605</v>
      </c>
      <c r="X25" s="1">
        <v>741.20418800823359</v>
      </c>
      <c r="AB25" s="1" t="s">
        <v>31</v>
      </c>
      <c r="AC25" s="1">
        <v>126.71851595466762</v>
      </c>
      <c r="AD25" s="1">
        <v>300.88243735924158</v>
      </c>
      <c r="AE25" s="1">
        <v>391.79862891866389</v>
      </c>
      <c r="AF25" s="1">
        <v>451.4261730241472</v>
      </c>
      <c r="AG25" s="1">
        <v>512.19657598373738</v>
      </c>
      <c r="AH25" s="1">
        <v>575.04131073767201</v>
      </c>
      <c r="AI25" s="1">
        <v>626.8999566885783</v>
      </c>
      <c r="AJ25" s="1">
        <v>663.17565864167568</v>
      </c>
      <c r="AK25" s="1">
        <v>657.64522066758389</v>
      </c>
    </row>
    <row r="26" spans="1:38" x14ac:dyDescent="0.25">
      <c r="B26" s="9" t="s">
        <v>32</v>
      </c>
      <c r="C26" s="1">
        <v>4361.7229612490864</v>
      </c>
      <c r="D26" s="1">
        <v>5922.2932990820955</v>
      </c>
      <c r="E26" s="1">
        <v>6975.0161628639553</v>
      </c>
      <c r="F26" s="1">
        <v>7672.6603413412167</v>
      </c>
      <c r="G26" s="1">
        <v>8040.8663103076105</v>
      </c>
      <c r="H26" s="1">
        <v>8231.6924746430614</v>
      </c>
      <c r="I26" s="1">
        <v>8730.7322317745984</v>
      </c>
      <c r="J26" s="1">
        <v>9466.6036297011287</v>
      </c>
      <c r="K26" s="1">
        <v>10160.10458032922</v>
      </c>
      <c r="O26" s="1" t="s">
        <v>32</v>
      </c>
      <c r="P26" s="1">
        <v>4361.7229612490482</v>
      </c>
      <c r="Q26" s="1">
        <v>5201.7457288605765</v>
      </c>
      <c r="R26" s="1">
        <v>5693.33062157108</v>
      </c>
      <c r="S26" s="1">
        <v>5766.7455709970664</v>
      </c>
      <c r="T26" s="1">
        <v>5753.6206059851602</v>
      </c>
      <c r="U26" s="1">
        <v>5824.8845331983484</v>
      </c>
      <c r="V26" s="1">
        <v>6029.2563045368015</v>
      </c>
      <c r="W26" s="1">
        <v>6280.7814166464732</v>
      </c>
      <c r="X26" s="1">
        <v>6492.2879974403486</v>
      </c>
      <c r="AB26" s="1" t="s">
        <v>32</v>
      </c>
      <c r="AC26" s="1">
        <v>4361.7229612490482</v>
      </c>
      <c r="AD26" s="1">
        <v>4723.9077695337046</v>
      </c>
      <c r="AE26" s="1">
        <v>4855.6869352586509</v>
      </c>
      <c r="AF26" s="1">
        <v>4684.6768373129617</v>
      </c>
      <c r="AG26" s="1">
        <v>4670.4821720589498</v>
      </c>
      <c r="AH26" s="1">
        <v>4793.7529471018379</v>
      </c>
      <c r="AI26" s="1">
        <v>4922.488131499872</v>
      </c>
      <c r="AJ26" s="1">
        <v>5066.4449067321175</v>
      </c>
      <c r="AK26" s="1">
        <v>5231.6295346080942</v>
      </c>
    </row>
    <row r="27" spans="1:38" x14ac:dyDescent="0.25">
      <c r="B27" s="9" t="s">
        <v>33</v>
      </c>
      <c r="C27" s="1">
        <v>368.75626068055612</v>
      </c>
      <c r="D27" s="1">
        <v>544.60811750991468</v>
      </c>
      <c r="E27" s="1">
        <v>633.29854027849069</v>
      </c>
      <c r="F27" s="1">
        <v>709.74598910130715</v>
      </c>
      <c r="G27" s="1">
        <v>771.00655536766862</v>
      </c>
      <c r="H27" s="1">
        <v>821.2958480781034</v>
      </c>
      <c r="I27" s="1">
        <v>859.165891127539</v>
      </c>
      <c r="J27" s="1">
        <v>886.35795742597145</v>
      </c>
      <c r="K27" s="1">
        <v>906.43410074317023</v>
      </c>
      <c r="O27" s="1" t="s">
        <v>33</v>
      </c>
      <c r="P27" s="1">
        <v>368.75626068055612</v>
      </c>
      <c r="Q27" s="1">
        <v>527.60144128725165</v>
      </c>
      <c r="R27" s="1">
        <v>594.92787570887481</v>
      </c>
      <c r="S27" s="1">
        <v>647.07121026530933</v>
      </c>
      <c r="T27" s="1">
        <v>682.78063241449502</v>
      </c>
      <c r="U27" s="1">
        <v>707.12884625846323</v>
      </c>
      <c r="V27" s="1">
        <v>719.90347931484541</v>
      </c>
      <c r="W27" s="1">
        <v>737.32489634524529</v>
      </c>
      <c r="X27" s="1">
        <v>748.57573397601948</v>
      </c>
      <c r="AB27" s="1" t="s">
        <v>33</v>
      </c>
      <c r="AC27" s="1">
        <v>368.75626068055612</v>
      </c>
      <c r="AD27" s="1">
        <v>539.26308866636998</v>
      </c>
      <c r="AE27" s="1">
        <v>595.49918928236309</v>
      </c>
      <c r="AF27" s="1">
        <v>634.2721933086018</v>
      </c>
      <c r="AG27" s="1">
        <v>655.45378559143955</v>
      </c>
      <c r="AH27" s="1">
        <v>693.17297681937657</v>
      </c>
      <c r="AI27" s="1">
        <v>719.90347931484541</v>
      </c>
      <c r="AJ27" s="1">
        <v>737.32489637344531</v>
      </c>
      <c r="AK27" s="1">
        <v>748.57573400359388</v>
      </c>
    </row>
    <row r="28" spans="1:38" x14ac:dyDescent="0.25">
      <c r="B28" s="9" t="s">
        <v>34</v>
      </c>
      <c r="C28" s="1">
        <v>1987.3949413464802</v>
      </c>
      <c r="D28" s="1">
        <v>2949.0368840712727</v>
      </c>
      <c r="E28" s="1">
        <v>3324.759357040647</v>
      </c>
      <c r="F28" s="1">
        <v>3698.6184112613664</v>
      </c>
      <c r="G28" s="1">
        <v>4000.6647753609991</v>
      </c>
      <c r="H28" s="1">
        <v>4309.9034544571177</v>
      </c>
      <c r="I28" s="1">
        <v>4592.5052829594069</v>
      </c>
      <c r="J28" s="1">
        <v>4748.1294933940226</v>
      </c>
      <c r="K28" s="1">
        <v>4921.6405839193094</v>
      </c>
      <c r="O28" s="1" t="s">
        <v>34</v>
      </c>
      <c r="P28" s="1">
        <v>1987.3949413464802</v>
      </c>
      <c r="Q28" s="1">
        <v>2719.0802319904387</v>
      </c>
      <c r="R28" s="1">
        <v>2932.8070359985777</v>
      </c>
      <c r="S28" s="1">
        <v>3148.6270476467002</v>
      </c>
      <c r="T28" s="1">
        <v>3246.0005341729907</v>
      </c>
      <c r="U28" s="1">
        <v>3343.4012671358792</v>
      </c>
      <c r="V28" s="1">
        <v>3412.8889366044514</v>
      </c>
      <c r="W28" s="1">
        <v>3425.9812906497782</v>
      </c>
      <c r="X28" s="1">
        <v>3495.6081946902541</v>
      </c>
      <c r="AB28" s="1" t="s">
        <v>34</v>
      </c>
      <c r="AC28" s="1">
        <v>1987.3949413464804</v>
      </c>
      <c r="AD28" s="1">
        <v>2634.2048093446806</v>
      </c>
      <c r="AE28" s="1">
        <v>2781.6978877417314</v>
      </c>
      <c r="AF28" s="1">
        <v>2922.7247231370825</v>
      </c>
      <c r="AG28" s="1">
        <v>2913.7297705740725</v>
      </c>
      <c r="AH28" s="1">
        <v>2915.2964495467286</v>
      </c>
      <c r="AI28" s="1">
        <v>2883.4017470054887</v>
      </c>
      <c r="AJ28" s="1">
        <v>2790.0808140028275</v>
      </c>
      <c r="AK28" s="1">
        <v>2825.114213478726</v>
      </c>
    </row>
    <row r="29" spans="1:38" x14ac:dyDescent="0.25">
      <c r="B29" s="2" t="s">
        <v>3</v>
      </c>
      <c r="C29" s="2">
        <v>6844.592679230791</v>
      </c>
      <c r="D29" s="2">
        <v>9774.2259352480723</v>
      </c>
      <c r="E29" s="2">
        <v>11429.361414074503</v>
      </c>
      <c r="F29" s="2">
        <v>12673.236941088517</v>
      </c>
      <c r="G29" s="2">
        <v>13483.497582147991</v>
      </c>
      <c r="H29" s="2">
        <v>14120.549257799612</v>
      </c>
      <c r="I29" s="2">
        <v>15024.499244298575</v>
      </c>
      <c r="J29" s="2">
        <v>16024.569153870658</v>
      </c>
      <c r="K29" s="2">
        <v>16959.235825178759</v>
      </c>
      <c r="O29" s="2"/>
      <c r="P29" s="2">
        <v>6844.5926792307528</v>
      </c>
      <c r="Q29" s="2">
        <v>8770.0389265773283</v>
      </c>
      <c r="R29" s="2">
        <v>9650.9457764651088</v>
      </c>
      <c r="S29" s="2">
        <v>10065.335582664842</v>
      </c>
      <c r="T29" s="2">
        <v>10257.102615485419</v>
      </c>
      <c r="U29" s="2">
        <v>10521.688886143633</v>
      </c>
      <c r="V29" s="2">
        <v>10865.538761699019</v>
      </c>
      <c r="W29" s="2">
        <v>11187.246931228554</v>
      </c>
      <c r="X29" s="2">
        <v>11477.676114114856</v>
      </c>
      <c r="AB29" s="2"/>
      <c r="AC29" s="2">
        <v>6844.5926792307528</v>
      </c>
      <c r="AD29" s="2">
        <v>8198.2581049039964</v>
      </c>
      <c r="AE29" s="2">
        <v>8624.6826412014088</v>
      </c>
      <c r="AF29" s="2">
        <v>8693.099926782792</v>
      </c>
      <c r="AG29" s="2">
        <v>8751.8623042081999</v>
      </c>
      <c r="AH29" s="2">
        <v>8977.2636842056145</v>
      </c>
      <c r="AI29" s="2">
        <v>9152.693314508786</v>
      </c>
      <c r="AJ29" s="2">
        <v>9257.0262757500659</v>
      </c>
      <c r="AK29" s="2">
        <v>9462.9647027579977</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118.84105441132215</v>
      </c>
      <c r="D32" s="1">
        <v>206.3044709004289</v>
      </c>
      <c r="E32" s="1">
        <v>254.1012883113813</v>
      </c>
      <c r="F32" s="1">
        <v>291.09017141500289</v>
      </c>
      <c r="G32" s="1">
        <v>319.37776706684497</v>
      </c>
      <c r="H32" s="1">
        <v>338.74362348738566</v>
      </c>
      <c r="I32" s="1">
        <v>354.91500708538734</v>
      </c>
      <c r="J32" s="1">
        <v>367.92032759741556</v>
      </c>
      <c r="K32" s="1">
        <v>381.44336059023078</v>
      </c>
      <c r="O32" s="1" t="s">
        <v>30</v>
      </c>
      <c r="P32" s="1">
        <v>118.84105441132215</v>
      </c>
      <c r="Q32" s="1">
        <v>167.93052724924308</v>
      </c>
      <c r="R32" s="1">
        <v>178.43715919504874</v>
      </c>
      <c r="S32" s="1">
        <v>176.51849988488127</v>
      </c>
      <c r="T32" s="1">
        <v>166.2293978237162</v>
      </c>
      <c r="U32" s="1">
        <v>149.67262844891479</v>
      </c>
      <c r="V32" s="1">
        <v>131.22604035658816</v>
      </c>
      <c r="W32" s="1">
        <v>119.60423680024479</v>
      </c>
      <c r="X32" s="1">
        <v>113.29775507167379</v>
      </c>
      <c r="AB32" s="1" t="s">
        <v>30</v>
      </c>
      <c r="AC32" s="1">
        <v>118.84105441132215</v>
      </c>
      <c r="AD32" s="1">
        <v>151.46764632312374</v>
      </c>
      <c r="AE32" s="1">
        <v>144.97537624589691</v>
      </c>
      <c r="AF32" s="1">
        <v>135.0663627163996</v>
      </c>
      <c r="AG32" s="1">
        <v>120.93132544473895</v>
      </c>
      <c r="AH32" s="1">
        <v>101.42772690736766</v>
      </c>
      <c r="AI32" s="1">
        <v>79.266077290229177</v>
      </c>
      <c r="AJ32" s="1">
        <v>61.091977624486717</v>
      </c>
      <c r="AK32" s="1">
        <v>47.803439994300582</v>
      </c>
    </row>
    <row r="33" spans="1:38" x14ac:dyDescent="0.25">
      <c r="B33" s="9" t="s">
        <v>31</v>
      </c>
      <c r="C33" s="1">
        <v>535.95133887016095</v>
      </c>
      <c r="D33" s="1">
        <v>840.65089544911814</v>
      </c>
      <c r="E33" s="1">
        <v>880.57493586768067</v>
      </c>
      <c r="F33" s="1">
        <v>852.92103234116871</v>
      </c>
      <c r="G33" s="1">
        <v>843.87682967512512</v>
      </c>
      <c r="H33" s="1">
        <v>792.63068338830124</v>
      </c>
      <c r="I33" s="1">
        <v>705.64295828575746</v>
      </c>
      <c r="J33" s="1">
        <v>629.96489076270086</v>
      </c>
      <c r="K33" s="1">
        <v>546.55874965823989</v>
      </c>
      <c r="O33" s="1" t="s">
        <v>31</v>
      </c>
      <c r="P33" s="1">
        <v>535.91605608622569</v>
      </c>
      <c r="Q33" s="1">
        <v>614.69862961297429</v>
      </c>
      <c r="R33" s="1">
        <v>550.31068512268507</v>
      </c>
      <c r="S33" s="1">
        <v>445.76846857167948</v>
      </c>
      <c r="T33" s="1">
        <v>353.18379169100376</v>
      </c>
      <c r="U33" s="1">
        <v>264.15377007290925</v>
      </c>
      <c r="V33" s="1">
        <v>191.00129003814254</v>
      </c>
      <c r="W33" s="1">
        <v>141.32441136233948</v>
      </c>
      <c r="X33" s="1">
        <v>102.78159958438168</v>
      </c>
      <c r="AB33" s="1" t="s">
        <v>31</v>
      </c>
      <c r="AC33" s="1">
        <v>535.91601268594593</v>
      </c>
      <c r="AD33" s="1">
        <v>573.73655610711239</v>
      </c>
      <c r="AE33" s="1">
        <v>475.24650250041202</v>
      </c>
      <c r="AF33" s="1">
        <v>330.89533720819372</v>
      </c>
      <c r="AG33" s="1">
        <v>243.93839288621851</v>
      </c>
      <c r="AH33" s="1">
        <v>156.17912626096307</v>
      </c>
      <c r="AI33" s="1">
        <v>76.411004807283788</v>
      </c>
      <c r="AJ33" s="1">
        <v>34.349376135009258</v>
      </c>
      <c r="AK33" s="1">
        <v>11.841409360285237</v>
      </c>
    </row>
    <row r="34" spans="1:38" x14ac:dyDescent="0.25">
      <c r="B34" s="9" t="s">
        <v>32</v>
      </c>
      <c r="C34" s="1">
        <v>439.74365321490529</v>
      </c>
      <c r="D34" s="1">
        <v>562.6526444189924</v>
      </c>
      <c r="E34" s="1">
        <v>658.09900677711971</v>
      </c>
      <c r="F34" s="1">
        <v>730.77279167070446</v>
      </c>
      <c r="G34" s="1">
        <v>783.39358471802984</v>
      </c>
      <c r="H34" s="1">
        <v>827.15593098343629</v>
      </c>
      <c r="I34" s="1">
        <v>890.06756913195045</v>
      </c>
      <c r="J34" s="1">
        <v>954.9977161349791</v>
      </c>
      <c r="K34" s="1">
        <v>1010.1752216490272</v>
      </c>
      <c r="O34" s="1" t="s">
        <v>32</v>
      </c>
      <c r="P34" s="1">
        <v>439.74365321144961</v>
      </c>
      <c r="Q34" s="1">
        <v>493.34156326608394</v>
      </c>
      <c r="R34" s="1">
        <v>520.4367153322338</v>
      </c>
      <c r="S34" s="1">
        <v>504.05955881740351</v>
      </c>
      <c r="T34" s="1">
        <v>463.5975804036118</v>
      </c>
      <c r="U34" s="1">
        <v>424.97639645405411</v>
      </c>
      <c r="V34" s="1">
        <v>394.08726880713721</v>
      </c>
      <c r="W34" s="1">
        <v>346.12115261616708</v>
      </c>
      <c r="X34" s="1">
        <v>295.27613181919946</v>
      </c>
      <c r="AB34" s="1" t="s">
        <v>32</v>
      </c>
      <c r="AC34" s="1">
        <v>439.74365322202237</v>
      </c>
      <c r="AD34" s="1">
        <v>449.73957031534201</v>
      </c>
      <c r="AE34" s="1">
        <v>442.22823035784501</v>
      </c>
      <c r="AF34" s="1">
        <v>395.75291469358359</v>
      </c>
      <c r="AG34" s="1">
        <v>331.35325332618584</v>
      </c>
      <c r="AH34" s="1">
        <v>264.61675219893118</v>
      </c>
      <c r="AI34" s="1">
        <v>186.94912103685868</v>
      </c>
      <c r="AJ34" s="1">
        <v>106.37868787519332</v>
      </c>
      <c r="AK34" s="1">
        <v>48.974562435893219</v>
      </c>
    </row>
    <row r="35" spans="1:38" x14ac:dyDescent="0.25">
      <c r="B35" s="9" t="s">
        <v>33</v>
      </c>
      <c r="C35" s="1">
        <v>65.069912690757533</v>
      </c>
      <c r="D35" s="1">
        <v>80.746432935358627</v>
      </c>
      <c r="E35" s="1">
        <v>90.004633501172435</v>
      </c>
      <c r="F35" s="1">
        <v>96.641893723877971</v>
      </c>
      <c r="G35" s="1">
        <v>99.869462749344336</v>
      </c>
      <c r="H35" s="1">
        <v>100.7553571444712</v>
      </c>
      <c r="I35" s="1">
        <v>98.304518070544688</v>
      </c>
      <c r="J35" s="1">
        <v>96.812579274437581</v>
      </c>
      <c r="K35" s="1">
        <v>92.160496097705675</v>
      </c>
      <c r="O35" s="1" t="s">
        <v>33</v>
      </c>
      <c r="P35" s="1">
        <v>65.024019716953916</v>
      </c>
      <c r="Q35" s="1">
        <v>79.813751018148238</v>
      </c>
      <c r="R35" s="1">
        <v>70.520591229981363</v>
      </c>
      <c r="S35" s="1">
        <v>54.292469318190527</v>
      </c>
      <c r="T35" s="1">
        <v>25.944998177683598</v>
      </c>
      <c r="U35" s="1">
        <v>13.264106922386503</v>
      </c>
      <c r="V35" s="1">
        <v>5.4651081157179107</v>
      </c>
      <c r="W35" s="1">
        <v>1.0143205080910418</v>
      </c>
      <c r="X35" s="1">
        <v>0</v>
      </c>
      <c r="AB35" s="1" t="s">
        <v>33</v>
      </c>
      <c r="AC35" s="1">
        <v>65.024019716953916</v>
      </c>
      <c r="AD35" s="1">
        <v>73.620415338605412</v>
      </c>
      <c r="AE35" s="1">
        <v>66.061836226196917</v>
      </c>
      <c r="AF35" s="1">
        <v>46.990231709606235</v>
      </c>
      <c r="AG35" s="1">
        <v>15.844701546279946</v>
      </c>
      <c r="AH35" s="1">
        <v>3.5785139283515632</v>
      </c>
      <c r="AI35" s="1">
        <v>-7.3499734018238225</v>
      </c>
      <c r="AJ35" s="1">
        <v>-14.272602898109039</v>
      </c>
      <c r="AK35" s="1">
        <v>-18.32297971253724</v>
      </c>
    </row>
    <row r="36" spans="1:38" x14ac:dyDescent="0.25">
      <c r="B36" s="9" t="s">
        <v>34</v>
      </c>
      <c r="C36" s="1">
        <v>181.02778396211812</v>
      </c>
      <c r="D36" s="1">
        <v>266.95842404047517</v>
      </c>
      <c r="E36" s="1">
        <v>299.95828326761608</v>
      </c>
      <c r="F36" s="1">
        <v>333.29109740036034</v>
      </c>
      <c r="G36" s="1">
        <v>358.8628491387197</v>
      </c>
      <c r="H36" s="1">
        <v>388.02683036549854</v>
      </c>
      <c r="I36" s="1">
        <v>414.97778836966859</v>
      </c>
      <c r="J36" s="1">
        <v>428.70888248033566</v>
      </c>
      <c r="K36" s="1">
        <v>444.02390701631015</v>
      </c>
      <c r="O36" s="1" t="s">
        <v>34</v>
      </c>
      <c r="P36" s="1">
        <v>181.02778396211812</v>
      </c>
      <c r="Q36" s="1">
        <v>242.73359054140741</v>
      </c>
      <c r="R36" s="1">
        <v>255.96924637993052</v>
      </c>
      <c r="S36" s="1">
        <v>265.57854293478914</v>
      </c>
      <c r="T36" s="1">
        <v>252.70430928995074</v>
      </c>
      <c r="U36" s="1">
        <v>242.92602769656614</v>
      </c>
      <c r="V36" s="1">
        <v>233.3929860676578</v>
      </c>
      <c r="W36" s="1">
        <v>224.76668903691248</v>
      </c>
      <c r="X36" s="1">
        <v>222.75244832235535</v>
      </c>
      <c r="AB36" s="1" t="s">
        <v>34</v>
      </c>
      <c r="AC36" s="1">
        <v>181.02778396211815</v>
      </c>
      <c r="AD36" s="1">
        <v>235.04408930576727</v>
      </c>
      <c r="AE36" s="1">
        <v>242.30624055002261</v>
      </c>
      <c r="AF36" s="1">
        <v>244.42471602258328</v>
      </c>
      <c r="AG36" s="1">
        <v>219.68444940011653</v>
      </c>
      <c r="AH36" s="1">
        <v>198.9078177378284</v>
      </c>
      <c r="AI36" s="1">
        <v>176.47809670753423</v>
      </c>
      <c r="AJ36" s="1">
        <v>154.62895319182257</v>
      </c>
      <c r="AK36" s="1">
        <v>147.45193949380376</v>
      </c>
    </row>
    <row r="37" spans="1:38" x14ac:dyDescent="0.25">
      <c r="B37" s="2" t="s">
        <v>3</v>
      </c>
      <c r="C37" s="2">
        <v>1340.6337431492639</v>
      </c>
      <c r="D37" s="2">
        <v>1957.3128677443733</v>
      </c>
      <c r="E37" s="2">
        <v>2182.7381477249705</v>
      </c>
      <c r="F37" s="2">
        <v>2304.7169865511146</v>
      </c>
      <c r="G37" s="2">
        <v>2405.3804933480642</v>
      </c>
      <c r="H37" s="2">
        <v>2447.312425369093</v>
      </c>
      <c r="I37" s="2">
        <v>2463.9078409433087</v>
      </c>
      <c r="J37" s="2">
        <v>2478.404396249869</v>
      </c>
      <c r="K37" s="2">
        <v>2474.3617350115137</v>
      </c>
      <c r="O37" s="2"/>
      <c r="P37" s="2">
        <v>1340.5525673880695</v>
      </c>
      <c r="Q37" s="2">
        <v>1598.518061687857</v>
      </c>
      <c r="R37" s="2">
        <v>1575.6743972598795</v>
      </c>
      <c r="S37" s="2">
        <v>1446.2175395269439</v>
      </c>
      <c r="T37" s="2">
        <v>1261.6600773859661</v>
      </c>
      <c r="U37" s="2">
        <v>1094.9929295948309</v>
      </c>
      <c r="V37" s="2">
        <v>955.17269338524363</v>
      </c>
      <c r="W37" s="2">
        <v>832.83081032375492</v>
      </c>
      <c r="X37" s="2">
        <v>734.10793479761026</v>
      </c>
      <c r="AB37" s="2"/>
      <c r="AC37" s="2">
        <v>1340.5525239983624</v>
      </c>
      <c r="AD37" s="2">
        <v>1483.6082773899509</v>
      </c>
      <c r="AE37" s="2">
        <v>1370.8181858803732</v>
      </c>
      <c r="AF37" s="2">
        <v>1153.1295623503663</v>
      </c>
      <c r="AG37" s="2">
        <v>931.75212260353965</v>
      </c>
      <c r="AH37" s="2">
        <v>724.70993703344186</v>
      </c>
      <c r="AI37" s="2">
        <v>511.75432644008202</v>
      </c>
      <c r="AJ37" s="2">
        <v>342.17639192840284</v>
      </c>
      <c r="AK37" s="2">
        <v>237.74837157174557</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686.82068685734987</v>
      </c>
      <c r="D40" s="1">
        <v>1442.5265002456633</v>
      </c>
      <c r="E40" s="1">
        <v>1943.3381235390202</v>
      </c>
      <c r="F40" s="1">
        <v>2456.1561432475869</v>
      </c>
      <c r="G40" s="1">
        <v>2939.2601358233474</v>
      </c>
      <c r="H40" s="1">
        <v>3399.4727155345659</v>
      </c>
      <c r="I40" s="1">
        <v>3809.6664805784558</v>
      </c>
      <c r="J40" s="1">
        <v>4168.1016563528747</v>
      </c>
      <c r="K40" s="1">
        <v>4493.8793573443209</v>
      </c>
      <c r="O40" s="1" t="s">
        <v>30</v>
      </c>
      <c r="P40" s="1">
        <v>686.82068685734987</v>
      </c>
      <c r="Q40" s="1">
        <v>1307.1439554981205</v>
      </c>
      <c r="R40" s="1">
        <v>1672.4583555195338</v>
      </c>
      <c r="S40" s="1">
        <v>2030.2316256372392</v>
      </c>
      <c r="T40" s="1">
        <v>2361.5144934799428</v>
      </c>
      <c r="U40" s="1">
        <v>2671.4053926495699</v>
      </c>
      <c r="V40" s="1">
        <v>2936.1387136313424</v>
      </c>
      <c r="W40" s="1">
        <v>3147.4124368924108</v>
      </c>
      <c r="X40" s="1">
        <v>3350.3925129224885</v>
      </c>
      <c r="AB40" s="1" t="s">
        <v>30</v>
      </c>
      <c r="AC40" s="1">
        <v>686.82068685734987</v>
      </c>
      <c r="AD40" s="1">
        <v>1236.4996293393315</v>
      </c>
      <c r="AE40" s="1">
        <v>1480.0220364915078</v>
      </c>
      <c r="AF40" s="1">
        <v>1781.7836205380156</v>
      </c>
      <c r="AG40" s="1">
        <v>2060.0410190871889</v>
      </c>
      <c r="AH40" s="1">
        <v>2290.2747697680516</v>
      </c>
      <c r="AI40" s="1">
        <v>2381.88232578619</v>
      </c>
      <c r="AJ40" s="1">
        <v>2360.1090766017637</v>
      </c>
      <c r="AK40" s="1">
        <v>2451.0522245353741</v>
      </c>
    </row>
    <row r="41" spans="1:38" x14ac:dyDescent="0.25">
      <c r="B41" s="9" t="s">
        <v>31</v>
      </c>
      <c r="C41" s="1">
        <v>6878.8289608369878</v>
      </c>
      <c r="D41" s="1">
        <v>10587.406717938167</v>
      </c>
      <c r="E41" s="1">
        <v>11310.079515085761</v>
      </c>
      <c r="F41" s="1">
        <v>11224.323870580156</v>
      </c>
      <c r="G41" s="1">
        <v>10766.914676428281</v>
      </c>
      <c r="H41" s="1">
        <v>10441.23859568473</v>
      </c>
      <c r="I41" s="1">
        <v>9996.5257373133645</v>
      </c>
      <c r="J41" s="1">
        <v>9557.6929428337462</v>
      </c>
      <c r="K41" s="1">
        <v>9194.5509240396041</v>
      </c>
      <c r="O41" s="1" t="s">
        <v>31</v>
      </c>
      <c r="P41" s="1">
        <v>6878.8289608369878</v>
      </c>
      <c r="Q41" s="1">
        <v>9175.5031884191667</v>
      </c>
      <c r="R41" s="1">
        <v>9411.9840474922366</v>
      </c>
      <c r="S41" s="1">
        <v>9171.6498128252879</v>
      </c>
      <c r="T41" s="1">
        <v>8772.8228300144801</v>
      </c>
      <c r="U41" s="1">
        <v>8616.0219908832241</v>
      </c>
      <c r="V41" s="1">
        <v>8427.6334441307245</v>
      </c>
      <c r="W41" s="1">
        <v>8218.667607700052</v>
      </c>
      <c r="X41" s="1">
        <v>8027.136194531231</v>
      </c>
      <c r="AB41" s="1" t="s">
        <v>31</v>
      </c>
      <c r="AC41" s="1">
        <v>6878.8289608369878</v>
      </c>
      <c r="AD41" s="1">
        <v>9162.0260901865477</v>
      </c>
      <c r="AE41" s="1">
        <v>9210.563071092376</v>
      </c>
      <c r="AF41" s="1">
        <v>8688.5221327206764</v>
      </c>
      <c r="AG41" s="1">
        <v>8258.2808155718976</v>
      </c>
      <c r="AH41" s="1">
        <v>8202.0064040278558</v>
      </c>
      <c r="AI41" s="1">
        <v>8271.0608070067465</v>
      </c>
      <c r="AJ41" s="1">
        <v>8324.1202082138952</v>
      </c>
      <c r="AK41" s="1">
        <v>8262.1911113660972</v>
      </c>
    </row>
    <row r="42" spans="1:38" x14ac:dyDescent="0.25">
      <c r="B42" s="9" t="s">
        <v>32</v>
      </c>
      <c r="C42" s="1">
        <v>1593.9964101186465</v>
      </c>
      <c r="D42" s="1">
        <v>1351.6900215203245</v>
      </c>
      <c r="E42" s="1">
        <v>1247.4143733217006</v>
      </c>
      <c r="F42" s="1">
        <v>1182.2671372053912</v>
      </c>
      <c r="G42" s="1">
        <v>1171.1120438366213</v>
      </c>
      <c r="H42" s="1">
        <v>1215.153625151866</v>
      </c>
      <c r="I42" s="1">
        <v>1253.3819233327322</v>
      </c>
      <c r="J42" s="1">
        <v>1279.9294346213555</v>
      </c>
      <c r="K42" s="1">
        <v>1295.2077487247116</v>
      </c>
      <c r="O42" s="1" t="s">
        <v>32</v>
      </c>
      <c r="P42" s="1">
        <v>1593.9964101186465</v>
      </c>
      <c r="Q42" s="1">
        <v>1548.7625252090027</v>
      </c>
      <c r="R42" s="1">
        <v>1603.2258384883871</v>
      </c>
      <c r="S42" s="1">
        <v>1655.5797622604257</v>
      </c>
      <c r="T42" s="1">
        <v>1691.5429062363169</v>
      </c>
      <c r="U42" s="1">
        <v>1752.3037219030093</v>
      </c>
      <c r="V42" s="1">
        <v>1783.4879654313149</v>
      </c>
      <c r="W42" s="1">
        <v>1784.6683249851326</v>
      </c>
      <c r="X42" s="1">
        <v>1796.9007749302395</v>
      </c>
      <c r="AB42" s="1" t="s">
        <v>32</v>
      </c>
      <c r="AC42" s="1">
        <v>1593.9964101186465</v>
      </c>
      <c r="AD42" s="1">
        <v>1582.1501119592663</v>
      </c>
      <c r="AE42" s="1">
        <v>1695.6654790151142</v>
      </c>
      <c r="AF42" s="1">
        <v>1860.758106035164</v>
      </c>
      <c r="AG42" s="1">
        <v>1983.7070835771328</v>
      </c>
      <c r="AH42" s="1">
        <v>2109.4733556591827</v>
      </c>
      <c r="AI42" s="1">
        <v>2197.67233536806</v>
      </c>
      <c r="AJ42" s="1">
        <v>2254.9757775758458</v>
      </c>
      <c r="AK42" s="1">
        <v>2280.7109789098731</v>
      </c>
    </row>
    <row r="43" spans="1:38" x14ac:dyDescent="0.25">
      <c r="B43" s="9" t="s">
        <v>33</v>
      </c>
      <c r="C43" s="1">
        <v>1307.4314623848329</v>
      </c>
      <c r="D43" s="1">
        <v>1422.1719754754515</v>
      </c>
      <c r="E43" s="1">
        <v>1429.9905392863559</v>
      </c>
      <c r="F43" s="1">
        <v>1435.9002184288165</v>
      </c>
      <c r="G43" s="1">
        <v>1450.4085680557678</v>
      </c>
      <c r="H43" s="1">
        <v>1483.8797805530962</v>
      </c>
      <c r="I43" s="1">
        <v>1517.0770687157631</v>
      </c>
      <c r="J43" s="1">
        <v>1547.5325800959506</v>
      </c>
      <c r="K43" s="1">
        <v>1576.3101936133385</v>
      </c>
      <c r="O43" s="1" t="s">
        <v>33</v>
      </c>
      <c r="P43" s="1">
        <v>1307.4314623848329</v>
      </c>
      <c r="Q43" s="1">
        <v>1589.7762561998568</v>
      </c>
      <c r="R43" s="1">
        <v>1790.5021946643155</v>
      </c>
      <c r="S43" s="1">
        <v>2033.628418930236</v>
      </c>
      <c r="T43" s="1">
        <v>2283.5984285804052</v>
      </c>
      <c r="U43" s="1">
        <v>2580.1839197724748</v>
      </c>
      <c r="V43" s="1">
        <v>2868.0071753925972</v>
      </c>
      <c r="W43" s="1">
        <v>3136.7104740052223</v>
      </c>
      <c r="X43" s="1">
        <v>3310.3334341502068</v>
      </c>
      <c r="AB43" s="1" t="s">
        <v>33</v>
      </c>
      <c r="AC43" s="1">
        <v>1307.4314623848329</v>
      </c>
      <c r="AD43" s="1">
        <v>1630.2524250367198</v>
      </c>
      <c r="AE43" s="1">
        <v>1894.754742958713</v>
      </c>
      <c r="AF43" s="1">
        <v>2287.4726974275491</v>
      </c>
      <c r="AG43" s="1">
        <v>2724.475849050782</v>
      </c>
      <c r="AH43" s="1">
        <v>3188.2427287055543</v>
      </c>
      <c r="AI43" s="1">
        <v>3693.4146788830399</v>
      </c>
      <c r="AJ43" s="1">
        <v>4239.7588990147042</v>
      </c>
      <c r="AK43" s="1">
        <v>4614.5771859376728</v>
      </c>
    </row>
    <row r="44" spans="1:38" x14ac:dyDescent="0.25">
      <c r="B44" s="2" t="s">
        <v>3</v>
      </c>
      <c r="C44" s="2">
        <v>10467.077520197818</v>
      </c>
      <c r="D44" s="2">
        <v>14803.795215179607</v>
      </c>
      <c r="E44" s="2">
        <v>15930.822551232839</v>
      </c>
      <c r="F44" s="2">
        <v>16298.647369461951</v>
      </c>
      <c r="G44" s="2">
        <v>16327.695424144018</v>
      </c>
      <c r="H44" s="2">
        <v>16539.744716924259</v>
      </c>
      <c r="I44" s="2">
        <v>16576.651209940315</v>
      </c>
      <c r="J44" s="2">
        <v>16553.256613903926</v>
      </c>
      <c r="K44" s="2">
        <v>16559.948223721975</v>
      </c>
      <c r="O44" s="2"/>
      <c r="P44" s="2">
        <v>10467.077520197818</v>
      </c>
      <c r="Q44" s="2">
        <v>13621.185925326146</v>
      </c>
      <c r="R44" s="2">
        <v>14478.170436164472</v>
      </c>
      <c r="S44" s="2">
        <v>14891.08961965319</v>
      </c>
      <c r="T44" s="2">
        <v>15109.478658311145</v>
      </c>
      <c r="U44" s="2">
        <v>15619.915025208278</v>
      </c>
      <c r="V44" s="2">
        <v>16015.267298585979</v>
      </c>
      <c r="W44" s="2">
        <v>16287.458843582817</v>
      </c>
      <c r="X44" s="2">
        <v>16484.762916534164</v>
      </c>
      <c r="AB44" s="2"/>
      <c r="AC44" s="2">
        <v>10467.077520197818</v>
      </c>
      <c r="AD44" s="2">
        <v>13610.928256521865</v>
      </c>
      <c r="AE44" s="2">
        <v>14281.005329557713</v>
      </c>
      <c r="AF44" s="2">
        <v>14618.536556721405</v>
      </c>
      <c r="AG44" s="2">
        <v>15026.504767287002</v>
      </c>
      <c r="AH44" s="2">
        <v>15789.997258160645</v>
      </c>
      <c r="AI44" s="2">
        <v>16544.030147044035</v>
      </c>
      <c r="AJ44" s="2">
        <v>17178.963961406211</v>
      </c>
      <c r="AK44" s="2">
        <v>17608.531500749017</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25.016518275206828</v>
      </c>
      <c r="D47" s="1">
        <v>82.800476869179846</v>
      </c>
      <c r="E47" s="1">
        <v>124.45512976085456</v>
      </c>
      <c r="F47" s="1">
        <v>164.17373835988758</v>
      </c>
      <c r="G47" s="1">
        <v>202.10866701696324</v>
      </c>
      <c r="H47" s="1">
        <v>239.70152574797629</v>
      </c>
      <c r="I47" s="1">
        <v>275.10887003749366</v>
      </c>
      <c r="J47" s="1">
        <v>311.3795835149333</v>
      </c>
      <c r="K47" s="1">
        <v>337.93428687920817</v>
      </c>
      <c r="O47" s="1" t="s">
        <v>31</v>
      </c>
      <c r="P47" s="1">
        <v>25.016518275206828</v>
      </c>
      <c r="Q47" s="1">
        <v>78.992436947695424</v>
      </c>
      <c r="R47" s="1">
        <v>118.93092854220174</v>
      </c>
      <c r="S47" s="1">
        <v>155.81958897007547</v>
      </c>
      <c r="T47" s="1">
        <v>191.95060220881072</v>
      </c>
      <c r="U47" s="1">
        <v>228.63887624004693</v>
      </c>
      <c r="V47" s="1">
        <v>265.51240189079948</v>
      </c>
      <c r="W47" s="1">
        <v>304.66251423683997</v>
      </c>
      <c r="X47" s="1">
        <v>335.27863279008523</v>
      </c>
      <c r="AB47" s="1" t="s">
        <v>31</v>
      </c>
      <c r="AC47" s="1">
        <v>25.016518275206828</v>
      </c>
      <c r="AD47" s="1">
        <v>76.603655882914637</v>
      </c>
      <c r="AE47" s="1">
        <v>114.27283695166059</v>
      </c>
      <c r="AF47" s="1">
        <v>150.19967862049356</v>
      </c>
      <c r="AG47" s="1">
        <v>187.3052866906645</v>
      </c>
      <c r="AH47" s="1">
        <v>226.02253993401877</v>
      </c>
      <c r="AI47" s="1">
        <v>265.59683693173065</v>
      </c>
      <c r="AJ47" s="1">
        <v>309.14430265875114</v>
      </c>
      <c r="AK47" s="1">
        <v>344.45639019310096</v>
      </c>
    </row>
    <row r="48" spans="1:38" x14ac:dyDescent="0.25">
      <c r="B48" s="9" t="s">
        <v>32</v>
      </c>
      <c r="C48" s="1">
        <v>5603.8489619825505</v>
      </c>
      <c r="D48" s="1">
        <v>9582.1043179831959</v>
      </c>
      <c r="E48" s="1">
        <v>12142.546172671613</v>
      </c>
      <c r="F48" s="1">
        <v>14594.696041599422</v>
      </c>
      <c r="G48" s="1">
        <v>17041.057650571358</v>
      </c>
      <c r="H48" s="1">
        <v>19345.809015347302</v>
      </c>
      <c r="I48" s="1">
        <v>21689.259710036968</v>
      </c>
      <c r="J48" s="1">
        <v>24163.425971488392</v>
      </c>
      <c r="K48" s="1">
        <v>26688.886788950222</v>
      </c>
      <c r="O48" s="1" t="s">
        <v>32</v>
      </c>
      <c r="P48" s="1">
        <v>5603.8489619825505</v>
      </c>
      <c r="Q48" s="1">
        <v>9023.5346974335043</v>
      </c>
      <c r="R48" s="1">
        <v>11352.072495077287</v>
      </c>
      <c r="S48" s="1">
        <v>13463.729020550853</v>
      </c>
      <c r="T48" s="1">
        <v>15436.582592581348</v>
      </c>
      <c r="U48" s="1">
        <v>17441.136514779559</v>
      </c>
      <c r="V48" s="1">
        <v>19681.368140375838</v>
      </c>
      <c r="W48" s="1">
        <v>22091.12996998776</v>
      </c>
      <c r="X48" s="1">
        <v>24561.665951833922</v>
      </c>
      <c r="AB48" s="1" t="s">
        <v>32</v>
      </c>
      <c r="AC48" s="1">
        <v>5603.8489619825505</v>
      </c>
      <c r="AD48" s="1">
        <v>8568.8819038431138</v>
      </c>
      <c r="AE48" s="1">
        <v>10565.697076672925</v>
      </c>
      <c r="AF48" s="1">
        <v>12383.693942330929</v>
      </c>
      <c r="AG48" s="1">
        <v>14260.364711994174</v>
      </c>
      <c r="AH48" s="1">
        <v>16243.211134441095</v>
      </c>
      <c r="AI48" s="1">
        <v>18385.15931607844</v>
      </c>
      <c r="AJ48" s="1">
        <v>20642.2153748112</v>
      </c>
      <c r="AK48" s="1">
        <v>22957.257707670637</v>
      </c>
    </row>
    <row r="49" spans="2:37" x14ac:dyDescent="0.25">
      <c r="B49" s="9" t="s">
        <v>33</v>
      </c>
      <c r="C49" s="1">
        <v>3260.5833187540488</v>
      </c>
      <c r="D49" s="1">
        <v>4942.2925703969413</v>
      </c>
      <c r="E49" s="1">
        <v>5822.2781876138179</v>
      </c>
      <c r="F49" s="1">
        <v>6610.3552941904545</v>
      </c>
      <c r="G49" s="1">
        <v>7274.6914921650796</v>
      </c>
      <c r="H49" s="1">
        <v>7850.3325076329975</v>
      </c>
      <c r="I49" s="1">
        <v>8319.4501802883678</v>
      </c>
      <c r="J49" s="1">
        <v>8694.6714475713015</v>
      </c>
      <c r="K49" s="1">
        <v>9007.4932696477154</v>
      </c>
      <c r="O49" s="1" t="s">
        <v>33</v>
      </c>
      <c r="P49" s="1">
        <v>3260.5833187540488</v>
      </c>
      <c r="Q49" s="1">
        <v>5436.5218274366362</v>
      </c>
      <c r="R49" s="1">
        <v>6404.5060063751998</v>
      </c>
      <c r="S49" s="1">
        <v>7271.3908236095003</v>
      </c>
      <c r="T49" s="1">
        <v>8002.160641381588</v>
      </c>
      <c r="U49" s="1">
        <v>8635.3657583962977</v>
      </c>
      <c r="V49" s="1">
        <v>9151.3951983172046</v>
      </c>
      <c r="W49" s="1">
        <v>9564.1385923284324</v>
      </c>
      <c r="X49" s="1">
        <v>9908.2425966124883</v>
      </c>
      <c r="AB49" s="1" t="s">
        <v>33</v>
      </c>
      <c r="AC49" s="1">
        <v>3260.5833187540488</v>
      </c>
      <c r="AD49" s="1">
        <v>5436.5218274366362</v>
      </c>
      <c r="AE49" s="1">
        <v>6404.5060063751998</v>
      </c>
      <c r="AF49" s="1">
        <v>7271.3908236095003</v>
      </c>
      <c r="AG49" s="1">
        <v>8002.160641381588</v>
      </c>
      <c r="AH49" s="1">
        <v>8635.3657583962977</v>
      </c>
      <c r="AI49" s="1">
        <v>9151.3951983172046</v>
      </c>
      <c r="AJ49" s="1">
        <v>9564.1385923284324</v>
      </c>
      <c r="AK49" s="1">
        <v>9908.2425966124883</v>
      </c>
    </row>
    <row r="50" spans="2:37" x14ac:dyDescent="0.25">
      <c r="B50" s="9"/>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8"/>
  </sheetPr>
  <dimension ref="A1:AL51"/>
  <sheetViews>
    <sheetView zoomScale="85" zoomScaleNormal="85" workbookViewId="0">
      <selection activeCell="O10" sqref="O10"/>
    </sheetView>
  </sheetViews>
  <sheetFormatPr defaultColWidth="9.140625" defaultRowHeight="15" x14ac:dyDescent="0.25"/>
  <cols>
    <col min="1" max="1" width="4" style="1" customWidth="1"/>
    <col min="2" max="2" width="23.85546875" style="1" customWidth="1"/>
    <col min="3" max="11" width="10.140625" style="1" customWidth="1"/>
    <col min="12" max="12" width="4" style="1" customWidth="1"/>
    <col min="13" max="13" width="12.28515625" style="1" customWidth="1"/>
    <col min="14" max="14" width="4" style="1" customWidth="1"/>
    <col min="15" max="15" width="22.7109375" style="1" customWidth="1"/>
    <col min="16" max="24" width="10.140625" style="1" customWidth="1"/>
    <col min="25" max="25" width="4" style="1" customWidth="1"/>
    <col min="26" max="26" width="12.28515625" style="1" customWidth="1"/>
    <col min="27" max="27" width="4" style="1" customWidth="1"/>
    <col min="28" max="28" width="22.85546875" style="1" customWidth="1"/>
    <col min="29" max="37" width="10.140625" style="1" customWidth="1"/>
    <col min="38" max="38" width="4" style="1" customWidth="1"/>
    <col min="39" max="39" width="12.28515625" style="1" customWidth="1"/>
    <col min="40" max="16384" width="9.140625" style="1"/>
  </cols>
  <sheetData>
    <row r="1" spans="1:38" s="3" customFormat="1" ht="45.75" customHeight="1" x14ac:dyDescent="0.25">
      <c r="D1" s="3" t="s">
        <v>73</v>
      </c>
      <c r="Q1" s="3" t="s">
        <v>74</v>
      </c>
      <c r="AD1" s="3" t="s">
        <v>75</v>
      </c>
    </row>
    <row r="2" spans="1:38" s="7" customFormat="1" ht="29.25" customHeight="1" x14ac:dyDescent="0.25">
      <c r="C2" s="8">
        <v>2014</v>
      </c>
      <c r="D2" s="8">
        <v>2025</v>
      </c>
      <c r="E2" s="8">
        <v>2030</v>
      </c>
      <c r="F2" s="8">
        <v>2035</v>
      </c>
      <c r="G2" s="8">
        <v>2040</v>
      </c>
      <c r="H2" s="8">
        <v>2045</v>
      </c>
      <c r="I2" s="8">
        <v>2050</v>
      </c>
      <c r="J2" s="8">
        <v>2055</v>
      </c>
      <c r="K2" s="8">
        <v>2060</v>
      </c>
      <c r="P2" s="8">
        <v>2014</v>
      </c>
      <c r="Q2" s="8">
        <v>2025</v>
      </c>
      <c r="R2" s="8">
        <v>2030</v>
      </c>
      <c r="S2" s="8">
        <v>2035</v>
      </c>
      <c r="T2" s="8">
        <v>2040</v>
      </c>
      <c r="U2" s="8">
        <v>2045</v>
      </c>
      <c r="V2" s="8">
        <v>2050</v>
      </c>
      <c r="W2" s="8">
        <v>2055</v>
      </c>
      <c r="X2" s="8">
        <v>2060</v>
      </c>
      <c r="AC2" s="8">
        <v>2014</v>
      </c>
      <c r="AD2" s="8">
        <v>2025</v>
      </c>
      <c r="AE2" s="8">
        <v>2030</v>
      </c>
      <c r="AF2" s="8">
        <v>2035</v>
      </c>
      <c r="AG2" s="8">
        <v>2040</v>
      </c>
      <c r="AH2" s="8">
        <v>2045</v>
      </c>
      <c r="AI2" s="8">
        <v>2050</v>
      </c>
      <c r="AJ2" s="8">
        <v>2055</v>
      </c>
      <c r="AK2" s="8">
        <v>2060</v>
      </c>
    </row>
    <row r="3" spans="1:38" s="21" customFormat="1" x14ac:dyDescent="0.25">
      <c r="C3" s="31"/>
      <c r="D3" s="31"/>
      <c r="E3" s="31"/>
      <c r="F3" s="31"/>
      <c r="G3" s="31"/>
      <c r="H3" s="31"/>
      <c r="I3" s="31"/>
      <c r="J3" s="31"/>
      <c r="K3" s="31"/>
      <c r="P3" s="20"/>
      <c r="Q3" s="20"/>
      <c r="R3" s="20"/>
      <c r="S3" s="20"/>
      <c r="T3" s="20"/>
      <c r="U3" s="20"/>
      <c r="V3" s="20"/>
      <c r="W3" s="20"/>
      <c r="X3" s="20"/>
      <c r="AC3" s="31"/>
      <c r="AD3" s="31"/>
      <c r="AE3" s="31"/>
      <c r="AF3" s="31"/>
      <c r="AG3" s="31"/>
      <c r="AH3" s="31"/>
      <c r="AI3" s="31"/>
      <c r="AJ3" s="31"/>
      <c r="AK3" s="31"/>
    </row>
    <row r="4" spans="1:38" s="6" customFormat="1" x14ac:dyDescent="0.25">
      <c r="A4" s="4" t="s">
        <v>52</v>
      </c>
      <c r="B4" s="5"/>
      <c r="C4" s="5"/>
      <c r="D4" s="5"/>
      <c r="E4" s="5"/>
      <c r="F4" s="5"/>
      <c r="G4" s="5"/>
      <c r="H4" s="5"/>
      <c r="I4" s="5"/>
      <c r="J4" s="5"/>
      <c r="K4" s="5"/>
      <c r="L4" s="4"/>
      <c r="N4" s="4" t="s">
        <v>52</v>
      </c>
      <c r="O4" s="5"/>
      <c r="P4" s="5"/>
      <c r="Q4" s="5"/>
      <c r="R4" s="5"/>
      <c r="S4" s="5"/>
      <c r="T4" s="5"/>
      <c r="U4" s="5"/>
      <c r="V4" s="5"/>
      <c r="W4" s="5"/>
      <c r="X4" s="5"/>
      <c r="Y4" s="4"/>
      <c r="AA4" s="4" t="s">
        <v>52</v>
      </c>
      <c r="AB4" s="5"/>
      <c r="AC4" s="5"/>
      <c r="AD4" s="5"/>
      <c r="AE4" s="5"/>
      <c r="AF4" s="5"/>
      <c r="AG4" s="5"/>
      <c r="AH4" s="5"/>
      <c r="AI4" s="5"/>
      <c r="AJ4" s="5"/>
      <c r="AK4" s="5"/>
      <c r="AL4" s="4"/>
    </row>
    <row r="5" spans="1:38" x14ac:dyDescent="0.25">
      <c r="B5" s="9" t="s">
        <v>23</v>
      </c>
      <c r="C5" s="1">
        <v>2712.0505761358668</v>
      </c>
      <c r="D5" s="1">
        <v>1901.8746296074783</v>
      </c>
      <c r="E5" s="1">
        <v>1773.9420198778853</v>
      </c>
      <c r="F5" s="1">
        <v>1712.6578132932357</v>
      </c>
      <c r="G5" s="1">
        <v>1757.0630854710614</v>
      </c>
      <c r="H5" s="1">
        <v>1854.1667780865541</v>
      </c>
      <c r="I5" s="1">
        <v>1959.5180653756377</v>
      </c>
      <c r="J5" s="1">
        <v>1980.9920733432702</v>
      </c>
      <c r="K5" s="1">
        <v>1938.4924539040273</v>
      </c>
      <c r="O5" s="1" t="s">
        <v>23</v>
      </c>
      <c r="P5" s="1">
        <v>2712.0288632318611</v>
      </c>
      <c r="Q5" s="1">
        <v>1580.8008604328866</v>
      </c>
      <c r="R5" s="1">
        <v>1263.5128960190375</v>
      </c>
      <c r="S5" s="1">
        <v>987.91020392988582</v>
      </c>
      <c r="T5" s="1">
        <v>776.57032535881592</v>
      </c>
      <c r="U5" s="1">
        <v>607.49672076080287</v>
      </c>
      <c r="V5" s="1">
        <v>470.94617996136918</v>
      </c>
      <c r="W5" s="1">
        <v>366.70754848704121</v>
      </c>
      <c r="X5" s="1">
        <v>302.90093273208527</v>
      </c>
      <c r="AB5" s="1" t="s">
        <v>23</v>
      </c>
      <c r="AC5" s="1">
        <v>2712.0288632318611</v>
      </c>
      <c r="AD5" s="1">
        <v>1514.296392238329</v>
      </c>
      <c r="AE5" s="1">
        <v>1123.1009088441172</v>
      </c>
      <c r="AF5" s="1">
        <v>751.03948093997758</v>
      </c>
      <c r="AG5" s="1">
        <v>470.66890734454461</v>
      </c>
      <c r="AH5" s="1">
        <v>274.20304118516566</v>
      </c>
      <c r="AI5" s="1">
        <v>151.39072257462919</v>
      </c>
      <c r="AJ5" s="1">
        <v>79.869894524728679</v>
      </c>
      <c r="AK5" s="1">
        <v>55.287007006341447</v>
      </c>
    </row>
    <row r="6" spans="1:38" x14ac:dyDescent="0.25">
      <c r="B6" s="9" t="s">
        <v>24</v>
      </c>
      <c r="C6" s="1">
        <v>8560.7453899449993</v>
      </c>
      <c r="D6" s="1">
        <v>7686.6098923811305</v>
      </c>
      <c r="E6" s="1">
        <v>7328.4266357574743</v>
      </c>
      <c r="F6" s="1">
        <v>6792.5877759307241</v>
      </c>
      <c r="G6" s="1">
        <v>6214.8014258394414</v>
      </c>
      <c r="H6" s="1">
        <v>5657.3941691874179</v>
      </c>
      <c r="I6" s="1">
        <v>5133.855649300167</v>
      </c>
      <c r="J6" s="1">
        <v>4707.3430587784187</v>
      </c>
      <c r="K6" s="1">
        <v>4342.1201067880666</v>
      </c>
      <c r="O6" s="1" t="s">
        <v>24</v>
      </c>
      <c r="P6" s="1">
        <v>8560.7453899447682</v>
      </c>
      <c r="Q6" s="1">
        <v>7083.7633274024956</v>
      </c>
      <c r="R6" s="1">
        <v>6312.8873081565398</v>
      </c>
      <c r="S6" s="1">
        <v>5456.6988571457132</v>
      </c>
      <c r="T6" s="1">
        <v>4600.2883821194937</v>
      </c>
      <c r="U6" s="1">
        <v>3758.8230747407197</v>
      </c>
      <c r="V6" s="1">
        <v>3002.0925723046284</v>
      </c>
      <c r="W6" s="1">
        <v>2326.8254168598328</v>
      </c>
      <c r="X6" s="1">
        <v>1867.8149302495756</v>
      </c>
      <c r="AB6" s="1" t="s">
        <v>24</v>
      </c>
      <c r="AC6" s="1">
        <v>8560.7453899447682</v>
      </c>
      <c r="AD6" s="1">
        <v>6675.3904660528733</v>
      </c>
      <c r="AE6" s="1">
        <v>5528.99340095567</v>
      </c>
      <c r="AF6" s="1">
        <v>4320.9799171615314</v>
      </c>
      <c r="AG6" s="1">
        <v>3191.740420509158</v>
      </c>
      <c r="AH6" s="1">
        <v>2235.1368530563236</v>
      </c>
      <c r="AI6" s="1">
        <v>1514.200656577478</v>
      </c>
      <c r="AJ6" s="1">
        <v>974.8418237651947</v>
      </c>
      <c r="AK6" s="1">
        <v>717.60796037080115</v>
      </c>
    </row>
    <row r="7" spans="1:38" x14ac:dyDescent="0.25">
      <c r="B7" s="9" t="s">
        <v>25</v>
      </c>
      <c r="C7" s="1">
        <v>2018.2265232037682</v>
      </c>
      <c r="D7" s="1">
        <v>2045.9013108535808</v>
      </c>
      <c r="E7" s="1">
        <v>1998.0575491747686</v>
      </c>
      <c r="F7" s="1">
        <v>1960.0086145762243</v>
      </c>
      <c r="G7" s="1">
        <v>1880.7997860042613</v>
      </c>
      <c r="H7" s="1">
        <v>1798.3212324659746</v>
      </c>
      <c r="I7" s="1">
        <v>1714.109545355413</v>
      </c>
      <c r="J7" s="1">
        <v>1689.5071106235589</v>
      </c>
      <c r="K7" s="1">
        <v>1723.9382343333882</v>
      </c>
      <c r="O7" s="1" t="s">
        <v>25</v>
      </c>
      <c r="P7" s="1">
        <v>2018.2265232037682</v>
      </c>
      <c r="Q7" s="1">
        <v>1709.7245460375843</v>
      </c>
      <c r="R7" s="1">
        <v>1467.9792266934851</v>
      </c>
      <c r="S7" s="1">
        <v>1212.3331276703739</v>
      </c>
      <c r="T7" s="1">
        <v>995.0445336125041</v>
      </c>
      <c r="U7" s="1">
        <v>791.01473442662984</v>
      </c>
      <c r="V7" s="1">
        <v>701.49894812509945</v>
      </c>
      <c r="W7" s="1">
        <v>631.29436559460532</v>
      </c>
      <c r="X7" s="1">
        <v>598.39904004822597</v>
      </c>
      <c r="AB7" s="1" t="s">
        <v>25</v>
      </c>
      <c r="AC7" s="1">
        <v>2018.2265232037682</v>
      </c>
      <c r="AD7" s="1">
        <v>1564.6672326071623</v>
      </c>
      <c r="AE7" s="1">
        <v>1229.064297049465</v>
      </c>
      <c r="AF7" s="1">
        <v>966.03471583414091</v>
      </c>
      <c r="AG7" s="1">
        <v>751.32288962733014</v>
      </c>
      <c r="AH7" s="1">
        <v>548.96388608315249</v>
      </c>
      <c r="AI7" s="1">
        <v>450.5569859268229</v>
      </c>
      <c r="AJ7" s="1">
        <v>353.66145858573697</v>
      </c>
      <c r="AK7" s="1">
        <v>310.12630763205715</v>
      </c>
    </row>
    <row r="8" spans="1:38" x14ac:dyDescent="0.25">
      <c r="B8" s="9" t="s">
        <v>26</v>
      </c>
      <c r="C8" s="1">
        <v>1202.8922473170883</v>
      </c>
      <c r="D8" s="1">
        <v>1238.5228784411395</v>
      </c>
      <c r="E8" s="1">
        <v>1204.8946812803235</v>
      </c>
      <c r="F8" s="1">
        <v>1177.4906176986078</v>
      </c>
      <c r="G8" s="1">
        <v>1113.3487515397637</v>
      </c>
      <c r="H8" s="1">
        <v>1059.345054240413</v>
      </c>
      <c r="I8" s="1">
        <v>1007.4209741369931</v>
      </c>
      <c r="J8" s="1">
        <v>1012.1372382664939</v>
      </c>
      <c r="K8" s="1">
        <v>1030.1647892232586</v>
      </c>
      <c r="O8" s="1" t="s">
        <v>26</v>
      </c>
      <c r="P8" s="1">
        <v>1202.8922473170883</v>
      </c>
      <c r="Q8" s="1">
        <v>992.715034789078</v>
      </c>
      <c r="R8" s="1">
        <v>734.89624911690782</v>
      </c>
      <c r="S8" s="1">
        <v>510.13629449632634</v>
      </c>
      <c r="T8" s="1">
        <v>291.07966799114439</v>
      </c>
      <c r="U8" s="1">
        <v>191.99324717559529</v>
      </c>
      <c r="V8" s="1">
        <v>147.62561340167244</v>
      </c>
      <c r="W8" s="1">
        <v>111.49084345123038</v>
      </c>
      <c r="X8" s="1">
        <v>114.1065349330058</v>
      </c>
      <c r="AB8" s="1" t="s">
        <v>26</v>
      </c>
      <c r="AC8" s="1">
        <v>1202.8922473170883</v>
      </c>
      <c r="AD8" s="1">
        <v>950.56137997838789</v>
      </c>
      <c r="AE8" s="1">
        <v>685.28404312624184</v>
      </c>
      <c r="AF8" s="1">
        <v>466.16349072690423</v>
      </c>
      <c r="AG8" s="1">
        <v>262.49220460127765</v>
      </c>
      <c r="AH8" s="1">
        <v>175.62720048471948</v>
      </c>
      <c r="AI8" s="1">
        <v>138.52639779597882</v>
      </c>
      <c r="AJ8" s="1">
        <v>111.49084345123038</v>
      </c>
      <c r="AK8" s="1">
        <v>114.1065349330058</v>
      </c>
    </row>
    <row r="9" spans="1:38" ht="29.25" customHeight="1" x14ac:dyDescent="0.25">
      <c r="B9" s="26" t="s">
        <v>29</v>
      </c>
      <c r="C9" s="1">
        <v>96.161148268646883</v>
      </c>
      <c r="D9" s="1">
        <v>147.45691459597305</v>
      </c>
      <c r="E9" s="1">
        <v>182.42055400963915</v>
      </c>
      <c r="F9" s="1">
        <v>226.39367900506639</v>
      </c>
      <c r="G9" s="1">
        <v>267.92440020028153</v>
      </c>
      <c r="H9" s="1">
        <v>310.9690612895144</v>
      </c>
      <c r="I9" s="1">
        <v>354.07461577997191</v>
      </c>
      <c r="J9" s="1">
        <v>405.79251386980565</v>
      </c>
      <c r="K9" s="1">
        <v>457.6454814145531</v>
      </c>
      <c r="O9" s="26" t="s">
        <v>29</v>
      </c>
      <c r="P9" s="1">
        <v>96.161148268646883</v>
      </c>
      <c r="Q9" s="1">
        <v>50.657543674596219</v>
      </c>
      <c r="R9" s="1">
        <v>36.195160407048633</v>
      </c>
      <c r="S9" s="1">
        <v>22.685457559244526</v>
      </c>
      <c r="T9" s="1">
        <v>10.89969501808004</v>
      </c>
      <c r="U9" s="1">
        <v>4.6656563213279529</v>
      </c>
      <c r="V9" s="1">
        <v>3.362091384295792</v>
      </c>
      <c r="W9" s="1">
        <v>2.0948154091900983</v>
      </c>
      <c r="X9" s="1">
        <v>1.0505918221051435E-2</v>
      </c>
      <c r="AB9" s="26" t="s">
        <v>29</v>
      </c>
      <c r="AC9" s="1">
        <v>96.161148268646883</v>
      </c>
      <c r="AD9" s="1">
        <v>43.78428677911802</v>
      </c>
      <c r="AE9" s="1">
        <v>25.002157103561863</v>
      </c>
      <c r="AF9" s="1">
        <v>12.631889698751595</v>
      </c>
      <c r="AG9" s="1">
        <v>4.0874764988681545</v>
      </c>
      <c r="AH9" s="1">
        <v>2.0234870562518483</v>
      </c>
      <c r="AI9" s="1">
        <v>1.6178524993816843</v>
      </c>
      <c r="AJ9" s="1">
        <v>9.7448442725689199E-2</v>
      </c>
      <c r="AK9" s="1">
        <v>1.1562113744681953E-5</v>
      </c>
    </row>
    <row r="10" spans="1:38" x14ac:dyDescent="0.25">
      <c r="B10" s="9" t="s">
        <v>0</v>
      </c>
      <c r="C10" s="1">
        <v>223.13451898718657</v>
      </c>
      <c r="D10" s="1">
        <v>305.30019059676482</v>
      </c>
      <c r="E10" s="1">
        <v>375.66833911072689</v>
      </c>
      <c r="F10" s="1">
        <v>445.86933128045564</v>
      </c>
      <c r="G10" s="1">
        <v>518.46214648599903</v>
      </c>
      <c r="H10" s="1">
        <v>594.25913737088092</v>
      </c>
      <c r="I10" s="1">
        <v>702.32884029470893</v>
      </c>
      <c r="J10" s="1">
        <v>876.42567267643869</v>
      </c>
      <c r="K10" s="1">
        <v>1080.8239492152422</v>
      </c>
      <c r="O10" s="1" t="s">
        <v>0</v>
      </c>
      <c r="P10" s="1">
        <v>223.1434648897156</v>
      </c>
      <c r="Q10" s="1">
        <v>431.29905367396373</v>
      </c>
      <c r="R10" s="1">
        <v>635.52317292278326</v>
      </c>
      <c r="S10" s="1">
        <v>844.60695170720453</v>
      </c>
      <c r="T10" s="1">
        <v>1067.1555724084371</v>
      </c>
      <c r="U10" s="1">
        <v>1318.5449947427405</v>
      </c>
      <c r="V10" s="1">
        <v>1626.7554556031832</v>
      </c>
      <c r="W10" s="1">
        <v>1972.56199523029</v>
      </c>
      <c r="X10" s="1">
        <v>2326.5779101180447</v>
      </c>
      <c r="AB10" s="1" t="s">
        <v>0</v>
      </c>
      <c r="AC10" s="1">
        <v>223.1434648897156</v>
      </c>
      <c r="AD10" s="1">
        <v>496.78708707144455</v>
      </c>
      <c r="AE10" s="1">
        <v>764.66277675372453</v>
      </c>
      <c r="AF10" s="1">
        <v>1068.3409790722378</v>
      </c>
      <c r="AG10" s="1">
        <v>1437.6816502473487</v>
      </c>
      <c r="AH10" s="1">
        <v>1856.6388730543463</v>
      </c>
      <c r="AI10" s="1">
        <v>2280.0192289421698</v>
      </c>
      <c r="AJ10" s="1">
        <v>2641.0978826930173</v>
      </c>
      <c r="AK10" s="1">
        <v>2871.5727137504527</v>
      </c>
    </row>
    <row r="11" spans="1:38" x14ac:dyDescent="0.25">
      <c r="B11" s="9" t="s">
        <v>27</v>
      </c>
      <c r="C11" s="1">
        <v>562.75859025741329</v>
      </c>
      <c r="D11" s="1">
        <v>619.11015928859479</v>
      </c>
      <c r="E11" s="1">
        <v>686.02560323985961</v>
      </c>
      <c r="F11" s="1">
        <v>814.79966420129119</v>
      </c>
      <c r="G11" s="1">
        <v>902.88768426813783</v>
      </c>
      <c r="H11" s="1">
        <v>971.80694995034435</v>
      </c>
      <c r="I11" s="1">
        <v>1002.4054693401386</v>
      </c>
      <c r="J11" s="1">
        <v>962.69167872358389</v>
      </c>
      <c r="K11" s="1">
        <v>927.0115764493529</v>
      </c>
      <c r="O11" s="1" t="s">
        <v>27</v>
      </c>
      <c r="P11" s="1">
        <v>562.75775535426556</v>
      </c>
      <c r="Q11" s="1">
        <v>714.14087877111854</v>
      </c>
      <c r="R11" s="1">
        <v>913.61264041578636</v>
      </c>
      <c r="S11" s="1">
        <v>1238.201978657788</v>
      </c>
      <c r="T11" s="1">
        <v>1590.3194289804915</v>
      </c>
      <c r="U11" s="1">
        <v>1926.9237534711351</v>
      </c>
      <c r="V11" s="1">
        <v>2062.0926372930548</v>
      </c>
      <c r="W11" s="1">
        <v>2183.7221741572243</v>
      </c>
      <c r="X11" s="1">
        <v>2112.6904359841737</v>
      </c>
      <c r="AB11" s="1" t="s">
        <v>27</v>
      </c>
      <c r="AC11" s="1">
        <v>562.75775535426556</v>
      </c>
      <c r="AD11" s="1">
        <v>837.9986997379184</v>
      </c>
      <c r="AE11" s="1">
        <v>1039.681846395978</v>
      </c>
      <c r="AF11" s="1">
        <v>1311.3579966783734</v>
      </c>
      <c r="AG11" s="1">
        <v>1566.2866493369179</v>
      </c>
      <c r="AH11" s="1">
        <v>1763.7480024817742</v>
      </c>
      <c r="AI11" s="1">
        <v>1720.2807136741974</v>
      </c>
      <c r="AJ11" s="1">
        <v>1749.5840802425694</v>
      </c>
      <c r="AK11" s="1">
        <v>1740.0955742139233</v>
      </c>
    </row>
    <row r="12" spans="1:38" x14ac:dyDescent="0.25">
      <c r="B12" s="9" t="s">
        <v>28</v>
      </c>
      <c r="C12" s="1">
        <v>1.7785676029559799E-8</v>
      </c>
      <c r="D12" s="1">
        <v>1.0499625314104462</v>
      </c>
      <c r="E12" s="1">
        <v>2.2337531923930323</v>
      </c>
      <c r="F12" s="1">
        <v>3.5065695705284634</v>
      </c>
      <c r="G12" s="1">
        <v>4.5934489887801391</v>
      </c>
      <c r="H12" s="1">
        <v>5.6200788128985888</v>
      </c>
      <c r="I12" s="1">
        <v>7.2369857827006037</v>
      </c>
      <c r="J12" s="1">
        <v>10.224757238471216</v>
      </c>
      <c r="K12" s="1">
        <v>13.837120734150552</v>
      </c>
      <c r="O12" s="1" t="s">
        <v>28</v>
      </c>
      <c r="P12" s="1">
        <v>1.751476628332367E-8</v>
      </c>
      <c r="Q12" s="1">
        <v>8.421406672588029</v>
      </c>
      <c r="R12" s="1">
        <v>16.4417851443526</v>
      </c>
      <c r="S12" s="1">
        <v>23.72115957487172</v>
      </c>
      <c r="T12" s="1">
        <v>29.876759022016667</v>
      </c>
      <c r="U12" s="1">
        <v>34.296664892708549</v>
      </c>
      <c r="V12" s="1">
        <v>38.687171368697186</v>
      </c>
      <c r="W12" s="1">
        <v>43.361192187993943</v>
      </c>
      <c r="X12" s="1">
        <v>46.694711285488893</v>
      </c>
      <c r="AB12" s="1" t="s">
        <v>28</v>
      </c>
      <c r="AC12" s="1">
        <v>1.751476628332367E-8</v>
      </c>
      <c r="AD12" s="1">
        <v>10.239517955073303</v>
      </c>
      <c r="AE12" s="1">
        <v>18.968167080003642</v>
      </c>
      <c r="AF12" s="1">
        <v>26.401987272286046</v>
      </c>
      <c r="AG12" s="1">
        <v>33.078629735716255</v>
      </c>
      <c r="AH12" s="1">
        <v>37.564670561477449</v>
      </c>
      <c r="AI12" s="1">
        <v>41.468293066802381</v>
      </c>
      <c r="AJ12" s="1">
        <v>44.491894839980304</v>
      </c>
      <c r="AK12" s="1">
        <v>45.334208525052929</v>
      </c>
    </row>
    <row r="13" spans="1:38" x14ac:dyDescent="0.25">
      <c r="B13" s="2" t="s">
        <v>3</v>
      </c>
      <c r="C13" s="2">
        <v>15375.968994132756</v>
      </c>
      <c r="D13" s="2">
        <v>13945.82593829607</v>
      </c>
      <c r="E13" s="2">
        <v>13551.669135643073</v>
      </c>
      <c r="F13" s="2">
        <v>13133.314065556135</v>
      </c>
      <c r="G13" s="2">
        <v>12659.880728797729</v>
      </c>
      <c r="H13" s="2">
        <v>12251.882461403997</v>
      </c>
      <c r="I13" s="2">
        <v>11880.950145365729</v>
      </c>
      <c r="J13" s="2">
        <v>11645.114103520042</v>
      </c>
      <c r="K13" s="2">
        <v>11514.033712062039</v>
      </c>
      <c r="L13" s="2"/>
      <c r="O13" s="2" t="s">
        <v>3</v>
      </c>
      <c r="P13" s="2">
        <v>15375.955392227628</v>
      </c>
      <c r="Q13" s="2">
        <v>12571.522651454312</v>
      </c>
      <c r="R13" s="2">
        <v>11381.048438875941</v>
      </c>
      <c r="S13" s="2">
        <v>10296.294030741408</v>
      </c>
      <c r="T13" s="2">
        <v>9361.2343645109831</v>
      </c>
      <c r="U13" s="2">
        <v>8633.7588465316603</v>
      </c>
      <c r="V13" s="2">
        <v>8053.0606694420012</v>
      </c>
      <c r="W13" s="2">
        <v>7638.0583513774081</v>
      </c>
      <c r="X13" s="2">
        <v>7369.1950012688203</v>
      </c>
      <c r="AB13" s="2" t="s">
        <v>3</v>
      </c>
      <c r="AC13" s="2">
        <v>15375.955392227628</v>
      </c>
      <c r="AD13" s="2">
        <v>12093.725062420308</v>
      </c>
      <c r="AE13" s="2">
        <v>10414.757597308761</v>
      </c>
      <c r="AF13" s="2">
        <v>8922.9504573842023</v>
      </c>
      <c r="AG13" s="2">
        <v>7717.358827901161</v>
      </c>
      <c r="AH13" s="2">
        <v>6893.9060139632102</v>
      </c>
      <c r="AI13" s="2">
        <v>6298.0608510574602</v>
      </c>
      <c r="AJ13" s="2">
        <v>5955.1353265451826</v>
      </c>
      <c r="AK13" s="2">
        <v>5854.1303179937486</v>
      </c>
    </row>
    <row r="14" spans="1:38" x14ac:dyDescent="0.25">
      <c r="B14" s="2"/>
      <c r="C14" s="2"/>
      <c r="D14" s="2"/>
      <c r="E14" s="2"/>
      <c r="F14" s="2"/>
      <c r="G14" s="2"/>
      <c r="H14" s="2"/>
      <c r="I14" s="2"/>
      <c r="J14" s="2"/>
      <c r="K14" s="2"/>
      <c r="O14" s="2"/>
      <c r="P14" s="2"/>
      <c r="Q14" s="2"/>
      <c r="R14" s="2"/>
      <c r="S14" s="2"/>
      <c r="T14" s="2"/>
      <c r="U14" s="2"/>
      <c r="V14" s="2"/>
      <c r="W14" s="2"/>
      <c r="X14" s="2"/>
      <c r="AB14" s="2"/>
      <c r="AC14" s="2"/>
      <c r="AD14" s="2"/>
      <c r="AE14" s="2"/>
      <c r="AF14" s="2"/>
      <c r="AG14" s="2"/>
      <c r="AH14" s="2"/>
      <c r="AI14" s="2"/>
      <c r="AJ14" s="2"/>
      <c r="AK14" s="2"/>
    </row>
    <row r="15" spans="1:38" s="6" customFormat="1" x14ac:dyDescent="0.25">
      <c r="A15" s="4" t="s">
        <v>53</v>
      </c>
      <c r="B15" s="5"/>
      <c r="C15" s="5"/>
      <c r="D15" s="5"/>
      <c r="E15" s="5"/>
      <c r="F15" s="5"/>
      <c r="G15" s="5"/>
      <c r="H15" s="5"/>
      <c r="I15" s="5"/>
      <c r="J15" s="5"/>
      <c r="K15" s="5"/>
      <c r="L15" s="4"/>
      <c r="N15" s="4" t="s">
        <v>53</v>
      </c>
      <c r="O15" s="5"/>
      <c r="P15" s="5"/>
      <c r="Q15" s="5"/>
      <c r="R15" s="5"/>
      <c r="S15" s="5"/>
      <c r="T15" s="5"/>
      <c r="U15" s="5"/>
      <c r="V15" s="5"/>
      <c r="W15" s="5"/>
      <c r="X15" s="5"/>
      <c r="Y15" s="4"/>
      <c r="AA15" s="4" t="s">
        <v>53</v>
      </c>
      <c r="AB15" s="5"/>
      <c r="AC15" s="5"/>
      <c r="AD15" s="5"/>
      <c r="AE15" s="5"/>
      <c r="AF15" s="5"/>
      <c r="AG15" s="5"/>
      <c r="AH15" s="5"/>
      <c r="AI15" s="5"/>
      <c r="AJ15" s="5"/>
      <c r="AK15" s="5"/>
      <c r="AL15" s="4"/>
    </row>
    <row r="16" spans="1:38" x14ac:dyDescent="0.25">
      <c r="B16" s="9" t="s">
        <v>30</v>
      </c>
      <c r="C16" s="1">
        <v>2018.2265232037682</v>
      </c>
      <c r="D16" s="1">
        <v>2067.1406423365725</v>
      </c>
      <c r="E16" s="1">
        <v>2060.4849297163455</v>
      </c>
      <c r="F16" s="1">
        <v>2042.3483217443504</v>
      </c>
      <c r="G16" s="1">
        <v>2023.085131094673</v>
      </c>
      <c r="H16" s="1">
        <v>1998.9001236970516</v>
      </c>
      <c r="I16" s="1">
        <v>1971.0529779247267</v>
      </c>
      <c r="J16" s="1">
        <v>1988.5233176643701</v>
      </c>
      <c r="K16" s="1">
        <v>2053.2363299857116</v>
      </c>
      <c r="O16" s="1" t="s">
        <v>30</v>
      </c>
      <c r="P16" s="1">
        <v>2018.2265232037682</v>
      </c>
      <c r="Q16" s="1">
        <v>1753.397453846992</v>
      </c>
      <c r="R16" s="1">
        <v>1609.9084585711139</v>
      </c>
      <c r="S16" s="1">
        <v>1492.7525031572466</v>
      </c>
      <c r="T16" s="1">
        <v>1406.45370653447</v>
      </c>
      <c r="U16" s="1">
        <v>1332.7197266431908</v>
      </c>
      <c r="V16" s="1">
        <v>1255.0418305009985</v>
      </c>
      <c r="W16" s="1">
        <v>1224.4020830943316</v>
      </c>
      <c r="X16" s="1">
        <v>1234.9606368965888</v>
      </c>
      <c r="AB16" s="1" t="s">
        <v>30</v>
      </c>
      <c r="AC16" s="1">
        <v>2018.2265232037682</v>
      </c>
      <c r="AD16" s="1">
        <v>1753.397453846992</v>
      </c>
      <c r="AE16" s="1">
        <v>1609.9084585711139</v>
      </c>
      <c r="AF16" s="1">
        <v>1492.7525031572466</v>
      </c>
      <c r="AG16" s="1">
        <v>1406.45370653447</v>
      </c>
      <c r="AH16" s="1">
        <v>1332.7197266431908</v>
      </c>
      <c r="AI16" s="1">
        <v>1255.0418305009985</v>
      </c>
      <c r="AJ16" s="1">
        <v>1224.4020830943316</v>
      </c>
      <c r="AK16" s="1">
        <v>1234.9606368965888</v>
      </c>
    </row>
    <row r="17" spans="1:38" x14ac:dyDescent="0.25">
      <c r="B17" s="9" t="s">
        <v>31</v>
      </c>
      <c r="C17" s="1">
        <v>6770.4100249702879</v>
      </c>
      <c r="D17" s="1">
        <v>5339.8249193224556</v>
      </c>
      <c r="E17" s="1">
        <v>4925.0002217961601</v>
      </c>
      <c r="F17" s="1">
        <v>4606.2368414132725</v>
      </c>
      <c r="G17" s="1">
        <v>4386.2297354567363</v>
      </c>
      <c r="H17" s="1">
        <v>4244.2917053058627</v>
      </c>
      <c r="I17" s="1">
        <v>4088.4905676405001</v>
      </c>
      <c r="J17" s="1">
        <v>3821.5464815921059</v>
      </c>
      <c r="K17" s="1">
        <v>3513.2388061214415</v>
      </c>
      <c r="O17" s="1" t="s">
        <v>31</v>
      </c>
      <c r="P17" s="1">
        <v>6770.3964230655374</v>
      </c>
      <c r="Q17" s="1">
        <v>4785.2713560270959</v>
      </c>
      <c r="R17" s="1">
        <v>4050.0007809338153</v>
      </c>
      <c r="S17" s="1">
        <v>3461.6281589774071</v>
      </c>
      <c r="T17" s="1">
        <v>3039.9362352709181</v>
      </c>
      <c r="U17" s="1">
        <v>2697.7678372179894</v>
      </c>
      <c r="V17" s="1">
        <v>2407.5559836316229</v>
      </c>
      <c r="W17" s="1">
        <v>2130.7257004257167</v>
      </c>
      <c r="X17" s="1">
        <v>1897.6222248243951</v>
      </c>
      <c r="AB17" s="1" t="s">
        <v>31</v>
      </c>
      <c r="AC17" s="1">
        <v>6770.3964230655374</v>
      </c>
      <c r="AD17" s="1">
        <v>4691.6768185250849</v>
      </c>
      <c r="AE17" s="1">
        <v>3744.3156389322457</v>
      </c>
      <c r="AF17" s="1">
        <v>2871.1223818868789</v>
      </c>
      <c r="AG17" s="1">
        <v>2218.5531013303298</v>
      </c>
      <c r="AH17" s="1">
        <v>1771.2457112812936</v>
      </c>
      <c r="AI17" s="1">
        <v>1486.1445443075604</v>
      </c>
      <c r="AJ17" s="1">
        <v>1303.6409680912329</v>
      </c>
      <c r="AK17" s="1">
        <v>1219.178039049237</v>
      </c>
    </row>
    <row r="18" spans="1:38" x14ac:dyDescent="0.25">
      <c r="B18" s="9" t="s">
        <v>32</v>
      </c>
      <c r="C18" s="1">
        <v>336.7131405395441</v>
      </c>
      <c r="D18" s="1">
        <v>283.93152801902653</v>
      </c>
      <c r="E18" s="1">
        <v>254.91538021384812</v>
      </c>
      <c r="F18" s="1">
        <v>228.59850818724854</v>
      </c>
      <c r="G18" s="1">
        <v>207.3159758627242</v>
      </c>
      <c r="H18" s="1">
        <v>186.82787527929585</v>
      </c>
      <c r="I18" s="1">
        <v>169.71453212549841</v>
      </c>
      <c r="J18" s="1">
        <v>150.70677266378635</v>
      </c>
      <c r="K18" s="1">
        <v>133.5365558650679</v>
      </c>
      <c r="O18" s="1" t="s">
        <v>32</v>
      </c>
      <c r="P18" s="1">
        <v>336.7131405395441</v>
      </c>
      <c r="Q18" s="1">
        <v>266.08705253079381</v>
      </c>
      <c r="R18" s="1">
        <v>242.0476719442002</v>
      </c>
      <c r="S18" s="1">
        <v>219.0274887530293</v>
      </c>
      <c r="T18" s="1">
        <v>194.32125269492849</v>
      </c>
      <c r="U18" s="1">
        <v>168.43278960339524</v>
      </c>
      <c r="V18" s="1">
        <v>154.46657131264908</v>
      </c>
      <c r="W18" s="1">
        <v>140.33512582020322</v>
      </c>
      <c r="X18" s="1">
        <v>129.01672721441835</v>
      </c>
      <c r="AB18" s="1" t="s">
        <v>32</v>
      </c>
      <c r="AC18" s="1">
        <v>336.7131405395441</v>
      </c>
      <c r="AD18" s="1">
        <v>277.96740313741998</v>
      </c>
      <c r="AE18" s="1">
        <v>270.81567828862165</v>
      </c>
      <c r="AF18" s="1">
        <v>261.8232684257265</v>
      </c>
      <c r="AG18" s="1">
        <v>235.81877029356713</v>
      </c>
      <c r="AH18" s="1">
        <v>202.53127907767274</v>
      </c>
      <c r="AI18" s="1">
        <v>182.54245666535459</v>
      </c>
      <c r="AJ18" s="1">
        <v>170.7740922119178</v>
      </c>
      <c r="AK18" s="1">
        <v>167.56980649265765</v>
      </c>
    </row>
    <row r="19" spans="1:38" x14ac:dyDescent="0.25">
      <c r="B19" s="9" t="s">
        <v>33</v>
      </c>
      <c r="C19" s="1">
        <v>231.09675415608612</v>
      </c>
      <c r="D19" s="1">
        <v>244.46808893775378</v>
      </c>
      <c r="E19" s="1">
        <v>246.69747937530389</v>
      </c>
      <c r="F19" s="1">
        <v>242.92941918720305</v>
      </c>
      <c r="G19" s="1">
        <v>241.41188198157334</v>
      </c>
      <c r="H19" s="1">
        <v>239.0451147015543</v>
      </c>
      <c r="I19" s="1">
        <v>238.09912038498993</v>
      </c>
      <c r="J19" s="1">
        <v>236.38419465690438</v>
      </c>
      <c r="K19" s="1">
        <v>234.45909020161767</v>
      </c>
      <c r="O19" s="1" t="s">
        <v>33</v>
      </c>
      <c r="P19" s="1">
        <v>231.09675415608612</v>
      </c>
      <c r="Q19" s="1">
        <v>237.12376244889964</v>
      </c>
      <c r="R19" s="1">
        <v>258.53139690223588</v>
      </c>
      <c r="S19" s="1">
        <v>287.21347203470373</v>
      </c>
      <c r="T19" s="1">
        <v>312.33691691121356</v>
      </c>
      <c r="U19" s="1">
        <v>337.83820253454041</v>
      </c>
      <c r="V19" s="1">
        <v>368.6097852010148</v>
      </c>
      <c r="W19" s="1">
        <v>392.67491054952103</v>
      </c>
      <c r="X19" s="1">
        <v>411.78155502530689</v>
      </c>
      <c r="AB19" s="1" t="s">
        <v>33</v>
      </c>
      <c r="AC19" s="1">
        <v>231.09675415608612</v>
      </c>
      <c r="AD19" s="1">
        <v>238.16412720214785</v>
      </c>
      <c r="AE19" s="1">
        <v>269.87321091946654</v>
      </c>
      <c r="AF19" s="1">
        <v>320.28195307876257</v>
      </c>
      <c r="AG19" s="1">
        <v>374.93909324618875</v>
      </c>
      <c r="AH19" s="1">
        <v>444.5961880505717</v>
      </c>
      <c r="AI19" s="1">
        <v>519.66534486446449</v>
      </c>
      <c r="AJ19" s="1">
        <v>583.3351651652431</v>
      </c>
      <c r="AK19" s="1">
        <v>612.11494635131066</v>
      </c>
    </row>
    <row r="20" spans="1:38" x14ac:dyDescent="0.25">
      <c r="B20" s="9" t="s">
        <v>34</v>
      </c>
      <c r="C20" s="1">
        <v>0</v>
      </c>
      <c r="D20" s="1">
        <v>0</v>
      </c>
      <c r="E20" s="1">
        <v>0</v>
      </c>
      <c r="F20" s="1">
        <v>0</v>
      </c>
      <c r="G20" s="1">
        <v>0</v>
      </c>
      <c r="H20" s="1">
        <v>0</v>
      </c>
      <c r="I20" s="1">
        <v>0</v>
      </c>
      <c r="J20" s="1">
        <v>0</v>
      </c>
      <c r="K20" s="1">
        <v>0</v>
      </c>
      <c r="O20" s="1" t="s">
        <v>34</v>
      </c>
      <c r="P20" s="1">
        <v>0</v>
      </c>
      <c r="Q20" s="1">
        <v>0</v>
      </c>
      <c r="R20" s="1">
        <v>0</v>
      </c>
      <c r="S20" s="1">
        <v>0</v>
      </c>
      <c r="T20" s="1">
        <v>0</v>
      </c>
      <c r="U20" s="1">
        <v>0</v>
      </c>
      <c r="V20" s="1">
        <v>0</v>
      </c>
      <c r="W20" s="1">
        <v>0</v>
      </c>
      <c r="X20" s="1">
        <v>0</v>
      </c>
      <c r="AB20" s="1" t="s">
        <v>34</v>
      </c>
      <c r="AC20" s="1">
        <v>0</v>
      </c>
      <c r="AD20" s="1">
        <v>0</v>
      </c>
      <c r="AE20" s="1">
        <v>0</v>
      </c>
      <c r="AF20" s="1">
        <v>0</v>
      </c>
      <c r="AG20" s="1">
        <v>0</v>
      </c>
      <c r="AH20" s="1">
        <v>0</v>
      </c>
      <c r="AI20" s="1">
        <v>0</v>
      </c>
      <c r="AJ20" s="1">
        <v>0</v>
      </c>
      <c r="AK20" s="1">
        <v>0</v>
      </c>
    </row>
    <row r="21" spans="1:38" x14ac:dyDescent="0.25">
      <c r="B21" s="2" t="s">
        <v>3</v>
      </c>
      <c r="C21" s="2">
        <v>9356.4464428696865</v>
      </c>
      <c r="D21" s="2">
        <v>7935.3651786158089</v>
      </c>
      <c r="E21" s="2">
        <v>7487.0980111016579</v>
      </c>
      <c r="F21" s="2">
        <v>7120.1130905320742</v>
      </c>
      <c r="G21" s="2">
        <v>6858.0427243957065</v>
      </c>
      <c r="H21" s="2">
        <v>6669.0648189837648</v>
      </c>
      <c r="I21" s="2">
        <v>6467.3571980757151</v>
      </c>
      <c r="J21" s="2">
        <v>6197.1607665771671</v>
      </c>
      <c r="K21" s="2">
        <v>5934.4707821738393</v>
      </c>
      <c r="O21" s="2"/>
      <c r="P21" s="2">
        <v>9356.432840964937</v>
      </c>
      <c r="Q21" s="2">
        <v>7041.879624853781</v>
      </c>
      <c r="R21" s="2">
        <v>6160.488308351365</v>
      </c>
      <c r="S21" s="2">
        <v>5460.6216229223874</v>
      </c>
      <c r="T21" s="2">
        <v>4953.04811141153</v>
      </c>
      <c r="U21" s="2">
        <v>4536.7585559991167</v>
      </c>
      <c r="V21" s="2">
        <v>4185.6741706462853</v>
      </c>
      <c r="W21" s="2">
        <v>3888.1378198897723</v>
      </c>
      <c r="X21" s="2">
        <v>3673.3811439607089</v>
      </c>
      <c r="AB21" s="2"/>
      <c r="AC21" s="2">
        <v>9356.432840964937</v>
      </c>
      <c r="AD21" s="2">
        <v>6961.2058027116445</v>
      </c>
      <c r="AE21" s="2">
        <v>5894.912986711448</v>
      </c>
      <c r="AF21" s="2">
        <v>4945.9801065486145</v>
      </c>
      <c r="AG21" s="2">
        <v>4235.7646714045559</v>
      </c>
      <c r="AH21" s="2">
        <v>3751.0929050527288</v>
      </c>
      <c r="AI21" s="2">
        <v>3443.3941763383782</v>
      </c>
      <c r="AJ21" s="2">
        <v>3282.1523085627259</v>
      </c>
      <c r="AK21" s="2">
        <v>3233.823428789794</v>
      </c>
    </row>
    <row r="22" spans="1:38" x14ac:dyDescent="0.25">
      <c r="B22" s="2"/>
      <c r="C22" s="2"/>
      <c r="D22" s="2"/>
      <c r="E22" s="2"/>
      <c r="F22" s="2"/>
      <c r="G22" s="2"/>
      <c r="H22" s="2"/>
      <c r="I22" s="2"/>
      <c r="J22" s="2"/>
      <c r="K22" s="2"/>
      <c r="O22" s="2"/>
      <c r="P22" s="2"/>
      <c r="Q22" s="2"/>
      <c r="R22" s="2"/>
      <c r="S22" s="2"/>
      <c r="T22" s="2"/>
      <c r="U22" s="2"/>
      <c r="V22" s="2"/>
      <c r="W22" s="2"/>
      <c r="X22" s="2"/>
      <c r="AB22" s="2"/>
      <c r="AC22" s="2"/>
      <c r="AD22" s="2"/>
      <c r="AE22" s="2"/>
      <c r="AF22" s="2"/>
      <c r="AG22" s="2"/>
      <c r="AH22" s="2"/>
      <c r="AI22" s="2"/>
      <c r="AJ22" s="2"/>
      <c r="AK22" s="2"/>
    </row>
    <row r="23" spans="1:38" s="6" customFormat="1" x14ac:dyDescent="0.25">
      <c r="A23" s="4" t="s">
        <v>54</v>
      </c>
      <c r="B23" s="5"/>
      <c r="C23" s="5"/>
      <c r="D23" s="5"/>
      <c r="E23" s="5"/>
      <c r="F23" s="5"/>
      <c r="G23" s="5"/>
      <c r="H23" s="5"/>
      <c r="I23" s="5"/>
      <c r="J23" s="5"/>
      <c r="K23" s="5"/>
      <c r="L23" s="4"/>
      <c r="N23" s="4" t="s">
        <v>54</v>
      </c>
      <c r="O23" s="5"/>
      <c r="P23" s="5"/>
      <c r="Q23" s="5"/>
      <c r="R23" s="5"/>
      <c r="S23" s="5"/>
      <c r="T23" s="5"/>
      <c r="U23" s="5"/>
      <c r="V23" s="5"/>
      <c r="W23" s="5"/>
      <c r="X23" s="5"/>
      <c r="Y23" s="4"/>
      <c r="AA23" s="4" t="s">
        <v>54</v>
      </c>
      <c r="AB23" s="5"/>
      <c r="AC23" s="5"/>
      <c r="AD23" s="5"/>
      <c r="AE23" s="5"/>
      <c r="AF23" s="5"/>
      <c r="AG23" s="5"/>
      <c r="AH23" s="5"/>
      <c r="AI23" s="5"/>
      <c r="AJ23" s="5"/>
      <c r="AK23" s="5"/>
      <c r="AL23" s="4"/>
    </row>
    <row r="24" spans="1:38" x14ac:dyDescent="0.25">
      <c r="B24" s="9" t="s">
        <v>30</v>
      </c>
      <c r="C24" s="1">
        <v>0</v>
      </c>
      <c r="D24" s="1">
        <v>0</v>
      </c>
      <c r="E24" s="1">
        <v>0</v>
      </c>
      <c r="F24" s="1">
        <v>0</v>
      </c>
      <c r="G24" s="1">
        <v>0</v>
      </c>
      <c r="H24" s="1">
        <v>0</v>
      </c>
      <c r="I24" s="1">
        <v>0</v>
      </c>
      <c r="J24" s="1">
        <v>0</v>
      </c>
      <c r="K24" s="1">
        <v>0</v>
      </c>
      <c r="O24" s="1" t="s">
        <v>30</v>
      </c>
      <c r="P24" s="1">
        <v>0</v>
      </c>
      <c r="Q24" s="1">
        <v>0</v>
      </c>
      <c r="R24" s="1">
        <v>0</v>
      </c>
      <c r="S24" s="1">
        <v>0</v>
      </c>
      <c r="T24" s="1">
        <v>0</v>
      </c>
      <c r="U24" s="1">
        <v>0</v>
      </c>
      <c r="V24" s="1">
        <v>0</v>
      </c>
      <c r="W24" s="1">
        <v>0</v>
      </c>
      <c r="X24" s="1">
        <v>0</v>
      </c>
      <c r="AB24" s="1" t="s">
        <v>30</v>
      </c>
      <c r="AC24" s="1">
        <v>0</v>
      </c>
      <c r="AD24" s="1">
        <v>0</v>
      </c>
      <c r="AE24" s="1">
        <v>0</v>
      </c>
      <c r="AF24" s="1">
        <v>0</v>
      </c>
      <c r="AG24" s="1">
        <v>0</v>
      </c>
      <c r="AH24" s="1">
        <v>0</v>
      </c>
      <c r="AI24" s="1">
        <v>0</v>
      </c>
      <c r="AJ24" s="1">
        <v>0</v>
      </c>
      <c r="AK24" s="1">
        <v>0</v>
      </c>
    </row>
    <row r="25" spans="1:38" x14ac:dyDescent="0.25">
      <c r="B25" s="9" t="s">
        <v>31</v>
      </c>
      <c r="C25" s="1">
        <v>1372.6534966213399</v>
      </c>
      <c r="D25" s="1">
        <v>1032.8429152797535</v>
      </c>
      <c r="E25" s="1">
        <v>970.59941021506131</v>
      </c>
      <c r="F25" s="1">
        <v>895.66660872529235</v>
      </c>
      <c r="G25" s="1">
        <v>817.22820826536611</v>
      </c>
      <c r="H25" s="1">
        <v>769.43538951157393</v>
      </c>
      <c r="I25" s="1">
        <v>741.15641517927463</v>
      </c>
      <c r="J25" s="1">
        <v>719.68588412378642</v>
      </c>
      <c r="K25" s="1">
        <v>698.41370864010366</v>
      </c>
      <c r="O25" s="1" t="s">
        <v>31</v>
      </c>
      <c r="P25" s="1">
        <v>1372.6534966213392</v>
      </c>
      <c r="Q25" s="1">
        <v>999.92778634200715</v>
      </c>
      <c r="R25" s="1">
        <v>907.94711143701215</v>
      </c>
      <c r="S25" s="1">
        <v>809.16768888906518</v>
      </c>
      <c r="T25" s="1">
        <v>729.04067557936071</v>
      </c>
      <c r="U25" s="1">
        <v>671.68828921682439</v>
      </c>
      <c r="V25" s="1">
        <v>621.18043255115936</v>
      </c>
      <c r="W25" s="1">
        <v>568.4970806926035</v>
      </c>
      <c r="X25" s="1">
        <v>521.0415947557309</v>
      </c>
      <c r="AB25" s="1" t="s">
        <v>31</v>
      </c>
      <c r="AC25" s="1">
        <v>1372.6534966213392</v>
      </c>
      <c r="AD25" s="1">
        <v>981.30643900069583</v>
      </c>
      <c r="AE25" s="1">
        <v>877.71233347286716</v>
      </c>
      <c r="AF25" s="1">
        <v>770.05991733811379</v>
      </c>
      <c r="AG25" s="1">
        <v>678.29152436684603</v>
      </c>
      <c r="AH25" s="1">
        <v>610.21985002464737</v>
      </c>
      <c r="AI25" s="1">
        <v>553.9096233105771</v>
      </c>
      <c r="AJ25" s="1">
        <v>501.6605840995756</v>
      </c>
      <c r="AK25" s="1">
        <v>457.18465827977826</v>
      </c>
    </row>
    <row r="26" spans="1:38" x14ac:dyDescent="0.25">
      <c r="B26" s="9" t="s">
        <v>32</v>
      </c>
      <c r="C26" s="1">
        <v>2934.3913594638079</v>
      </c>
      <c r="D26" s="1">
        <v>3134.4606119366672</v>
      </c>
      <c r="E26" s="1">
        <v>3253.2783028902859</v>
      </c>
      <c r="F26" s="1">
        <v>3270.393541355656</v>
      </c>
      <c r="G26" s="1">
        <v>3182.6944016818375</v>
      </c>
      <c r="H26" s="1">
        <v>3048.8726971889364</v>
      </c>
      <c r="I26" s="1">
        <v>2945.4204191178278</v>
      </c>
      <c r="J26" s="1">
        <v>2950.7083162749509</v>
      </c>
      <c r="K26" s="1">
        <v>3026.7213997489803</v>
      </c>
      <c r="O26" s="1" t="s">
        <v>32</v>
      </c>
      <c r="P26" s="1">
        <v>2934.3913594634319</v>
      </c>
      <c r="Q26" s="1">
        <v>2846.4837573584218</v>
      </c>
      <c r="R26" s="1">
        <v>2720.9598391728673</v>
      </c>
      <c r="S26" s="1">
        <v>2487.1669936674284</v>
      </c>
      <c r="T26" s="1">
        <v>2240.2171748006613</v>
      </c>
      <c r="U26" s="1">
        <v>2064.0866475541666</v>
      </c>
      <c r="V26" s="1">
        <v>1953.7879059518764</v>
      </c>
      <c r="W26" s="1">
        <v>1882.8663595848636</v>
      </c>
      <c r="X26" s="1">
        <v>1835.7699803130611</v>
      </c>
      <c r="AB26" s="1" t="s">
        <v>32</v>
      </c>
      <c r="AC26" s="1">
        <v>2934.3913594634319</v>
      </c>
      <c r="AD26" s="1">
        <v>2685.455126244351</v>
      </c>
      <c r="AE26" s="1">
        <v>2404.4559434572348</v>
      </c>
      <c r="AF26" s="1">
        <v>2048.5959500607328</v>
      </c>
      <c r="AG26" s="1">
        <v>1774.395690477894</v>
      </c>
      <c r="AH26" s="1">
        <v>1616.6013837682026</v>
      </c>
      <c r="AI26" s="1">
        <v>1517.0978796967606</v>
      </c>
      <c r="AJ26" s="1">
        <v>1449.0061525583308</v>
      </c>
      <c r="AK26" s="1">
        <v>1412.8335829568546</v>
      </c>
    </row>
    <row r="27" spans="1:38" x14ac:dyDescent="0.25">
      <c r="B27" s="9" t="s">
        <v>33</v>
      </c>
      <c r="C27" s="1">
        <v>61.61481378316725</v>
      </c>
      <c r="D27" s="1">
        <v>65.70609073876021</v>
      </c>
      <c r="E27" s="1">
        <v>68.551853566903418</v>
      </c>
      <c r="F27" s="1">
        <v>71.21439860992858</v>
      </c>
      <c r="G27" s="1">
        <v>73.809267255181908</v>
      </c>
      <c r="H27" s="1">
        <v>76.409448583379046</v>
      </c>
      <c r="I27" s="1">
        <v>78.994337036588718</v>
      </c>
      <c r="J27" s="1">
        <v>81.542162888996884</v>
      </c>
      <c r="K27" s="1">
        <v>83.955212809130714</v>
      </c>
      <c r="O27" s="1" t="s">
        <v>33</v>
      </c>
      <c r="P27" s="1">
        <v>61.61481378316725</v>
      </c>
      <c r="Q27" s="1">
        <v>71.313330112118365</v>
      </c>
      <c r="R27" s="1">
        <v>72.174006295858049</v>
      </c>
      <c r="S27" s="1">
        <v>72.86837645574785</v>
      </c>
      <c r="T27" s="1">
        <v>73.554241927266901</v>
      </c>
      <c r="U27" s="1">
        <v>74.175441204639668</v>
      </c>
      <c r="V27" s="1">
        <v>74.749223538149693</v>
      </c>
      <c r="W27" s="1">
        <v>76.446331055051644</v>
      </c>
      <c r="X27" s="1">
        <v>78.018932122465529</v>
      </c>
      <c r="AB27" s="1" t="s">
        <v>33</v>
      </c>
      <c r="AC27" s="1">
        <v>61.61481378316725</v>
      </c>
      <c r="AD27" s="1">
        <v>69.75276202377691</v>
      </c>
      <c r="AE27" s="1">
        <v>70.164812518036527</v>
      </c>
      <c r="AF27" s="1">
        <v>70.41391890834781</v>
      </c>
      <c r="AG27" s="1">
        <v>70.655710152188846</v>
      </c>
      <c r="AH27" s="1">
        <v>72.51377850102611</v>
      </c>
      <c r="AI27" s="1">
        <v>74.340023702625302</v>
      </c>
      <c r="AJ27" s="1">
        <v>76.066175039626287</v>
      </c>
      <c r="AK27" s="1">
        <v>77.669882186722532</v>
      </c>
    </row>
    <row r="28" spans="1:38" x14ac:dyDescent="0.25">
      <c r="B28" s="9" t="s">
        <v>34</v>
      </c>
      <c r="C28" s="1">
        <v>1650.8628470102385</v>
      </c>
      <c r="D28" s="1">
        <v>1797.7472013284921</v>
      </c>
      <c r="E28" s="1">
        <v>1803.7552566435857</v>
      </c>
      <c r="F28" s="1">
        <v>1818.1504479398957</v>
      </c>
      <c r="G28" s="1">
        <v>1779.9667046279292</v>
      </c>
      <c r="H28" s="1">
        <v>1748.7400980418099</v>
      </c>
      <c r="I28" s="1">
        <v>1717.1635621875821</v>
      </c>
      <c r="J28" s="1">
        <v>1774.2401467268321</v>
      </c>
      <c r="K28" s="1">
        <v>1857.1593170963397</v>
      </c>
      <c r="O28" s="1" t="s">
        <v>34</v>
      </c>
      <c r="P28" s="1">
        <v>1650.8628470102385</v>
      </c>
      <c r="Q28" s="1">
        <v>1657.4330947083699</v>
      </c>
      <c r="R28" s="1">
        <v>1581.5165232408663</v>
      </c>
      <c r="S28" s="1">
        <v>1531.9560916194066</v>
      </c>
      <c r="T28" s="1">
        <v>1421.7183922932063</v>
      </c>
      <c r="U28" s="1">
        <v>1331.1492890082111</v>
      </c>
      <c r="V28" s="1">
        <v>1248.9497419568279</v>
      </c>
      <c r="W28" s="1">
        <v>1245.6980605398237</v>
      </c>
      <c r="X28" s="1">
        <v>1279.1792737804947</v>
      </c>
      <c r="AB28" s="1" t="s">
        <v>34</v>
      </c>
      <c r="AC28" s="1">
        <v>1650.862847010239</v>
      </c>
      <c r="AD28" s="1">
        <v>1592.7978234480267</v>
      </c>
      <c r="AE28" s="1">
        <v>1480.2140250286395</v>
      </c>
      <c r="AF28" s="1">
        <v>1397.4347285500439</v>
      </c>
      <c r="AG28" s="1">
        <v>1246.9657456125931</v>
      </c>
      <c r="AH28" s="1">
        <v>1131.0135965920913</v>
      </c>
      <c r="AI28" s="1">
        <v>1026.4801056054198</v>
      </c>
      <c r="AJ28" s="1">
        <v>979.87413501263688</v>
      </c>
      <c r="AK28" s="1">
        <v>996.39853584539708</v>
      </c>
    </row>
    <row r="29" spans="1:38" x14ac:dyDescent="0.25">
      <c r="B29" s="2" t="s">
        <v>3</v>
      </c>
      <c r="C29" s="2">
        <v>6019.5225168785528</v>
      </c>
      <c r="D29" s="2">
        <v>6030.7568192836734</v>
      </c>
      <c r="E29" s="2">
        <v>6096.1848233158362</v>
      </c>
      <c r="F29" s="2">
        <v>6055.4249966307716</v>
      </c>
      <c r="G29" s="2">
        <v>5853.6985818303147</v>
      </c>
      <c r="H29" s="2">
        <v>5643.4576333256991</v>
      </c>
      <c r="I29" s="2">
        <v>5482.7347335212726</v>
      </c>
      <c r="J29" s="2">
        <v>5526.1765100145658</v>
      </c>
      <c r="K29" s="2">
        <v>5666.2496382945546</v>
      </c>
      <c r="O29" s="2"/>
      <c r="P29" s="2">
        <v>6019.5225168781762</v>
      </c>
      <c r="Q29" s="2">
        <v>5575.1579685209172</v>
      </c>
      <c r="R29" s="2">
        <v>5282.5974801466036</v>
      </c>
      <c r="S29" s="2">
        <v>4901.1591506316481</v>
      </c>
      <c r="T29" s="2">
        <v>4464.5304846004947</v>
      </c>
      <c r="U29" s="2">
        <v>4141.0996669838423</v>
      </c>
      <c r="V29" s="2">
        <v>3898.6673039980133</v>
      </c>
      <c r="W29" s="2">
        <v>3773.5078318723426</v>
      </c>
      <c r="X29" s="2">
        <v>3714.0097809717527</v>
      </c>
      <c r="AB29" s="2"/>
      <c r="AC29" s="2">
        <v>6019.5225168781762</v>
      </c>
      <c r="AD29" s="2">
        <v>5329.3121507168507</v>
      </c>
      <c r="AE29" s="2">
        <v>4832.547114476778</v>
      </c>
      <c r="AF29" s="2">
        <v>4286.504514857239</v>
      </c>
      <c r="AG29" s="2">
        <v>3770.3086706095219</v>
      </c>
      <c r="AH29" s="2">
        <v>3430.3486088859672</v>
      </c>
      <c r="AI29" s="2">
        <v>3171.8276323153827</v>
      </c>
      <c r="AJ29" s="2">
        <v>3006.6070467101695</v>
      </c>
      <c r="AK29" s="2">
        <v>2944.0866592687526</v>
      </c>
    </row>
    <row r="30" spans="1:38" x14ac:dyDescent="0.25">
      <c r="B30" s="2"/>
      <c r="C30" s="2"/>
      <c r="D30" s="2"/>
      <c r="E30" s="2"/>
      <c r="F30" s="2"/>
      <c r="G30" s="2"/>
      <c r="H30" s="2"/>
      <c r="I30" s="2"/>
      <c r="J30" s="2"/>
      <c r="K30" s="2"/>
      <c r="O30" s="2"/>
      <c r="P30" s="2"/>
      <c r="Q30" s="2"/>
      <c r="R30" s="2"/>
      <c r="S30" s="2"/>
      <c r="T30" s="2"/>
      <c r="U30" s="2"/>
      <c r="V30" s="2"/>
      <c r="W30" s="2"/>
      <c r="X30" s="2"/>
      <c r="AB30" s="2"/>
      <c r="AC30" s="2"/>
      <c r="AD30" s="2"/>
      <c r="AE30" s="2"/>
      <c r="AF30" s="2"/>
      <c r="AG30" s="2"/>
      <c r="AH30" s="2"/>
      <c r="AI30" s="2"/>
      <c r="AJ30" s="2"/>
      <c r="AK30" s="2"/>
    </row>
    <row r="31" spans="1:38" s="6" customFormat="1" x14ac:dyDescent="0.25">
      <c r="A31" s="23" t="s">
        <v>55</v>
      </c>
      <c r="B31" s="24"/>
      <c r="C31" s="24"/>
      <c r="D31" s="24"/>
      <c r="E31" s="24"/>
      <c r="F31" s="24"/>
      <c r="G31" s="24"/>
      <c r="H31" s="24"/>
      <c r="I31" s="24"/>
      <c r="J31" s="24"/>
      <c r="K31" s="24"/>
      <c r="L31" s="23"/>
      <c r="N31" s="23" t="s">
        <v>55</v>
      </c>
      <c r="O31" s="24"/>
      <c r="P31" s="24"/>
      <c r="Q31" s="24"/>
      <c r="R31" s="24"/>
      <c r="S31" s="24"/>
      <c r="T31" s="24"/>
      <c r="U31" s="24"/>
      <c r="V31" s="24"/>
      <c r="W31" s="24"/>
      <c r="X31" s="24"/>
      <c r="Y31" s="23"/>
      <c r="AA31" s="23" t="s">
        <v>55</v>
      </c>
      <c r="AB31" s="24"/>
      <c r="AC31" s="24"/>
      <c r="AD31" s="24"/>
      <c r="AE31" s="24"/>
      <c r="AF31" s="24"/>
      <c r="AG31" s="24"/>
      <c r="AH31" s="24"/>
      <c r="AI31" s="24"/>
      <c r="AJ31" s="24"/>
      <c r="AK31" s="24"/>
      <c r="AL31" s="23"/>
    </row>
    <row r="32" spans="1:38" x14ac:dyDescent="0.25">
      <c r="B32" s="9" t="s">
        <v>30</v>
      </c>
      <c r="C32" s="1">
        <v>174.62543154751552</v>
      </c>
      <c r="D32" s="1">
        <v>180.88438667688388</v>
      </c>
      <c r="E32" s="1">
        <v>180.73842161561276</v>
      </c>
      <c r="F32" s="1">
        <v>181.24761857567461</v>
      </c>
      <c r="G32" s="1">
        <v>182.10312588189763</v>
      </c>
      <c r="H32" s="1">
        <v>182.53802133107996</v>
      </c>
      <c r="I32" s="1">
        <v>186.16884916261441</v>
      </c>
      <c r="J32" s="1">
        <v>191.92631259838794</v>
      </c>
      <c r="K32" s="1">
        <v>200.38170982954881</v>
      </c>
      <c r="O32" s="1" t="s">
        <v>30</v>
      </c>
      <c r="P32" s="1">
        <v>174.62543154751552</v>
      </c>
      <c r="Q32" s="1">
        <v>148.26952715108294</v>
      </c>
      <c r="R32" s="1">
        <v>128.10898894414277</v>
      </c>
      <c r="S32" s="1">
        <v>107.09002417149176</v>
      </c>
      <c r="T32" s="1">
        <v>89.349360836296739</v>
      </c>
      <c r="U32" s="1">
        <v>72.763848378758965</v>
      </c>
      <c r="V32" s="1">
        <v>65.200770069612474</v>
      </c>
      <c r="W32" s="1">
        <v>59.458463048082393</v>
      </c>
      <c r="X32" s="1">
        <v>56.98893388358622</v>
      </c>
      <c r="AB32" s="1" t="s">
        <v>30</v>
      </c>
      <c r="AC32" s="1">
        <v>174.62543154751552</v>
      </c>
      <c r="AD32" s="1">
        <v>135.7094377845068</v>
      </c>
      <c r="AE32" s="1">
        <v>107.36512518865544</v>
      </c>
      <c r="AF32" s="1">
        <v>85.751891647190646</v>
      </c>
      <c r="AG32" s="1">
        <v>68.232253573275358</v>
      </c>
      <c r="AH32" s="1">
        <v>51.687399634039025</v>
      </c>
      <c r="AI32" s="1">
        <v>43.118771592206031</v>
      </c>
      <c r="AJ32" s="1">
        <v>35.139764636583891</v>
      </c>
      <c r="AK32" s="1">
        <v>31.892296575478081</v>
      </c>
    </row>
    <row r="33" spans="1:38" x14ac:dyDescent="0.25">
      <c r="B33" s="9" t="s">
        <v>31</v>
      </c>
      <c r="C33" s="1">
        <v>652.87263652105867</v>
      </c>
      <c r="D33" s="1">
        <v>502.58754118227569</v>
      </c>
      <c r="E33" s="1">
        <v>458.44006476828298</v>
      </c>
      <c r="F33" s="1">
        <v>419.26316466910919</v>
      </c>
      <c r="G33" s="1">
        <v>390.31876717012375</v>
      </c>
      <c r="H33" s="1">
        <v>369.76840946012811</v>
      </c>
      <c r="I33" s="1">
        <v>348.37237832719006</v>
      </c>
      <c r="J33" s="1">
        <v>315.9503364083003</v>
      </c>
      <c r="K33" s="1">
        <v>277.29933280737578</v>
      </c>
      <c r="O33" s="1" t="s">
        <v>31</v>
      </c>
      <c r="P33" s="1">
        <v>652.87161141610147</v>
      </c>
      <c r="Q33" s="1">
        <v>446.28539487105473</v>
      </c>
      <c r="R33" s="1">
        <v>362.00830476412256</v>
      </c>
      <c r="S33" s="1">
        <v>289.24670660476085</v>
      </c>
      <c r="T33" s="1">
        <v>230.27708202818101</v>
      </c>
      <c r="U33" s="1">
        <v>177.63965841136294</v>
      </c>
      <c r="V33" s="1">
        <v>134.64115581939686</v>
      </c>
      <c r="W33" s="1">
        <v>93.533561021427857</v>
      </c>
      <c r="X33" s="1">
        <v>61.182503862804651</v>
      </c>
      <c r="AB33" s="1" t="s">
        <v>31</v>
      </c>
      <c r="AC33" s="1">
        <v>652.86946925585164</v>
      </c>
      <c r="AD33" s="1">
        <v>430.27182189901811</v>
      </c>
      <c r="AE33" s="1">
        <v>326.56977166857882</v>
      </c>
      <c r="AF33" s="1">
        <v>227.72527260197052</v>
      </c>
      <c r="AG33" s="1">
        <v>149.62941255976122</v>
      </c>
      <c r="AH33" s="1">
        <v>83.780881648033429</v>
      </c>
      <c r="AI33" s="1">
        <v>36.127562824112765</v>
      </c>
      <c r="AJ33" s="1">
        <v>-0.29727657248021666</v>
      </c>
      <c r="AK33" s="1">
        <v>-11.006944407438075</v>
      </c>
    </row>
    <row r="34" spans="1:38" x14ac:dyDescent="0.25">
      <c r="B34" s="9" t="s">
        <v>32</v>
      </c>
      <c r="C34" s="1">
        <v>278.09204838701794</v>
      </c>
      <c r="D34" s="1">
        <v>288.40516731711466</v>
      </c>
      <c r="E34" s="1">
        <v>293.81593274525102</v>
      </c>
      <c r="F34" s="1">
        <v>289.50963843775071</v>
      </c>
      <c r="G34" s="1">
        <v>277.97803031863208</v>
      </c>
      <c r="H34" s="1">
        <v>262.85367596339341</v>
      </c>
      <c r="I34" s="1">
        <v>250.26366377852653</v>
      </c>
      <c r="J34" s="1">
        <v>246.69197393479055</v>
      </c>
      <c r="K34" s="1">
        <v>248.50121699727373</v>
      </c>
      <c r="O34" s="1" t="s">
        <v>32</v>
      </c>
      <c r="P34" s="1">
        <v>278.09196278331939</v>
      </c>
      <c r="Q34" s="1">
        <v>258.27631681565396</v>
      </c>
      <c r="R34" s="1">
        <v>239.98410105483549</v>
      </c>
      <c r="S34" s="1">
        <v>210.19699694492783</v>
      </c>
      <c r="T34" s="1">
        <v>176.91403397469347</v>
      </c>
      <c r="U34" s="1">
        <v>146.79651938228551</v>
      </c>
      <c r="V34" s="1">
        <v>120.58403173962105</v>
      </c>
      <c r="W34" s="1">
        <v>91.437083308669088</v>
      </c>
      <c r="X34" s="1">
        <v>66.344617787472203</v>
      </c>
      <c r="AB34" s="1" t="s">
        <v>32</v>
      </c>
      <c r="AC34" s="1">
        <v>278.09200998981731</v>
      </c>
      <c r="AD34" s="1">
        <v>240.50010630846202</v>
      </c>
      <c r="AE34" s="1">
        <v>206.10491515911599</v>
      </c>
      <c r="AF34" s="1">
        <v>161.91652394964794</v>
      </c>
      <c r="AG34" s="1">
        <v>117.67439034922478</v>
      </c>
      <c r="AH34" s="1">
        <v>71.613797280645002</v>
      </c>
      <c r="AI34" s="1">
        <v>32.029826857111374</v>
      </c>
      <c r="AJ34" s="1">
        <v>-1.8475838743592981</v>
      </c>
      <c r="AK34" s="1">
        <v>-14.620139221096293</v>
      </c>
    </row>
    <row r="35" spans="1:38" x14ac:dyDescent="0.25">
      <c r="B35" s="9" t="s">
        <v>33</v>
      </c>
      <c r="C35" s="1">
        <v>27.373421806259561</v>
      </c>
      <c r="D35" s="1">
        <v>22.936383888293431</v>
      </c>
      <c r="E35" s="1">
        <v>20.483946997507793</v>
      </c>
      <c r="F35" s="1">
        <v>17.016589553417869</v>
      </c>
      <c r="G35" s="1">
        <v>15.255603512442159</v>
      </c>
      <c r="H35" s="1">
        <v>13.195289739303986</v>
      </c>
      <c r="I35" s="1">
        <v>11.444841932372849</v>
      </c>
      <c r="J35" s="1">
        <v>10.264646462220647</v>
      </c>
      <c r="K35" s="1">
        <v>9.0445753527459942</v>
      </c>
      <c r="O35" s="1" t="s">
        <v>33</v>
      </c>
      <c r="P35" s="1">
        <v>27.363074488139265</v>
      </c>
      <c r="Q35" s="1">
        <v>17.933689121949627</v>
      </c>
      <c r="R35" s="1">
        <v>11.15373752994439</v>
      </c>
      <c r="S35" s="1">
        <v>7.9082512092826311</v>
      </c>
      <c r="T35" s="1">
        <v>5.4177482763572016</v>
      </c>
      <c r="U35" s="1">
        <v>2.9469603839151284</v>
      </c>
      <c r="V35" s="1">
        <v>1.5830172918977752</v>
      </c>
      <c r="W35" s="1">
        <v>0.16684758188524743</v>
      </c>
      <c r="X35" s="1">
        <v>-3.296253722886477</v>
      </c>
      <c r="AB35" s="1" t="s">
        <v>33</v>
      </c>
      <c r="AC35" s="1">
        <v>27.363074488139265</v>
      </c>
      <c r="AD35" s="1">
        <v>17.868712517901251</v>
      </c>
      <c r="AE35" s="1">
        <v>11.639163318800362</v>
      </c>
      <c r="AF35" s="1">
        <v>5.5626818636527817</v>
      </c>
      <c r="AG35" s="1">
        <v>1.4122735525446435</v>
      </c>
      <c r="AH35" s="1">
        <v>-7.3809402483307318</v>
      </c>
      <c r="AI35" s="1">
        <v>-15.518613183151434</v>
      </c>
      <c r="AJ35" s="1">
        <v>-16.376789640819354</v>
      </c>
      <c r="AK35" s="1">
        <v>-13.012665889443216</v>
      </c>
    </row>
    <row r="36" spans="1:38" x14ac:dyDescent="0.25">
      <c r="B36" s="9" t="s">
        <v>34</v>
      </c>
      <c r="C36" s="1">
        <v>150.66470741330176</v>
      </c>
      <c r="D36" s="1">
        <v>162.59671362312159</v>
      </c>
      <c r="E36" s="1">
        <v>162.46301809203717</v>
      </c>
      <c r="F36" s="1">
        <v>162.45658922604343</v>
      </c>
      <c r="G36" s="1">
        <v>158.5957307481132</v>
      </c>
      <c r="H36" s="1">
        <v>155.1977194367316</v>
      </c>
      <c r="I36" s="1">
        <v>152.81930673036172</v>
      </c>
      <c r="J36" s="1">
        <v>157.69659349693217</v>
      </c>
      <c r="K36" s="1">
        <v>164.84062857468368</v>
      </c>
      <c r="O36" s="1" t="s">
        <v>34</v>
      </c>
      <c r="P36" s="1">
        <v>150.66470741330176</v>
      </c>
      <c r="Q36" s="1">
        <v>147.03115516265009</v>
      </c>
      <c r="R36" s="1">
        <v>132.59311702277881</v>
      </c>
      <c r="S36" s="1">
        <v>119.64394938058535</v>
      </c>
      <c r="T36" s="1">
        <v>104.45282954414672</v>
      </c>
      <c r="U36" s="1">
        <v>92.269233532013502</v>
      </c>
      <c r="V36" s="1">
        <v>81.583849707886216</v>
      </c>
      <c r="W36" s="1">
        <v>78.4105301540841</v>
      </c>
      <c r="X36" s="1">
        <v>78.692430224237469</v>
      </c>
      <c r="AB36" s="1" t="s">
        <v>34</v>
      </c>
      <c r="AC36" s="1">
        <v>150.66470741330176</v>
      </c>
      <c r="AD36" s="1">
        <v>141.19711408126997</v>
      </c>
      <c r="AE36" s="1">
        <v>123.54420209373667</v>
      </c>
      <c r="AF36" s="1">
        <v>107.31560965845185</v>
      </c>
      <c r="AG36" s="1">
        <v>87.951616502177387</v>
      </c>
      <c r="AH36" s="1">
        <v>72.704484508167795</v>
      </c>
      <c r="AI36" s="1">
        <v>59.084411128476191</v>
      </c>
      <c r="AJ36" s="1">
        <v>51.171403327904038</v>
      </c>
      <c r="AK36" s="1">
        <v>49.472964523831116</v>
      </c>
    </row>
    <row r="37" spans="1:38" x14ac:dyDescent="0.25">
      <c r="B37" s="2" t="s">
        <v>3</v>
      </c>
      <c r="C37" s="2">
        <v>1283.6282456751535</v>
      </c>
      <c r="D37" s="2">
        <v>1157.4101926876892</v>
      </c>
      <c r="E37" s="2">
        <v>1115.9413842186918</v>
      </c>
      <c r="F37" s="2">
        <v>1069.4936004619958</v>
      </c>
      <c r="G37" s="2">
        <v>1024.2512576312088</v>
      </c>
      <c r="H37" s="2">
        <v>983.55311593063709</v>
      </c>
      <c r="I37" s="2">
        <v>949.0690399310655</v>
      </c>
      <c r="J37" s="2">
        <v>922.52986290063154</v>
      </c>
      <c r="K37" s="2">
        <v>900.06746356162807</v>
      </c>
      <c r="O37" s="2"/>
      <c r="P37" s="2">
        <v>1283.6167876483776</v>
      </c>
      <c r="Q37" s="2">
        <v>1017.7960831223915</v>
      </c>
      <c r="R37" s="2">
        <v>873.84824931582398</v>
      </c>
      <c r="S37" s="2">
        <v>734.08592831104841</v>
      </c>
      <c r="T37" s="2">
        <v>606.41105465967519</v>
      </c>
      <c r="U37" s="2">
        <v>492.4162200883361</v>
      </c>
      <c r="V37" s="2">
        <v>403.59282462841435</v>
      </c>
      <c r="W37" s="2">
        <v>323.00648511414869</v>
      </c>
      <c r="X37" s="2">
        <v>259.91223203521406</v>
      </c>
      <c r="AB37" s="2"/>
      <c r="AC37" s="2">
        <v>1283.6146926946255</v>
      </c>
      <c r="AD37" s="2">
        <v>965.54719259115825</v>
      </c>
      <c r="AE37" s="2">
        <v>775.2231774288872</v>
      </c>
      <c r="AF37" s="2">
        <v>588.27197972091369</v>
      </c>
      <c r="AG37" s="2">
        <v>424.89994653698341</v>
      </c>
      <c r="AH37" s="2">
        <v>272.40562282255451</v>
      </c>
      <c r="AI37" s="2">
        <v>154.84195921875494</v>
      </c>
      <c r="AJ37" s="2">
        <v>67.789517876829052</v>
      </c>
      <c r="AK37" s="2">
        <v>42.725511581331617</v>
      </c>
    </row>
    <row r="39" spans="1:38" s="6" customFormat="1" x14ac:dyDescent="0.25">
      <c r="A39" s="27" t="s">
        <v>56</v>
      </c>
      <c r="B39" s="28"/>
      <c r="C39" s="28"/>
      <c r="D39" s="28"/>
      <c r="E39" s="28"/>
      <c r="F39" s="28"/>
      <c r="G39" s="28"/>
      <c r="H39" s="28"/>
      <c r="I39" s="28"/>
      <c r="J39" s="28"/>
      <c r="K39" s="28"/>
      <c r="L39" s="27"/>
      <c r="N39" s="27" t="s">
        <v>56</v>
      </c>
      <c r="O39" s="28"/>
      <c r="P39" s="28"/>
      <c r="Q39" s="28"/>
      <c r="R39" s="28"/>
      <c r="S39" s="28"/>
      <c r="T39" s="28"/>
      <c r="U39" s="28"/>
      <c r="V39" s="28"/>
      <c r="W39" s="28"/>
      <c r="X39" s="28"/>
      <c r="Y39" s="27"/>
      <c r="AA39" s="27" t="s">
        <v>56</v>
      </c>
      <c r="AB39" s="28"/>
      <c r="AC39" s="28"/>
      <c r="AD39" s="28"/>
      <c r="AE39" s="28"/>
      <c r="AF39" s="28"/>
      <c r="AG39" s="28"/>
      <c r="AH39" s="28"/>
      <c r="AI39" s="28"/>
      <c r="AJ39" s="28"/>
      <c r="AK39" s="28"/>
      <c r="AL39" s="27"/>
    </row>
    <row r="40" spans="1:38" x14ac:dyDescent="0.25">
      <c r="B40" s="9" t="s">
        <v>30</v>
      </c>
      <c r="C40" s="1">
        <v>1294.9531625783866</v>
      </c>
      <c r="D40" s="1">
        <v>1628.9135039222899</v>
      </c>
      <c r="E40" s="1">
        <v>1799.7716433769083</v>
      </c>
      <c r="F40" s="1">
        <v>1976.3571680998757</v>
      </c>
      <c r="G40" s="1">
        <v>2167.020056170471</v>
      </c>
      <c r="H40" s="1">
        <v>2369.0757827375501</v>
      </c>
      <c r="I40" s="1">
        <v>2585.1944082533823</v>
      </c>
      <c r="J40" s="1">
        <v>2813.221692073073</v>
      </c>
      <c r="K40" s="1">
        <v>3053.8188646078343</v>
      </c>
      <c r="O40" s="1" t="s">
        <v>30</v>
      </c>
      <c r="P40" s="1">
        <v>1294.9531625783866</v>
      </c>
      <c r="Q40" s="1">
        <v>1471.3507161134849</v>
      </c>
      <c r="R40" s="1">
        <v>1537.8721684027787</v>
      </c>
      <c r="S40" s="1">
        <v>1616.8742959999411</v>
      </c>
      <c r="T40" s="1">
        <v>1719.4269383780158</v>
      </c>
      <c r="U40" s="1">
        <v>1832.8222951155067</v>
      </c>
      <c r="V40" s="1">
        <v>1936.2194466542815</v>
      </c>
      <c r="W40" s="1">
        <v>2064.6633967089033</v>
      </c>
      <c r="X40" s="1">
        <v>2214.4615636696126</v>
      </c>
      <c r="AB40" s="1" t="s">
        <v>30</v>
      </c>
      <c r="AC40" s="1">
        <v>1294.9531625783866</v>
      </c>
      <c r="AD40" s="1">
        <v>1392.1183556568737</v>
      </c>
      <c r="AE40" s="1">
        <v>1361.1052896435015</v>
      </c>
      <c r="AF40" s="1">
        <v>1426.8254830104481</v>
      </c>
      <c r="AG40" s="1">
        <v>1519.4404680357559</v>
      </c>
      <c r="AH40" s="1">
        <v>1601.4416013135342</v>
      </c>
      <c r="AI40" s="1">
        <v>1615.5935760523814</v>
      </c>
      <c r="AJ40" s="1">
        <v>1688.8498220950362</v>
      </c>
      <c r="AK40" s="1">
        <v>1852.6833535729734</v>
      </c>
    </row>
    <row r="41" spans="1:38" x14ac:dyDescent="0.25">
      <c r="B41" s="9" t="s">
        <v>31</v>
      </c>
      <c r="C41" s="1">
        <v>4030.4309826392164</v>
      </c>
      <c r="D41" s="1">
        <v>3984.7541857029469</v>
      </c>
      <c r="E41" s="1">
        <v>4131.9785917329864</v>
      </c>
      <c r="F41" s="1">
        <v>4182.6211216800093</v>
      </c>
      <c r="G41" s="1">
        <v>4203.0235987291271</v>
      </c>
      <c r="H41" s="1">
        <v>4209.4614792612001</v>
      </c>
      <c r="I41" s="1">
        <v>4200.7004965153492</v>
      </c>
      <c r="J41" s="1">
        <v>4175.9250384358629</v>
      </c>
      <c r="K41" s="1">
        <v>4150.948135396633</v>
      </c>
      <c r="O41" s="1" t="s">
        <v>31</v>
      </c>
      <c r="P41" s="1">
        <v>4030.4309826392164</v>
      </c>
      <c r="Q41" s="1">
        <v>3888.9559303450997</v>
      </c>
      <c r="R41" s="1">
        <v>3907.6299274321509</v>
      </c>
      <c r="S41" s="1">
        <v>3753.9776146507861</v>
      </c>
      <c r="T41" s="1">
        <v>3583.3022449570908</v>
      </c>
      <c r="U41" s="1">
        <v>3429.4542365909683</v>
      </c>
      <c r="V41" s="1">
        <v>3296.7990571716732</v>
      </c>
      <c r="W41" s="1">
        <v>3154.3088723597266</v>
      </c>
      <c r="X41" s="1">
        <v>3021.4729595562449</v>
      </c>
      <c r="AB41" s="1" t="s">
        <v>31</v>
      </c>
      <c r="AC41" s="1">
        <v>4030.4309826392164</v>
      </c>
      <c r="AD41" s="1">
        <v>3874.5270723810409</v>
      </c>
      <c r="AE41" s="1">
        <v>3729.4013867134458</v>
      </c>
      <c r="AF41" s="1">
        <v>3327.5720195821245</v>
      </c>
      <c r="AG41" s="1">
        <v>2942.693971774791</v>
      </c>
      <c r="AH41" s="1">
        <v>2688.8502381285302</v>
      </c>
      <c r="AI41" s="1">
        <v>2540.7687697821489</v>
      </c>
      <c r="AJ41" s="1">
        <v>2453.5908391275643</v>
      </c>
      <c r="AK41" s="1">
        <v>2395.8499777753323</v>
      </c>
    </row>
    <row r="42" spans="1:38" x14ac:dyDescent="0.25">
      <c r="B42" s="9" t="s">
        <v>32</v>
      </c>
      <c r="C42" s="1">
        <v>446.86656949076047</v>
      </c>
      <c r="D42" s="1">
        <v>420.96171067456095</v>
      </c>
      <c r="E42" s="1">
        <v>412.88615053571021</v>
      </c>
      <c r="F42" s="1">
        <v>405.46553059364868</v>
      </c>
      <c r="G42" s="1">
        <v>399.62259852799127</v>
      </c>
      <c r="H42" s="1">
        <v>390.4063610788935</v>
      </c>
      <c r="I42" s="1">
        <v>388.94771830845588</v>
      </c>
      <c r="J42" s="1">
        <v>382.62404340675403</v>
      </c>
      <c r="K42" s="1">
        <v>376.88867430866935</v>
      </c>
      <c r="O42" s="1" t="s">
        <v>32</v>
      </c>
      <c r="P42" s="1">
        <v>446.86656949076047</v>
      </c>
      <c r="Q42" s="1">
        <v>432.30647276868973</v>
      </c>
      <c r="R42" s="1">
        <v>446.65172875429329</v>
      </c>
      <c r="S42" s="1">
        <v>467.36603227563268</v>
      </c>
      <c r="T42" s="1">
        <v>486.1780045147629</v>
      </c>
      <c r="U42" s="1">
        <v>497.54514334593216</v>
      </c>
      <c r="V42" s="1">
        <v>512.12755132476764</v>
      </c>
      <c r="W42" s="1">
        <v>517.88363222118198</v>
      </c>
      <c r="X42" s="1">
        <v>521.4490610930809</v>
      </c>
      <c r="AB42" s="1" t="s">
        <v>32</v>
      </c>
      <c r="AC42" s="1">
        <v>446.86656949076047</v>
      </c>
      <c r="AD42" s="1">
        <v>449.00205994693198</v>
      </c>
      <c r="AE42" s="1">
        <v>497.284119027874</v>
      </c>
      <c r="AF42" s="1">
        <v>569.85642267324943</v>
      </c>
      <c r="AG42" s="1">
        <v>638.5557128895565</v>
      </c>
      <c r="AH42" s="1">
        <v>695.96341047447152</v>
      </c>
      <c r="AI42" s="1">
        <v>743.32262335635608</v>
      </c>
      <c r="AJ42" s="1">
        <v>774.83463522638465</v>
      </c>
      <c r="AK42" s="1">
        <v>799.56511036364532</v>
      </c>
    </row>
    <row r="43" spans="1:38" x14ac:dyDescent="0.25">
      <c r="B43" s="9" t="s">
        <v>33</v>
      </c>
      <c r="C43" s="1">
        <v>567.64728264033556</v>
      </c>
      <c r="D43" s="1">
        <v>589.12477102951414</v>
      </c>
      <c r="E43" s="1">
        <v>594.92232862159574</v>
      </c>
      <c r="F43" s="1">
        <v>597.58603026980086</v>
      </c>
      <c r="G43" s="1">
        <v>600.93467342589111</v>
      </c>
      <c r="H43" s="1">
        <v>597.65308069308162</v>
      </c>
      <c r="I43" s="1">
        <v>606.01240669239849</v>
      </c>
      <c r="J43" s="1">
        <v>606.21579435323622</v>
      </c>
      <c r="K43" s="1">
        <v>605.50432108267375</v>
      </c>
      <c r="O43" s="1" t="s">
        <v>33</v>
      </c>
      <c r="P43" s="1">
        <v>567.64728264033556</v>
      </c>
      <c r="Q43" s="1">
        <v>665.76547833721008</v>
      </c>
      <c r="R43" s="1">
        <v>769.41201274590912</v>
      </c>
      <c r="S43" s="1">
        <v>896.67857854388694</v>
      </c>
      <c r="T43" s="1">
        <v>1014.7280215997645</v>
      </c>
      <c r="U43" s="1">
        <v>1135.1369590348245</v>
      </c>
      <c r="V43" s="1">
        <v>1276.439706849196</v>
      </c>
      <c r="W43" s="1">
        <v>1400.1538841153877</v>
      </c>
      <c r="X43" s="1">
        <v>1513.1993055114444</v>
      </c>
      <c r="AB43" s="1" t="s">
        <v>33</v>
      </c>
      <c r="AC43" s="1">
        <v>567.64728264033556</v>
      </c>
      <c r="AD43" s="1">
        <v>675.60395716869311</v>
      </c>
      <c r="AE43" s="1">
        <v>815.26802099721726</v>
      </c>
      <c r="AF43" s="1">
        <v>1016.7308438112315</v>
      </c>
      <c r="AG43" s="1">
        <v>1239.908232147922</v>
      </c>
      <c r="AH43" s="1">
        <v>1507.2341001979878</v>
      </c>
      <c r="AI43" s="1">
        <v>1804.2755456631598</v>
      </c>
      <c r="AJ43" s="1">
        <v>2062.7819877186403</v>
      </c>
      <c r="AK43" s="1">
        <v>2227.0283051650586</v>
      </c>
    </row>
    <row r="44" spans="1:38" x14ac:dyDescent="0.25">
      <c r="B44" s="2" t="s">
        <v>3</v>
      </c>
      <c r="C44" s="2">
        <v>6339.8979973486985</v>
      </c>
      <c r="D44" s="2">
        <v>6623.7541713293112</v>
      </c>
      <c r="E44" s="2">
        <v>6939.5587142672002</v>
      </c>
      <c r="F44" s="2">
        <v>7162.0298506433346</v>
      </c>
      <c r="G44" s="2">
        <v>7370.6009268534817</v>
      </c>
      <c r="H44" s="2">
        <v>7566.5967037707251</v>
      </c>
      <c r="I44" s="2">
        <v>7780.8550297695847</v>
      </c>
      <c r="J44" s="2">
        <v>7977.986568268926</v>
      </c>
      <c r="K44" s="2">
        <v>8187.1599953958103</v>
      </c>
      <c r="O44" s="2"/>
      <c r="P44" s="2">
        <v>6339.8979973486985</v>
      </c>
      <c r="Q44" s="2">
        <v>6458.3785975644842</v>
      </c>
      <c r="R44" s="2">
        <v>6661.5658373351316</v>
      </c>
      <c r="S44" s="2">
        <v>6734.8965214702466</v>
      </c>
      <c r="T44" s="2">
        <v>6803.6352094496333</v>
      </c>
      <c r="U44" s="2">
        <v>6894.958634087232</v>
      </c>
      <c r="V44" s="2">
        <v>7021.5857619999188</v>
      </c>
      <c r="W44" s="2">
        <v>7137.0097854052001</v>
      </c>
      <c r="X44" s="2">
        <v>7270.5828898303826</v>
      </c>
      <c r="AB44" s="2"/>
      <c r="AC44" s="2">
        <v>6339.8979973486985</v>
      </c>
      <c r="AD44" s="2">
        <v>6391.2514451535399</v>
      </c>
      <c r="AE44" s="2">
        <v>6403.0588163820394</v>
      </c>
      <c r="AF44" s="2">
        <v>6340.9847690770539</v>
      </c>
      <c r="AG44" s="2">
        <v>6340.5983848480246</v>
      </c>
      <c r="AH44" s="2">
        <v>6493.4893501145243</v>
      </c>
      <c r="AI44" s="2">
        <v>6703.9605148540468</v>
      </c>
      <c r="AJ44" s="2">
        <v>6980.0572841676249</v>
      </c>
      <c r="AK44" s="2">
        <v>7275.1267468770102</v>
      </c>
    </row>
    <row r="46" spans="1:38" s="6" customFormat="1" x14ac:dyDescent="0.25">
      <c r="A46" s="27" t="s">
        <v>57</v>
      </c>
      <c r="B46" s="28"/>
      <c r="C46" s="28"/>
      <c r="D46" s="28"/>
      <c r="E46" s="28"/>
      <c r="F46" s="28"/>
      <c r="G46" s="28"/>
      <c r="H46" s="28"/>
      <c r="I46" s="28"/>
      <c r="J46" s="28"/>
      <c r="K46" s="28"/>
      <c r="L46" s="27"/>
      <c r="N46" s="27" t="s">
        <v>57</v>
      </c>
      <c r="O46" s="28"/>
      <c r="P46" s="28"/>
      <c r="Q46" s="28"/>
      <c r="R46" s="28"/>
      <c r="S46" s="28"/>
      <c r="T46" s="28"/>
      <c r="U46" s="28"/>
      <c r="V46" s="28"/>
      <c r="W46" s="28"/>
      <c r="X46" s="28"/>
      <c r="Y46" s="27"/>
      <c r="AA46" s="27" t="s">
        <v>57</v>
      </c>
      <c r="AB46" s="28"/>
      <c r="AC46" s="28"/>
      <c r="AD46" s="28"/>
      <c r="AE46" s="28"/>
      <c r="AF46" s="28"/>
      <c r="AG46" s="28"/>
      <c r="AH46" s="28"/>
      <c r="AI46" s="28"/>
      <c r="AJ46" s="28"/>
      <c r="AK46" s="28"/>
      <c r="AL46" s="27"/>
    </row>
    <row r="47" spans="1:38" x14ac:dyDescent="0.25">
      <c r="B47" s="9" t="s">
        <v>31</v>
      </c>
      <c r="C47" s="1">
        <v>253.88632302551008</v>
      </c>
      <c r="D47" s="1">
        <v>242.11152397895916</v>
      </c>
      <c r="E47" s="1">
        <v>246.81361276579838</v>
      </c>
      <c r="F47" s="1">
        <v>249.4288892682026</v>
      </c>
      <c r="G47" s="1">
        <v>247.60245888327171</v>
      </c>
      <c r="H47" s="1">
        <v>245.78324020440198</v>
      </c>
      <c r="I47" s="1">
        <v>244.30559649005471</v>
      </c>
      <c r="J47" s="1">
        <v>243.39727304504194</v>
      </c>
      <c r="K47" s="1">
        <v>242.43787428132288</v>
      </c>
      <c r="O47" s="1" t="s">
        <v>31</v>
      </c>
      <c r="P47" s="1">
        <v>253.88632302551008</v>
      </c>
      <c r="Q47" s="1">
        <v>247.26222283919881</v>
      </c>
      <c r="R47" s="1">
        <v>252.95973277292956</v>
      </c>
      <c r="S47" s="1">
        <v>253.11596937462917</v>
      </c>
      <c r="T47" s="1">
        <v>250.11894503508898</v>
      </c>
      <c r="U47" s="1">
        <v>246.79406070041327</v>
      </c>
      <c r="V47" s="1">
        <v>244.64349107306276</v>
      </c>
      <c r="W47" s="1">
        <v>242.29258048739473</v>
      </c>
      <c r="X47" s="1">
        <v>240.98390352402569</v>
      </c>
      <c r="AB47" s="1" t="s">
        <v>31</v>
      </c>
      <c r="AC47" s="1">
        <v>253.88632302551008</v>
      </c>
      <c r="AD47" s="1">
        <v>250.38970786698971</v>
      </c>
      <c r="AE47" s="1">
        <v>256.83006875137534</v>
      </c>
      <c r="AF47" s="1">
        <v>257.91632102224861</v>
      </c>
      <c r="AG47" s="1">
        <v>254.82479559131721</v>
      </c>
      <c r="AH47" s="1">
        <v>250.52286022450357</v>
      </c>
      <c r="AI47" s="1">
        <v>247.65424511631383</v>
      </c>
      <c r="AJ47" s="1">
        <v>245.73692276485065</v>
      </c>
      <c r="AK47" s="1">
        <v>245.41445776780654</v>
      </c>
    </row>
    <row r="48" spans="1:38" x14ac:dyDescent="0.25">
      <c r="B48" s="9" t="s">
        <v>32</v>
      </c>
      <c r="C48" s="1">
        <v>2656.3041400011466</v>
      </c>
      <c r="D48" s="1">
        <v>3102.3364636571769</v>
      </c>
      <c r="E48" s="1">
        <v>3420.8221607052465</v>
      </c>
      <c r="F48" s="1">
        <v>3737.2079842851026</v>
      </c>
      <c r="G48" s="1">
        <v>4037.3089283511754</v>
      </c>
      <c r="H48" s="1">
        <v>4335.6414961684932</v>
      </c>
      <c r="I48" s="1">
        <v>4625.4181816678883</v>
      </c>
      <c r="J48" s="1">
        <v>4929.1251412075544</v>
      </c>
      <c r="K48" s="1">
        <v>5249.6284680108874</v>
      </c>
      <c r="O48" s="1" t="s">
        <v>32</v>
      </c>
      <c r="P48" s="1">
        <v>2656.3041400011466</v>
      </c>
      <c r="Q48" s="1">
        <v>3031.9929471969549</v>
      </c>
      <c r="R48" s="1">
        <v>3308.8960792639905</v>
      </c>
      <c r="S48" s="1">
        <v>3570.6670222481962</v>
      </c>
      <c r="T48" s="1">
        <v>3794.7290341922617</v>
      </c>
      <c r="U48" s="1">
        <v>4019.4030879266966</v>
      </c>
      <c r="V48" s="1">
        <v>4264.3617249789932</v>
      </c>
      <c r="W48" s="1">
        <v>4521.5626865553168</v>
      </c>
      <c r="X48" s="1">
        <v>4793.7308315087485</v>
      </c>
      <c r="AB48" s="1" t="s">
        <v>32</v>
      </c>
      <c r="AC48" s="1">
        <v>2656.3041400011466</v>
      </c>
      <c r="AD48" s="1">
        <v>3001.3488980163374</v>
      </c>
      <c r="AE48" s="1">
        <v>3228.2501776476392</v>
      </c>
      <c r="AF48" s="1">
        <v>3432.2567174792666</v>
      </c>
      <c r="AG48" s="1">
        <v>3620.9461930026746</v>
      </c>
      <c r="AH48" s="1">
        <v>3814.4374199786662</v>
      </c>
      <c r="AI48" s="1">
        <v>4020.0341919351367</v>
      </c>
      <c r="AJ48" s="1">
        <v>4233.1451238622285</v>
      </c>
      <c r="AK48" s="1">
        <v>4460.1173791896181</v>
      </c>
    </row>
    <row r="49" spans="2:37" x14ac:dyDescent="0.25">
      <c r="B49" s="9" t="s">
        <v>33</v>
      </c>
      <c r="C49" s="1">
        <v>404.46764968796106</v>
      </c>
      <c r="D49" s="1">
        <v>464.10282224749488</v>
      </c>
      <c r="E49" s="1">
        <v>492.35808735663124</v>
      </c>
      <c r="F49" s="1">
        <v>519.6608621174687</v>
      </c>
      <c r="G49" s="1">
        <v>547.17513967673892</v>
      </c>
      <c r="H49" s="1">
        <v>574.86334396832058</v>
      </c>
      <c r="I49" s="1">
        <v>603.12845672531216</v>
      </c>
      <c r="J49" s="1">
        <v>631.39277689972971</v>
      </c>
      <c r="K49" s="1">
        <v>659.44832920535146</v>
      </c>
      <c r="O49" s="1" t="s">
        <v>33</v>
      </c>
      <c r="P49" s="1">
        <v>404.46764968796106</v>
      </c>
      <c r="Q49" s="1">
        <v>510.51310447224438</v>
      </c>
      <c r="R49" s="1">
        <v>541.59389609229436</v>
      </c>
      <c r="S49" s="1">
        <v>571.62694832921557</v>
      </c>
      <c r="T49" s="1">
        <v>601.89265364441303</v>
      </c>
      <c r="U49" s="1">
        <v>632.34967836515273</v>
      </c>
      <c r="V49" s="1">
        <v>663.44130239784329</v>
      </c>
      <c r="W49" s="1">
        <v>694.53205458970274</v>
      </c>
      <c r="X49" s="1">
        <v>725.39316212588676</v>
      </c>
      <c r="AB49" s="1" t="s">
        <v>33</v>
      </c>
      <c r="AC49" s="1">
        <v>404.46764968796106</v>
      </c>
      <c r="AD49" s="1">
        <v>510.51310447224438</v>
      </c>
      <c r="AE49" s="1">
        <v>541.59389609229436</v>
      </c>
      <c r="AF49" s="1">
        <v>571.62694832921557</v>
      </c>
      <c r="AG49" s="1">
        <v>601.89265364441303</v>
      </c>
      <c r="AH49" s="1">
        <v>632.34967836515273</v>
      </c>
      <c r="AI49" s="1">
        <v>663.44130239784329</v>
      </c>
      <c r="AJ49" s="1">
        <v>694.53205458970274</v>
      </c>
      <c r="AK49" s="1">
        <v>725.39316212588676</v>
      </c>
    </row>
    <row r="50" spans="2:37" x14ac:dyDescent="0.25">
      <c r="B50" s="9"/>
    </row>
    <row r="51" spans="2:37" x14ac:dyDescent="0.25">
      <c r="B51" s="2"/>
      <c r="C51" s="2"/>
      <c r="D51" s="2"/>
      <c r="E51" s="2"/>
      <c r="F51" s="2"/>
      <c r="G51" s="2"/>
      <c r="H51" s="2"/>
      <c r="I51" s="2"/>
      <c r="J51" s="2"/>
      <c r="K51" s="2"/>
      <c r="O51" s="2"/>
      <c r="P51" s="2"/>
      <c r="Q51" s="2"/>
      <c r="R51" s="2"/>
      <c r="S51" s="2"/>
      <c r="T51" s="2"/>
      <c r="U51" s="2"/>
      <c r="V51" s="2"/>
      <c r="W51" s="2"/>
      <c r="X51" s="2"/>
      <c r="AB51" s="2"/>
      <c r="AC51" s="2"/>
      <c r="AD51" s="2"/>
      <c r="AE51" s="2"/>
      <c r="AF51" s="2"/>
      <c r="AG51" s="2"/>
      <c r="AH51" s="2"/>
      <c r="AI51" s="2"/>
      <c r="AJ51" s="2"/>
      <c r="AK51" s="2"/>
    </row>
  </sheetData>
  <pageMargins left="0.7" right="0.7" top="0.75" bottom="0.75" header="0.3" footer="0.3"/>
  <pageSetup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Information</vt:lpstr>
      <vt:lpstr>Graph</vt:lpstr>
      <vt:lpstr>WORLD</vt:lpstr>
      <vt:lpstr>OECD</vt:lpstr>
      <vt:lpstr>Non-OECD</vt:lpstr>
      <vt:lpstr>ASEAN</vt:lpstr>
      <vt:lpstr>Brazil</vt:lpstr>
      <vt:lpstr>China</vt:lpstr>
      <vt:lpstr>European Union</vt:lpstr>
      <vt:lpstr>India</vt:lpstr>
      <vt:lpstr>Mexico</vt:lpstr>
      <vt:lpstr>Russia</vt:lpstr>
      <vt:lpstr>South Africa</vt:lpstr>
      <vt:lpstr>United States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dc:creator>
  <cp:lastModifiedBy>MALISCHEK Raimund, IEA/STO/ETP/EST</cp:lastModifiedBy>
  <dcterms:created xsi:type="dcterms:W3CDTF">2011-12-15T19:11:41Z</dcterms:created>
  <dcterms:modified xsi:type="dcterms:W3CDTF">2017-05-19T14:35:01Z</dcterms:modified>
</cp:coreProperties>
</file>