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gava-PC\Desktop\OR531\Assignments\"/>
    </mc:Choice>
  </mc:AlternateContent>
  <bookViews>
    <workbookView xWindow="0" yWindow="0" windowWidth="20490" windowHeight="7530" activeTab="1" xr2:uid="{A97EF6BE-463C-4D19-B4DE-750B94BC3CA4}"/>
  </bookViews>
  <sheets>
    <sheet name="Part A" sheetId="2" r:id="rId1"/>
    <sheet name="Part B" sheetId="3" r:id="rId2"/>
  </sheets>
  <definedNames>
    <definedName name="coin_cuttype" localSheetId="0" hidden="1">1</definedName>
    <definedName name="coin_cuttype" localSheetId="1" hidden="1">1</definedName>
    <definedName name="coin_dualtol" localSheetId="0" hidden="1">0.0000001</definedName>
    <definedName name="coin_dualtol" localSheetId="1" hidden="1">0.0000001</definedName>
    <definedName name="coin_heurs" localSheetId="0" hidden="1">1</definedName>
    <definedName name="coin_heurs" localSheetId="1" hidden="1">1</definedName>
    <definedName name="coin_integerpresolve" localSheetId="0" hidden="1">1</definedName>
    <definedName name="coin_integerpresolve" localSheetId="1" hidden="1">1</definedName>
    <definedName name="coin_presolve1" localSheetId="0" hidden="1">1</definedName>
    <definedName name="coin_presolve1" localSheetId="1" hidden="1">1</definedName>
    <definedName name="coin_primaltol" localSheetId="0" hidden="1">0.0000001</definedName>
    <definedName name="coin_primaltol" localSheetId="1" hidden="1">0.0000001</definedName>
    <definedName name="grb_async_callbacks" localSheetId="0" hidden="1">1</definedName>
    <definedName name="grb_bariter" localSheetId="0" hidden="1">1E+100</definedName>
    <definedName name="grb_bariter" localSheetId="1" hidden="1">1E+100</definedName>
    <definedName name="grb_bartol" localSheetId="0" hidden="1">0.00000001</definedName>
    <definedName name="grb_bartol" localSheetId="1" hidden="1">0.00000001</definedName>
    <definedName name="grb_crossover" localSheetId="0" hidden="1">-1</definedName>
    <definedName name="grb_crossover" localSheetId="1" hidden="1">-1</definedName>
    <definedName name="grb_cut_passes" localSheetId="0" hidden="1">-1</definedName>
    <definedName name="grb_cutoff" localSheetId="0" hidden="1">1E+100</definedName>
    <definedName name="grb_cutoff" localSheetId="1" hidden="1">1E+100</definedName>
    <definedName name="grb_cuts" localSheetId="0" hidden="1">-1</definedName>
    <definedName name="grb_cuts" localSheetId="1" hidden="1">-1</definedName>
    <definedName name="grb_focus" localSheetId="0" hidden="1">0</definedName>
    <definedName name="grb_focus" localSheetId="1" hidden="1">0</definedName>
    <definedName name="grb_heur" localSheetId="0" hidden="1">0.05</definedName>
    <definedName name="grb_heur" localSheetId="1" hidden="1">0.05</definedName>
    <definedName name="grb_improv" localSheetId="0" hidden="1">1E+100</definedName>
    <definedName name="grb_improv_start_gap" localSheetId="0" hidden="1">0</definedName>
    <definedName name="grb_infeas" localSheetId="0" hidden="1">0.000001</definedName>
    <definedName name="grb_infeas" localSheetId="1" hidden="1">0.000001</definedName>
    <definedName name="grb_inttol" localSheetId="0" hidden="1">0.00001</definedName>
    <definedName name="grb_inttol" localSheetId="1" hidden="1">0.00001</definedName>
    <definedName name="grb_method" localSheetId="0" hidden="1">1</definedName>
    <definedName name="grb_method" localSheetId="1" hidden="1">1</definedName>
    <definedName name="grb_nodefilestart" localSheetId="0" hidden="1">1E+100</definedName>
    <definedName name="grb_nodefilestart" localSheetId="1" hidden="1">1E+100</definedName>
    <definedName name="grb_optimal" localSheetId="0" hidden="1">0.000001</definedName>
    <definedName name="grb_optimal" localSheetId="1" hidden="1">0.000001</definedName>
    <definedName name="grb_order" localSheetId="0" hidden="1">-1</definedName>
    <definedName name="grb_order" localSheetId="1" hidden="1">-1</definedName>
    <definedName name="grb_pre_passes" localSheetId="0" hidden="1">-1</definedName>
    <definedName name="grb_presolve" localSheetId="0" hidden="1">-1</definedName>
    <definedName name="grb_presolve" localSheetId="1" hidden="1">-1</definedName>
    <definedName name="grb_pricing" localSheetId="0" hidden="1">-1</definedName>
    <definedName name="grb_pricing" localSheetId="1" hidden="1">-1</definedName>
    <definedName name="grb_psdtol" localSheetId="0" hidden="1">0.000001</definedName>
    <definedName name="grb_psdtol" localSheetId="1" hidden="1">0.000001</definedName>
    <definedName name="grb_qcptol" localSheetId="0" hidden="1">0.000001</definedName>
    <definedName name="grb_relmip" localSheetId="0" hidden="1">0.0001</definedName>
    <definedName name="grb_relmip" localSheetId="1" hidden="1">0.0001</definedName>
    <definedName name="grb_scaleflag" localSheetId="0" hidden="1">1</definedName>
    <definedName name="grb_seed" localSheetId="0" hidden="1">0</definedName>
    <definedName name="grb_submip" localSheetId="0" hidden="1">500</definedName>
    <definedName name="grb_submip" localSheetId="1" hidden="1">500</definedName>
    <definedName name="grb_symmetry" localSheetId="0" hidden="1">-1</definedName>
    <definedName name="grb_symmetry" localSheetId="1" hidden="1">-1</definedName>
    <definedName name="grb_threads" localSheetId="0" hidden="1">0</definedName>
    <definedName name="grb_threads" localSheetId="1" hidden="1">0</definedName>
    <definedName name="grb_var" localSheetId="0" hidden="1">-1</definedName>
    <definedName name="grb_var" localSheetId="1" hidden="1">-1</definedName>
    <definedName name="grb_zeroobjnodes" localSheetId="0" hidden="1">-1</definedName>
    <definedName name="gurobi_qp" localSheetId="0" hidden="1">2</definedName>
    <definedName name="gurobi_qp" localSheetId="1" hidden="1">2</definedName>
    <definedName name="LSGRGeng_RelaxBounds" localSheetId="0" hidden="1">0</definedName>
    <definedName name="LSGRGeng_RelaxBounds" localSheetId="1" hidden="1">0</definedName>
    <definedName name="param_extinc" localSheetId="0" hidden="1">0.5</definedName>
    <definedName name="param_extinc" localSheetId="1" hidden="1">0.5</definedName>
    <definedName name="param_iisbnd" localSheetId="0" hidden="1">0</definedName>
    <definedName name="param_iisbnd" localSheetId="1" hidden="1">0</definedName>
    <definedName name="param_nsfeas" localSheetId="0" hidden="1">0</definedName>
    <definedName name="param_nsfeas" localSheetId="1" hidden="1">0</definedName>
    <definedName name="solver_acc" localSheetId="0" hidden="1">0.001</definedName>
    <definedName name="solver_acc" localSheetId="1" hidden="1">0.001</definedName>
    <definedName name="solver_adj" localSheetId="0" hidden="1">'Part A'!$C$17:$N$17</definedName>
    <definedName name="solver_adj" localSheetId="1" hidden="1">'Part B'!$C$16:$N$16</definedName>
    <definedName name="solver_adj_ob" localSheetId="0" hidden="1">1</definedName>
    <definedName name="solver_adj_ob" localSheetId="1" hidden="1">1</definedName>
    <definedName name="solver_ars" localSheetId="0" hidden="1">1</definedName>
    <definedName name="solver_ars" localSheetId="1" hidden="1">1</definedName>
    <definedName name="solver_bigm" localSheetId="0" hidden="1">1000000</definedName>
    <definedName name="solver_bigm" localSheetId="1" hidden="1">1000000</definedName>
    <definedName name="solver_bnd" localSheetId="0" hidden="1">1</definedName>
    <definedName name="solver_bnd" localSheetId="1" hidden="1">0</definedName>
    <definedName name="solver_cha" localSheetId="0" hidden="1">0</definedName>
    <definedName name="solver_cha" localSheetId="1" hidden="1">0</definedName>
    <definedName name="solver_chc1" localSheetId="0" hidden="1">0</definedName>
    <definedName name="solver_chc1" localSheetId="1" hidden="1">0</definedName>
    <definedName name="solver_chc2" localSheetId="0" hidden="1">0</definedName>
    <definedName name="solver_chc2" localSheetId="1" hidden="1">0</definedName>
    <definedName name="solver_chn" localSheetId="0" hidden="1">4</definedName>
    <definedName name="solver_chn" localSheetId="1" hidden="1">4</definedName>
    <definedName name="solver_chp1" localSheetId="0" hidden="1">0</definedName>
    <definedName name="solver_chp1" localSheetId="1" hidden="1">0</definedName>
    <definedName name="solver_chp2" localSheetId="0" hidden="1">0</definedName>
    <definedName name="solver_chp2" localSheetId="1" hidden="1">0</definedName>
    <definedName name="solver_cht" localSheetId="0" hidden="1">0</definedName>
    <definedName name="solver_cht" localSheetId="1" hidden="1">0</definedName>
    <definedName name="solver_cir1" localSheetId="0" hidden="1">1</definedName>
    <definedName name="solver_cir1" localSheetId="1" hidden="1">1</definedName>
    <definedName name="solver_cir2" localSheetId="0" hidden="1">1</definedName>
    <definedName name="solver_cir2" localSheetId="1" hidden="1">1</definedName>
    <definedName name="solver_con" localSheetId="0" hidden="1">" "</definedName>
    <definedName name="solver_con" localSheetId="1" hidden="1">" "</definedName>
    <definedName name="solver_con1" localSheetId="0" hidden="1">" "</definedName>
    <definedName name="solver_con1" localSheetId="1" hidden="1">" "</definedName>
    <definedName name="solver_con2" localSheetId="0" hidden="1">" "</definedName>
    <definedName name="solver_con2" localSheetId="1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cvg" localSheetId="1" hidden="1">0.0001</definedName>
    <definedName name="solver_dia" localSheetId="0" hidden="1">5</definedName>
    <definedName name="solver_dia" localSheetId="1" hidden="1">5</definedName>
    <definedName name="solver_dimcalc" localSheetId="0" hidden="1">0</definedName>
    <definedName name="solver_dimcalc" localSheetId="1" hidden="1">0</definedName>
    <definedName name="solver_disp" hidden="1">0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eval" hidden="1">1</definedName>
    <definedName name="solver_fea" localSheetId="0" hidden="1">0.000001</definedName>
    <definedName name="solver_fea" localSheetId="1" hidden="1">0.000001</definedName>
    <definedName name="solver_fns" localSheetId="0" hidden="1">0</definedName>
    <definedName name="solver_fns" localSheetId="1" hidden="1">0</definedName>
    <definedName name="solver_gap" localSheetId="0" hidden="1">0.0000001</definedName>
    <definedName name="solver_gap" localSheetId="1" hidden="1">0.0000001</definedName>
    <definedName name="solver_glb" localSheetId="0" hidden="1">-1E+30</definedName>
    <definedName name="solver_glb" localSheetId="1" hidden="1">-1E+30</definedName>
    <definedName name="solver_gub" localSheetId="0" hidden="1">1E+30</definedName>
    <definedName name="solver_gub" localSheetId="1" hidden="1">1E+30</definedName>
    <definedName name="solver_iao" localSheetId="0" hidden="1">0</definedName>
    <definedName name="solver_iao" localSheetId="1" hidden="1">0</definedName>
    <definedName name="solver_inc" localSheetId="0" hidden="1">0</definedName>
    <definedName name="solver_inc" localSheetId="1" hidden="1">0</definedName>
    <definedName name="solver_int" localSheetId="0" hidden="1">0</definedName>
    <definedName name="solver_int" localSheetId="1" hidden="1">0</definedName>
    <definedName name="solver_ipd" localSheetId="0" hidden="1">3</definedName>
    <definedName name="solver_ipd" localSheetId="1" hidden="1">3</definedName>
    <definedName name="solver_ipi" localSheetId="0" hidden="1">1</definedName>
    <definedName name="solver_ipi" localSheetId="1" hidden="1">1</definedName>
    <definedName name="solver_ips" localSheetId="0" hidden="1">0.99</definedName>
    <definedName name="solver_ips" localSheetId="1" hidden="1">0.99</definedName>
    <definedName name="solver_irs" localSheetId="0" hidden="1">0</definedName>
    <definedName name="solver_irs" localSheetId="1" hidden="1">0</definedName>
    <definedName name="solver_ism" localSheetId="0" hidden="1">0</definedName>
    <definedName name="solver_ism" localSheetId="1" hidden="1">0</definedName>
    <definedName name="solver_itr" localSheetId="0" hidden="1">2147483647</definedName>
    <definedName name="solver_itr" localSheetId="1" hidden="1">2147483647</definedName>
    <definedName name="solver_kiv" localSheetId="0" hidden="1">2E+30</definedName>
    <definedName name="solver_kiv" localSheetId="1" hidden="1">2E+30</definedName>
    <definedName name="solver_lcens" hidden="1">-1E+30</definedName>
    <definedName name="solver_lcut" hidden="1">-1E+30</definedName>
    <definedName name="solver_legacy" localSheetId="0" hidden="1">1</definedName>
    <definedName name="solver_legacy" localSheetId="1" hidden="1">1</definedName>
    <definedName name="solver_lhs_ob1" localSheetId="0" hidden="1">0</definedName>
    <definedName name="solver_lhs_ob1" localSheetId="1" hidden="1">0</definedName>
    <definedName name="solver_lhs_ob2" localSheetId="0" hidden="1">0</definedName>
    <definedName name="solver_lhs_ob2" localSheetId="1" hidden="1">0</definedName>
    <definedName name="solver_lhs1" localSheetId="0" hidden="1">'Part A'!$C$17:$N$17</definedName>
    <definedName name="solver_lhs1" localSheetId="1" hidden="1">'Part B'!$C$16:$N$16</definedName>
    <definedName name="solver_lhs2" localSheetId="0" hidden="1">'Part A'!$O$17</definedName>
    <definedName name="solver_lhs2" localSheetId="1" hidden="1">'Part B'!$C$19</definedName>
    <definedName name="solver_lin" localSheetId="0" hidden="1">2</definedName>
    <definedName name="solver_lin" localSheetId="1" hidden="1">2</definedName>
    <definedName name="solver_loc" localSheetId="0" hidden="1">4</definedName>
    <definedName name="solver_loc" localSheetId="1" hidden="1">4</definedName>
    <definedName name="solver_log" localSheetId="0" hidden="1">1</definedName>
    <definedName name="solver_log" localSheetId="1" hidden="1">1</definedName>
    <definedName name="solver_lpp" localSheetId="0" hidden="1">0</definedName>
    <definedName name="solver_lpp" localSheetId="1" hidden="1">0</definedName>
    <definedName name="solver_lpt" localSheetId="0" hidden="1">0</definedName>
    <definedName name="solver_lpt" localSheetId="1" hidden="1">0</definedName>
    <definedName name="solver_lva" localSheetId="0" hidden="1">0</definedName>
    <definedName name="solver_lva" localSheetId="1" hidden="1">0</definedName>
    <definedName name="solver_mda" localSheetId="0" hidden="1">4</definedName>
    <definedName name="solver_mda" localSheetId="1" hidden="1">4</definedName>
    <definedName name="solver_mdlsearch" localSheetId="0" hidden="1">1</definedName>
    <definedName name="solver_mdlsearch" localSheetId="1" hidden="1">1</definedName>
    <definedName name="solver_met" localSheetId="0" hidden="1">1</definedName>
    <definedName name="solver_met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od" localSheetId="0" hidden="1">1</definedName>
    <definedName name="solver_mod" localSheetId="1" hidden="1">3</definedName>
    <definedName name="solver_mrt" localSheetId="0" hidden="1">0.075</definedName>
    <definedName name="solver_mrt" localSheetId="1" hidden="1">0.075</definedName>
    <definedName name="solver_msl" localSheetId="0" hidden="1">0</definedName>
    <definedName name="solver_msl" localSheetId="1" hidden="1">0</definedName>
    <definedName name="solver_neg" localSheetId="0" hidden="1">0</definedName>
    <definedName name="solver_neg" localSheetId="1" hidden="1">0</definedName>
    <definedName name="solver_nod" localSheetId="0" hidden="1">2147483647</definedName>
    <definedName name="solver_nod" localSheetId="1" hidden="1">2147483647</definedName>
    <definedName name="solver_nopt" localSheetId="0" hidden="1">1</definedName>
    <definedName name="solver_nopt" localSheetId="1" hidden="1">1</definedName>
    <definedName name="solver_nsim" hidden="1">1</definedName>
    <definedName name="solver_nsopt" localSheetId="0" hidden="1">-1</definedName>
    <definedName name="solver_nsopt" localSheetId="1" hidden="1">-1</definedName>
    <definedName name="solver_nssim" hidden="1">-1</definedName>
    <definedName name="solver_ntr" localSheetId="0" hidden="1">0</definedName>
    <definedName name="solver_ntr" localSheetId="1" hidden="1">0</definedName>
    <definedName name="solver_ntri" hidden="1">1000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bc" localSheetId="0" hidden="1">0</definedName>
    <definedName name="solver_obc" localSheetId="1" hidden="1">0</definedName>
    <definedName name="solver_obp" localSheetId="0" hidden="1">0</definedName>
    <definedName name="solver_obp" localSheetId="1" hidden="1">0</definedName>
    <definedName name="solver_opt" localSheetId="0" hidden="1">'Part A'!$C$19</definedName>
    <definedName name="solver_opt" localSheetId="1" hidden="1">'Part B'!$C$18</definedName>
    <definedName name="solver_opt_ob" localSheetId="0" hidden="1">1</definedName>
    <definedName name="solver_opt_ob" localSheetId="1" hidden="1">1</definedName>
    <definedName name="solver_pre" localSheetId="0" hidden="1">0.000001</definedName>
    <definedName name="solver_pre" localSheetId="1" hidden="1">0.000001</definedName>
    <definedName name="solver_psi" localSheetId="0" hidden="1">0</definedName>
    <definedName name="solver_psi" localSheetId="1" hidden="1">0</definedName>
    <definedName name="solver_rbv" localSheetId="0" hidden="1">1</definedName>
    <definedName name="solver_rbv" localSheetId="1" hidden="1">1</definedName>
    <definedName name="solver_rdp" localSheetId="0" hidden="1">1</definedName>
    <definedName name="solver_rdp" localSheetId="1" hidden="1">1</definedName>
    <definedName name="solver_reco1" localSheetId="0" hidden="1">0</definedName>
    <definedName name="solver_reco1" localSheetId="1" hidden="1">0</definedName>
    <definedName name="solver_reco2" localSheetId="0" hidden="1">0</definedName>
    <definedName name="solver_reco2" localSheetId="1" hidden="1">0</definedName>
    <definedName name="solver_rel1" localSheetId="0" hidden="1">6</definedName>
    <definedName name="solver_rel1" localSheetId="1" hidden="1">6</definedName>
    <definedName name="solver_rel2" localSheetId="0" hidden="1">2</definedName>
    <definedName name="solver_rel2" localSheetId="1" hidden="1">2</definedName>
    <definedName name="solver_rep" localSheetId="0" hidden="1">0</definedName>
    <definedName name="solver_rep" localSheetId="1" hidden="1">0</definedName>
    <definedName name="solver_res" localSheetId="0" hidden="1">0.05</definedName>
    <definedName name="solver_res" localSheetId="1" hidden="1">0.05</definedName>
    <definedName name="solver_rgen" hidden="1">1</definedName>
    <definedName name="solver_rhs2" localSheetId="0" hidden="1">'Part A'!$C$20</definedName>
    <definedName name="solver_rhs2" localSheetId="1" hidden="1">'Part B'!$C$16</definedName>
    <definedName name="solver_rlx" localSheetId="0" hidden="1">0</definedName>
    <definedName name="solver_rlx" localSheetId="1" hidden="1">0</definedName>
    <definedName name="solver_rsd" localSheetId="0" hidden="1">0</definedName>
    <definedName name="solver_rsd" localSheetId="1" hidden="1">0</definedName>
    <definedName name="solver_rsmp" hidden="1">2</definedName>
    <definedName name="solver_rtr" localSheetId="0" hidden="1">0</definedName>
    <definedName name="solver_rtr" localSheetId="1" hidden="1">0</definedName>
    <definedName name="solver_rxc1" localSheetId="0" hidden="1">1</definedName>
    <definedName name="solver_rxc1" localSheetId="1" hidden="1">1</definedName>
    <definedName name="solver_rxc2" localSheetId="0" hidden="1">1</definedName>
    <definedName name="solver_rxc2" localSheetId="1" hidden="1">1</definedName>
    <definedName name="solver_rxv" localSheetId="0" hidden="1">1</definedName>
    <definedName name="solver_rxv" localSheetId="1" hidden="1">1</definedName>
    <definedName name="solver_scl" localSheetId="0" hidden="1">0</definedName>
    <definedName name="solver_scl" localSheetId="1" hidden="1">0</definedName>
    <definedName name="solver_sclt" hidden="1">100</definedName>
    <definedName name="solver_scs" localSheetId="0" hidden="1">0</definedName>
    <definedName name="solver_scs" localSheetId="1" hidden="1">0</definedName>
    <definedName name="solver_seed" hidden="1">0</definedName>
    <definedName name="solver_sel" localSheetId="0" hidden="1">1</definedName>
    <definedName name="solver_sel" localSheetId="1" hidden="1">1</definedName>
    <definedName name="solver_sho" localSheetId="0" hidden="1">0</definedName>
    <definedName name="solver_sho" localSheetId="1" hidden="1">0</definedName>
    <definedName name="solver_slv" localSheetId="0" hidden="1">0</definedName>
    <definedName name="solver_slv" localSheetId="1" hidden="1">0</definedName>
    <definedName name="solver_slvu" localSheetId="0" hidden="1">0</definedName>
    <definedName name="solver_slvu" localSheetId="1" hidden="1">0</definedName>
    <definedName name="solver_soc" localSheetId="0" hidden="1">0</definedName>
    <definedName name="solver_soc" localSheetId="1" hidden="1">0</definedName>
    <definedName name="solver_spid" localSheetId="0" hidden="1">" "</definedName>
    <definedName name="solver_spid" localSheetId="1" hidden="1">" "</definedName>
    <definedName name="solver_srvr" localSheetId="0" hidden="1">" "</definedName>
    <definedName name="solver_srvr" localSheetId="1" hidden="1">" "</definedName>
    <definedName name="solver_ssz" localSheetId="0" hidden="1">0</definedName>
    <definedName name="solver_ssz" localSheetId="1" hidden="1">0</definedName>
    <definedName name="solver_sta" localSheetId="0" hidden="1">0</definedName>
    <definedName name="solver_sta" localSheetId="1" hidden="1">0</definedName>
    <definedName name="solver_sthr" hidden="1">0</definedName>
    <definedName name="solver_strm" hidden="1">0</definedName>
    <definedName name="solver_thr" localSheetId="0" hidden="1">0</definedName>
    <definedName name="solver_thr" localSheetId="1" hidden="1">0</definedName>
    <definedName name="solver_tim" localSheetId="0" hidden="1">2147483647</definedName>
    <definedName name="solver_tim" localSheetId="1" hidden="1">2147483647</definedName>
    <definedName name="solver_tms" localSheetId="0" hidden="1">0</definedName>
    <definedName name="solver_tms" localSheetId="1" hidden="1">0</definedName>
    <definedName name="solver_tol" localSheetId="0" hidden="1">0</definedName>
    <definedName name="solver_tol" localSheetId="1" hidden="1">0</definedName>
    <definedName name="solver_tree_a" localSheetId="0" hidden="1">1</definedName>
    <definedName name="solver_tree_a" localSheetId="1" hidden="1">1</definedName>
    <definedName name="solver_tree_b" localSheetId="0" hidden="1">1</definedName>
    <definedName name="solver_tree_b" localSheetId="1" hidden="1">1</definedName>
    <definedName name="solver_tree_ce" localSheetId="0" hidden="1">1</definedName>
    <definedName name="solver_tree_ce" localSheetId="1" hidden="1">1</definedName>
    <definedName name="solver_tree_dn" localSheetId="0" hidden="1">1</definedName>
    <definedName name="solver_tree_dn" localSheetId="1" hidden="1">1</definedName>
    <definedName name="solver_tree_rt" localSheetId="0" hidden="1">999999999999</definedName>
    <definedName name="solver_tree_rt" localSheetId="1" hidden="1">1000000000000</definedName>
    <definedName name="solver_typ" localSheetId="0" hidden="1">2</definedName>
    <definedName name="solver_typ" localSheetId="1" hidden="1">2</definedName>
    <definedName name="solver_ubigm" localSheetId="0" hidden="1">1000000</definedName>
    <definedName name="solver_ubigm" localSheetId="1" hidden="1">1000000</definedName>
    <definedName name="solver_ucens" hidden="1">1E+30</definedName>
    <definedName name="solver_ucut" hidden="1">1E+30</definedName>
    <definedName name="solver_ufp" localSheetId="0" hidden="1">1</definedName>
    <definedName name="solver_ufp" localSheetId="1" hidden="1">1</definedName>
    <definedName name="solver_umod" localSheetId="0" hidden="1">1</definedName>
    <definedName name="solver_umod" localSheetId="1" hidden="1">1</definedName>
    <definedName name="solver_urs" localSheetId="0" hidden="1">0</definedName>
    <definedName name="solver_urs" localSheetId="1" hidden="1">0</definedName>
    <definedName name="solver_userid" localSheetId="0" hidden="1">333047</definedName>
    <definedName name="solver_userid" localSheetId="1" hidden="1">330681</definedName>
    <definedName name="solver_val" localSheetId="0" hidden="1">0</definedName>
    <definedName name="solver_val" localSheetId="1" hidden="1">0</definedName>
    <definedName name="solver_var" localSheetId="0" hidden="1">" "</definedName>
    <definedName name="solver_var" localSheetId="1" hidden="1">" "</definedName>
    <definedName name="solver_ver" localSheetId="0" hidden="1">16</definedName>
    <definedName name="solver_ver" localSheetId="1" hidden="1">16</definedName>
    <definedName name="solver_vir" localSheetId="0" hidden="1">1</definedName>
    <definedName name="solver_vir" localSheetId="1" hidden="1">1</definedName>
    <definedName name="solver_vol" localSheetId="0" hidden="1">0</definedName>
    <definedName name="solver_vol" localSheetId="1" hidden="1">0</definedName>
    <definedName name="solver_vst" localSheetId="0" hidden="1">0</definedName>
    <definedName name="solver_vst" localSheetId="1" hidden="1">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2" l="1"/>
  <c r="D17" i="3" l="1"/>
  <c r="E17" i="3"/>
  <c r="F17" i="3"/>
  <c r="G17" i="3"/>
  <c r="H17" i="3"/>
  <c r="I17" i="3"/>
  <c r="J17" i="3"/>
  <c r="K17" i="3"/>
  <c r="L17" i="3"/>
  <c r="M17" i="3"/>
  <c r="N17" i="3"/>
  <c r="C18" i="3" l="1"/>
  <c r="O18" i="2" l="1"/>
  <c r="N18" i="2" l="1"/>
  <c r="M18" i="2"/>
  <c r="L18" i="2"/>
  <c r="K18" i="2"/>
  <c r="J18" i="2"/>
  <c r="I18" i="2"/>
  <c r="H18" i="2"/>
  <c r="G18" i="2"/>
  <c r="F18" i="2"/>
  <c r="E18" i="2"/>
  <c r="D18" i="2"/>
  <c r="C19" i="2" l="1"/>
</calcChain>
</file>

<file path=xl/sharedStrings.xml><?xml version="1.0" encoding="utf-8"?>
<sst xmlns="http://schemas.openxmlformats.org/spreadsheetml/2006/main" count="93" uniqueCount="30">
  <si>
    <t>Amsterdam</t>
  </si>
  <si>
    <t>Athens</t>
  </si>
  <si>
    <t>Berlin</t>
  </si>
  <si>
    <t>Brussels</t>
  </si>
  <si>
    <t>Copenhagen</t>
  </si>
  <si>
    <t>Dublin</t>
  </si>
  <si>
    <t>Lisbon</t>
  </si>
  <si>
    <t>London</t>
  </si>
  <si>
    <t>Luxembourg</t>
  </si>
  <si>
    <t>Madrid</t>
  </si>
  <si>
    <t>Paris</t>
  </si>
  <si>
    <t>Rome</t>
  </si>
  <si>
    <t>From City</t>
  </si>
  <si>
    <t>To City</t>
  </si>
  <si>
    <t>Order</t>
  </si>
  <si>
    <t>Starting position</t>
  </si>
  <si>
    <t>Starting point</t>
  </si>
  <si>
    <t>Decision variables</t>
  </si>
  <si>
    <t>Decision Variables</t>
  </si>
  <si>
    <t>Length of minimum distance tour (In Kms)</t>
  </si>
  <si>
    <t>Sequence of Tour starting and Ending with Brussels</t>
  </si>
  <si>
    <t>Length of minimum distance Tour (In Kms)</t>
  </si>
  <si>
    <t>Sequence of Tour starting and  but not Ending with Brussels</t>
  </si>
  <si>
    <t>(Denoting Brussels)</t>
  </si>
  <si>
    <t>Distance(In Kms)</t>
  </si>
  <si>
    <t>Total Distance (In Kms)</t>
  </si>
  <si>
    <t xml:space="preserve">Given Data (All the distance in Kms) </t>
  </si>
  <si>
    <t>Distance (In Kms)</t>
  </si>
  <si>
    <t>Total Distance (In kms)</t>
  </si>
  <si>
    <t>All the distance in Kms)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</si>
</sst>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2" fillId="0" borderId="1" xfId="1" applyFont="1" applyFill="1" applyBorder="1"/>
    <xf numFmtId="0" fontId="3" fillId="0" borderId="1" xfId="1" applyFont="1" applyFill="1" applyBorder="1" applyAlignment="1">
      <alignment horizontal="center"/>
    </xf>
    <xf numFmtId="0" fontId="0" fillId="0" borderId="1" xfId="0" applyBorder="1"/>
    <xf numFmtId="0" fontId="3" fillId="0" borderId="1" xfId="1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3" fillId="2" borderId="1" xfId="1" applyFont="1" applyFill="1" applyBorder="1"/>
    <xf numFmtId="0" fontId="3" fillId="2" borderId="1" xfId="1" applyFont="1" applyFill="1" applyBorder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wrapText="1"/>
    </xf>
    <xf numFmtId="0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1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2" borderId="1" xfId="0" applyFont="1" applyFill="1" applyBorder="1" applyAlignment="1">
      <alignment wrapText="1"/>
    </xf>
  </cellXfs>
  <cellStyles count="2">
    <cellStyle name="Normal" xfId="0" builtinId="0"/>
    <cellStyle name="Normal 2" xfId="1" xr:uid="{F7A3A2F1-17F8-41E2-B518-971F2DC166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3CEA0-E9BA-4520-AB9A-B51BABDEA70D}">
  <dimension ref="A1:O35"/>
  <sheetViews>
    <sheetView workbookViewId="0">
      <selection activeCell="M4" sqref="M4"/>
    </sheetView>
  </sheetViews>
  <sheetFormatPr defaultRowHeight="15" x14ac:dyDescent="0.25"/>
  <cols>
    <col min="1" max="1" width="5.28515625" customWidth="1"/>
    <col min="2" max="2" width="24" customWidth="1"/>
    <col min="3" max="3" width="11.28515625" bestFit="1" customWidth="1"/>
    <col min="4" max="4" width="7.140625" bestFit="1" customWidth="1"/>
    <col min="5" max="5" width="6.42578125" bestFit="1" customWidth="1"/>
    <col min="6" max="6" width="8.42578125" bestFit="1" customWidth="1"/>
    <col min="7" max="7" width="12.5703125" bestFit="1" customWidth="1"/>
    <col min="8" max="8" width="6.85546875" bestFit="1" customWidth="1"/>
    <col min="9" max="9" width="7" bestFit="1" customWidth="1"/>
    <col min="10" max="10" width="7.85546875" bestFit="1" customWidth="1"/>
    <col min="11" max="11" width="13.140625" bestFit="1" customWidth="1"/>
    <col min="12" max="12" width="7.28515625" bestFit="1" customWidth="1"/>
    <col min="13" max="13" width="10.140625" customWidth="1"/>
    <col min="14" max="14" width="9.28515625" customWidth="1"/>
    <col min="15" max="15" width="15.7109375" customWidth="1"/>
  </cols>
  <sheetData>
    <row r="1" spans="1:14" ht="27.75" customHeight="1" x14ac:dyDescent="0.25">
      <c r="A1" s="19" t="s">
        <v>26</v>
      </c>
      <c r="B1" s="20"/>
      <c r="C1" s="15" t="s">
        <v>13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5">
      <c r="A2" s="1"/>
      <c r="B2" s="3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</row>
    <row r="3" spans="1:14" x14ac:dyDescent="0.25">
      <c r="A3" s="2"/>
      <c r="B3" s="7" t="s">
        <v>12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8" t="s">
        <v>7</v>
      </c>
      <c r="K3" s="8" t="s">
        <v>8</v>
      </c>
      <c r="L3" s="8" t="s">
        <v>9</v>
      </c>
      <c r="M3" s="8" t="s">
        <v>10</v>
      </c>
      <c r="N3" s="8" t="s">
        <v>11</v>
      </c>
    </row>
    <row r="4" spans="1:14" x14ac:dyDescent="0.25">
      <c r="A4" s="4">
        <v>1</v>
      </c>
      <c r="B4" s="7" t="s">
        <v>0</v>
      </c>
      <c r="C4" s="3">
        <v>0</v>
      </c>
      <c r="D4" s="3">
        <v>2166</v>
      </c>
      <c r="E4" s="3">
        <v>577</v>
      </c>
      <c r="F4" s="3">
        <v>175</v>
      </c>
      <c r="G4" s="3">
        <v>622</v>
      </c>
      <c r="H4" s="3">
        <v>712</v>
      </c>
      <c r="I4" s="3">
        <v>1889</v>
      </c>
      <c r="J4" s="3">
        <v>339</v>
      </c>
      <c r="K4" s="3">
        <v>319</v>
      </c>
      <c r="L4" s="3">
        <v>1462</v>
      </c>
      <c r="M4" s="3">
        <v>430</v>
      </c>
      <c r="N4" s="3">
        <v>1297</v>
      </c>
    </row>
    <row r="5" spans="1:14" x14ac:dyDescent="0.25">
      <c r="A5" s="4">
        <v>2</v>
      </c>
      <c r="B5" s="7" t="s">
        <v>1</v>
      </c>
      <c r="C5" s="3">
        <v>2166</v>
      </c>
      <c r="D5" s="3">
        <v>0</v>
      </c>
      <c r="E5" s="3">
        <v>1806</v>
      </c>
      <c r="F5" s="3">
        <v>2092</v>
      </c>
      <c r="G5" s="3">
        <v>2132</v>
      </c>
      <c r="H5" s="3">
        <v>2817</v>
      </c>
      <c r="I5" s="3">
        <v>2899</v>
      </c>
      <c r="J5" s="3">
        <v>2377</v>
      </c>
      <c r="K5" s="3">
        <v>1905</v>
      </c>
      <c r="L5" s="3">
        <v>2313</v>
      </c>
      <c r="M5" s="3">
        <v>2100</v>
      </c>
      <c r="N5" s="3">
        <v>1053</v>
      </c>
    </row>
    <row r="6" spans="1:14" x14ac:dyDescent="0.25">
      <c r="A6" s="4">
        <v>3</v>
      </c>
      <c r="B6" s="7" t="s">
        <v>2</v>
      </c>
      <c r="C6" s="3">
        <v>577</v>
      </c>
      <c r="D6" s="3">
        <v>1806</v>
      </c>
      <c r="E6" s="3">
        <v>0</v>
      </c>
      <c r="F6" s="3">
        <v>653</v>
      </c>
      <c r="G6" s="3">
        <v>348</v>
      </c>
      <c r="H6" s="3">
        <v>1273</v>
      </c>
      <c r="I6" s="3">
        <v>2345</v>
      </c>
      <c r="J6" s="3">
        <v>912</v>
      </c>
      <c r="K6" s="3">
        <v>598</v>
      </c>
      <c r="L6" s="3">
        <v>1836</v>
      </c>
      <c r="M6" s="3">
        <v>878</v>
      </c>
      <c r="N6" s="3">
        <v>1184</v>
      </c>
    </row>
    <row r="7" spans="1:14" x14ac:dyDescent="0.25">
      <c r="A7" s="4">
        <v>4</v>
      </c>
      <c r="B7" s="7" t="s">
        <v>3</v>
      </c>
      <c r="C7" s="3">
        <v>175</v>
      </c>
      <c r="D7" s="3">
        <v>2092</v>
      </c>
      <c r="E7" s="3">
        <v>653</v>
      </c>
      <c r="F7" s="3">
        <v>0</v>
      </c>
      <c r="G7" s="3">
        <v>768</v>
      </c>
      <c r="H7" s="3">
        <v>732</v>
      </c>
      <c r="I7" s="3">
        <v>1738</v>
      </c>
      <c r="J7" s="3">
        <v>300</v>
      </c>
      <c r="K7" s="3">
        <v>190</v>
      </c>
      <c r="L7" s="3">
        <v>1293</v>
      </c>
      <c r="M7" s="3">
        <v>262</v>
      </c>
      <c r="N7" s="3">
        <v>1173</v>
      </c>
    </row>
    <row r="8" spans="1:14" x14ac:dyDescent="0.25">
      <c r="A8" s="4">
        <v>5</v>
      </c>
      <c r="B8" s="7" t="s">
        <v>4</v>
      </c>
      <c r="C8" s="3">
        <v>622</v>
      </c>
      <c r="D8" s="3">
        <v>2132</v>
      </c>
      <c r="E8" s="3">
        <v>348</v>
      </c>
      <c r="F8" s="3">
        <v>768</v>
      </c>
      <c r="G8" s="3">
        <v>0</v>
      </c>
      <c r="H8" s="3">
        <v>1203</v>
      </c>
      <c r="I8" s="3">
        <v>2505</v>
      </c>
      <c r="J8" s="3">
        <v>942</v>
      </c>
      <c r="K8" s="3">
        <v>797</v>
      </c>
      <c r="L8" s="3">
        <v>2046</v>
      </c>
      <c r="M8" s="3">
        <v>1027</v>
      </c>
      <c r="N8" s="3">
        <v>1527</v>
      </c>
    </row>
    <row r="9" spans="1:14" x14ac:dyDescent="0.25">
      <c r="A9" s="4">
        <v>6</v>
      </c>
      <c r="B9" s="7" t="s">
        <v>5</v>
      </c>
      <c r="C9" s="3">
        <v>712</v>
      </c>
      <c r="D9" s="3">
        <v>2817</v>
      </c>
      <c r="E9" s="3">
        <v>1273</v>
      </c>
      <c r="F9" s="3">
        <v>732</v>
      </c>
      <c r="G9" s="3">
        <v>1203</v>
      </c>
      <c r="H9" s="3">
        <v>0</v>
      </c>
      <c r="I9" s="3">
        <v>1656</v>
      </c>
      <c r="J9" s="3">
        <v>440</v>
      </c>
      <c r="K9" s="3">
        <v>914</v>
      </c>
      <c r="L9" s="3">
        <v>1452</v>
      </c>
      <c r="M9" s="3">
        <v>743</v>
      </c>
      <c r="N9" s="3">
        <v>1849</v>
      </c>
    </row>
    <row r="10" spans="1:14" x14ac:dyDescent="0.25">
      <c r="A10" s="4">
        <v>7</v>
      </c>
      <c r="B10" s="7" t="s">
        <v>6</v>
      </c>
      <c r="C10" s="3">
        <v>1889</v>
      </c>
      <c r="D10" s="3">
        <v>2899</v>
      </c>
      <c r="E10" s="3">
        <v>2345</v>
      </c>
      <c r="F10" s="3">
        <v>1738</v>
      </c>
      <c r="G10" s="3">
        <v>2505</v>
      </c>
      <c r="H10" s="3">
        <v>1656</v>
      </c>
      <c r="I10" s="3">
        <v>0</v>
      </c>
      <c r="J10" s="3">
        <v>1616</v>
      </c>
      <c r="K10" s="3">
        <v>1747</v>
      </c>
      <c r="L10" s="3">
        <v>600</v>
      </c>
      <c r="M10" s="3">
        <v>1482</v>
      </c>
      <c r="N10" s="3">
        <v>1907</v>
      </c>
    </row>
    <row r="11" spans="1:14" x14ac:dyDescent="0.25">
      <c r="A11" s="4">
        <v>8</v>
      </c>
      <c r="B11" s="7" t="s">
        <v>7</v>
      </c>
      <c r="C11" s="3">
        <v>339</v>
      </c>
      <c r="D11" s="3">
        <v>2377</v>
      </c>
      <c r="E11" s="3">
        <v>912</v>
      </c>
      <c r="F11" s="3">
        <v>300</v>
      </c>
      <c r="G11" s="3">
        <v>942</v>
      </c>
      <c r="H11" s="3">
        <v>440</v>
      </c>
      <c r="I11" s="3">
        <v>1616</v>
      </c>
      <c r="J11" s="3">
        <v>0</v>
      </c>
      <c r="K11" s="3">
        <v>475</v>
      </c>
      <c r="L11" s="3">
        <v>1259</v>
      </c>
      <c r="M11" s="3">
        <v>331</v>
      </c>
      <c r="N11" s="3">
        <v>1419</v>
      </c>
    </row>
    <row r="12" spans="1:14" x14ac:dyDescent="0.25">
      <c r="A12" s="4">
        <v>9</v>
      </c>
      <c r="B12" s="7" t="s">
        <v>8</v>
      </c>
      <c r="C12" s="3">
        <v>319</v>
      </c>
      <c r="D12" s="3">
        <v>1905</v>
      </c>
      <c r="E12" s="3">
        <v>598</v>
      </c>
      <c r="F12" s="3">
        <v>190</v>
      </c>
      <c r="G12" s="3">
        <v>797</v>
      </c>
      <c r="H12" s="3">
        <v>914</v>
      </c>
      <c r="I12" s="3">
        <v>1747</v>
      </c>
      <c r="J12" s="3">
        <v>475</v>
      </c>
      <c r="K12" s="3">
        <v>0</v>
      </c>
      <c r="L12" s="3">
        <v>1254</v>
      </c>
      <c r="M12" s="3">
        <v>293</v>
      </c>
      <c r="N12" s="3">
        <v>987</v>
      </c>
    </row>
    <row r="13" spans="1:14" x14ac:dyDescent="0.25">
      <c r="A13" s="4">
        <v>10</v>
      </c>
      <c r="B13" s="7" t="s">
        <v>9</v>
      </c>
      <c r="C13" s="3">
        <v>1462</v>
      </c>
      <c r="D13" s="3">
        <v>2313</v>
      </c>
      <c r="E13" s="3">
        <v>1836</v>
      </c>
      <c r="F13" s="3">
        <v>1293</v>
      </c>
      <c r="G13" s="3">
        <v>2046</v>
      </c>
      <c r="H13" s="3">
        <v>1452</v>
      </c>
      <c r="I13" s="3">
        <v>600</v>
      </c>
      <c r="J13" s="3">
        <v>1259</v>
      </c>
      <c r="K13" s="3">
        <v>1254</v>
      </c>
      <c r="L13" s="3">
        <v>0</v>
      </c>
      <c r="M13" s="3">
        <v>1033</v>
      </c>
      <c r="N13" s="3">
        <v>1308</v>
      </c>
    </row>
    <row r="14" spans="1:14" x14ac:dyDescent="0.25">
      <c r="A14" s="4">
        <v>11</v>
      </c>
      <c r="B14" s="7" t="s">
        <v>10</v>
      </c>
      <c r="C14" s="3">
        <v>430</v>
      </c>
      <c r="D14" s="3">
        <v>2100</v>
      </c>
      <c r="E14" s="3">
        <v>878</v>
      </c>
      <c r="F14" s="3">
        <v>262</v>
      </c>
      <c r="G14" s="3">
        <v>1027</v>
      </c>
      <c r="H14" s="3">
        <v>743</v>
      </c>
      <c r="I14" s="3">
        <v>1482</v>
      </c>
      <c r="J14" s="3">
        <v>331</v>
      </c>
      <c r="K14" s="3">
        <v>293</v>
      </c>
      <c r="L14" s="3">
        <v>1033</v>
      </c>
      <c r="M14" s="3">
        <v>0</v>
      </c>
      <c r="N14" s="3">
        <v>1108</v>
      </c>
    </row>
    <row r="15" spans="1:14" x14ac:dyDescent="0.25">
      <c r="A15" s="4">
        <v>12</v>
      </c>
      <c r="B15" s="7" t="s">
        <v>11</v>
      </c>
      <c r="C15" s="3">
        <v>1297</v>
      </c>
      <c r="D15" s="3">
        <v>1053</v>
      </c>
      <c r="E15" s="3">
        <v>1184</v>
      </c>
      <c r="F15" s="3">
        <v>1173</v>
      </c>
      <c r="G15" s="3">
        <v>1527</v>
      </c>
      <c r="H15" s="3">
        <v>1849</v>
      </c>
      <c r="I15" s="3">
        <v>1907</v>
      </c>
      <c r="J15" s="3">
        <v>1419</v>
      </c>
      <c r="K15" s="3">
        <v>987</v>
      </c>
      <c r="L15" s="3">
        <v>1308</v>
      </c>
      <c r="M15" s="3">
        <v>1108</v>
      </c>
      <c r="N15" s="3">
        <v>0</v>
      </c>
    </row>
    <row r="16" spans="1:14" x14ac:dyDescent="0.25">
      <c r="A16" s="21" t="s">
        <v>18</v>
      </c>
      <c r="B16" s="2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5" x14ac:dyDescent="0.25">
      <c r="A17" s="4"/>
      <c r="B17" s="7" t="s">
        <v>14</v>
      </c>
      <c r="C17" s="5">
        <v>4</v>
      </c>
      <c r="D17" s="5">
        <v>9</v>
      </c>
      <c r="E17" s="5">
        <v>11</v>
      </c>
      <c r="F17" s="5">
        <v>8</v>
      </c>
      <c r="G17" s="5">
        <v>6</v>
      </c>
      <c r="H17" s="5">
        <v>7</v>
      </c>
      <c r="I17" s="5">
        <v>10</v>
      </c>
      <c r="J17" s="5">
        <v>12</v>
      </c>
      <c r="K17" s="5">
        <v>2</v>
      </c>
      <c r="L17" s="5">
        <v>3</v>
      </c>
      <c r="M17" s="5">
        <v>5</v>
      </c>
      <c r="N17" s="5">
        <v>1</v>
      </c>
      <c r="O17" s="10">
        <f>C17</f>
        <v>4</v>
      </c>
    </row>
    <row r="18" spans="1:15" x14ac:dyDescent="0.25">
      <c r="A18" s="4"/>
      <c r="B18" s="7" t="s">
        <v>24</v>
      </c>
      <c r="C18" s="5"/>
      <c r="D18" s="5">
        <f t="shared" ref="D18:N18" si="0">INDEX($C$4:$N$15,C17,D17)</f>
        <v>190</v>
      </c>
      <c r="E18" s="5">
        <f t="shared" si="0"/>
        <v>293</v>
      </c>
      <c r="F18" s="5">
        <f t="shared" si="0"/>
        <v>331</v>
      </c>
      <c r="G18" s="5">
        <f t="shared" si="0"/>
        <v>440</v>
      </c>
      <c r="H18" s="5">
        <f t="shared" si="0"/>
        <v>1656</v>
      </c>
      <c r="I18" s="5">
        <f t="shared" si="0"/>
        <v>600</v>
      </c>
      <c r="J18" s="5">
        <f t="shared" si="0"/>
        <v>1308</v>
      </c>
      <c r="K18" s="5">
        <f t="shared" si="0"/>
        <v>1053</v>
      </c>
      <c r="L18" s="5">
        <f t="shared" si="0"/>
        <v>1806</v>
      </c>
      <c r="M18" s="5">
        <f t="shared" si="0"/>
        <v>348</v>
      </c>
      <c r="N18" s="5">
        <f t="shared" si="0"/>
        <v>622</v>
      </c>
      <c r="O18" s="10">
        <f>INDEX($C$4:$N$15,N17,O17)</f>
        <v>175</v>
      </c>
    </row>
    <row r="19" spans="1:15" x14ac:dyDescent="0.25">
      <c r="B19" s="7" t="s">
        <v>25</v>
      </c>
      <c r="C19" s="6">
        <f>SUM(D18:O18)</f>
        <v>8822</v>
      </c>
    </row>
    <row r="20" spans="1:15" x14ac:dyDescent="0.25">
      <c r="B20" s="7" t="s">
        <v>15</v>
      </c>
      <c r="C20" s="3">
        <v>4</v>
      </c>
      <c r="D20" t="s">
        <v>23</v>
      </c>
    </row>
    <row r="22" spans="1:15" ht="31.5" customHeight="1" x14ac:dyDescent="0.25">
      <c r="B22" s="17" t="s">
        <v>19</v>
      </c>
      <c r="C22" s="18"/>
      <c r="D22">
        <v>8822</v>
      </c>
    </row>
    <row r="23" spans="1:15" ht="33.75" customHeight="1" x14ac:dyDescent="0.25">
      <c r="B23" s="17" t="s">
        <v>20</v>
      </c>
      <c r="C23" s="18"/>
    </row>
    <row r="24" spans="1:15" x14ac:dyDescent="0.25">
      <c r="B24" s="12" t="s">
        <v>3</v>
      </c>
    </row>
    <row r="25" spans="1:15" x14ac:dyDescent="0.25">
      <c r="B25" t="s">
        <v>8</v>
      </c>
    </row>
    <row r="26" spans="1:15" x14ac:dyDescent="0.25">
      <c r="B26" t="s">
        <v>7</v>
      </c>
    </row>
    <row r="27" spans="1:15" x14ac:dyDescent="0.25">
      <c r="B27" t="s">
        <v>5</v>
      </c>
    </row>
    <row r="28" spans="1:15" x14ac:dyDescent="0.25">
      <c r="B28" t="s">
        <v>6</v>
      </c>
    </row>
    <row r="29" spans="1:15" x14ac:dyDescent="0.25">
      <c r="B29" t="s">
        <v>9</v>
      </c>
    </row>
    <row r="30" spans="1:15" x14ac:dyDescent="0.25">
      <c r="B30" t="s">
        <v>11</v>
      </c>
    </row>
    <row r="31" spans="1:15" x14ac:dyDescent="0.25">
      <c r="B31" t="s">
        <v>1</v>
      </c>
    </row>
    <row r="32" spans="1:15" x14ac:dyDescent="0.25">
      <c r="B32" t="s">
        <v>2</v>
      </c>
    </row>
    <row r="33" spans="2:2" x14ac:dyDescent="0.25">
      <c r="B33" t="s">
        <v>4</v>
      </c>
    </row>
    <row r="34" spans="2:2" x14ac:dyDescent="0.25">
      <c r="B34" t="s">
        <v>0</v>
      </c>
    </row>
    <row r="35" spans="2:2" x14ac:dyDescent="0.25">
      <c r="B35" s="12" t="s">
        <v>3</v>
      </c>
    </row>
  </sheetData>
  <mergeCells count="5">
    <mergeCell ref="C1:N1"/>
    <mergeCell ref="B22:C22"/>
    <mergeCell ref="B23:C23"/>
    <mergeCell ref="A1:B1"/>
    <mergeCell ref="A16:B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5EC7E-1574-4CDF-A4F7-76408DBFEE7B}">
  <dimension ref="A1:N34"/>
  <sheetViews>
    <sheetView tabSelected="1" workbookViewId="0">
      <selection activeCell="C18" sqref="C18"/>
    </sheetView>
  </sheetViews>
  <sheetFormatPr defaultColWidth="8.85546875" defaultRowHeight="15" x14ac:dyDescent="0.25"/>
  <cols>
    <col min="2" max="2" width="23.140625" customWidth="1"/>
    <col min="3" max="3" width="11.28515625" customWidth="1"/>
    <col min="7" max="7" width="14.7109375" customWidth="1"/>
  </cols>
  <sheetData>
    <row r="1" spans="1:14" ht="45" x14ac:dyDescent="0.25">
      <c r="A1" s="14" t="s">
        <v>29</v>
      </c>
      <c r="B1" s="11" t="s">
        <v>12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</row>
    <row r="2" spans="1:14" x14ac:dyDescent="0.25">
      <c r="A2">
        <v>1</v>
      </c>
      <c r="B2" s="11" t="s">
        <v>0</v>
      </c>
      <c r="C2" s="3">
        <v>0</v>
      </c>
      <c r="D2" s="3">
        <v>2166</v>
      </c>
      <c r="E2" s="3">
        <v>577</v>
      </c>
      <c r="F2" s="3">
        <v>175</v>
      </c>
      <c r="G2" s="3">
        <v>622</v>
      </c>
      <c r="H2" s="3">
        <v>712</v>
      </c>
      <c r="I2" s="3">
        <v>1889</v>
      </c>
      <c r="J2" s="3">
        <v>339</v>
      </c>
      <c r="K2" s="3">
        <v>319</v>
      </c>
      <c r="L2" s="3">
        <v>1462</v>
      </c>
      <c r="M2" s="3">
        <v>430</v>
      </c>
      <c r="N2" s="3">
        <v>1297</v>
      </c>
    </row>
    <row r="3" spans="1:14" x14ac:dyDescent="0.25">
      <c r="A3">
        <v>2</v>
      </c>
      <c r="B3" s="11" t="s">
        <v>1</v>
      </c>
      <c r="C3" s="3">
        <v>2166</v>
      </c>
      <c r="D3" s="3">
        <v>0</v>
      </c>
      <c r="E3" s="3">
        <v>1806</v>
      </c>
      <c r="F3" s="3">
        <v>2092</v>
      </c>
      <c r="G3" s="3">
        <v>2132</v>
      </c>
      <c r="H3" s="3">
        <v>2817</v>
      </c>
      <c r="I3" s="3">
        <v>2899</v>
      </c>
      <c r="J3" s="3">
        <v>2377</v>
      </c>
      <c r="K3" s="3">
        <v>1905</v>
      </c>
      <c r="L3" s="3">
        <v>2313</v>
      </c>
      <c r="M3" s="3">
        <v>2100</v>
      </c>
      <c r="N3" s="3">
        <v>1053</v>
      </c>
    </row>
    <row r="4" spans="1:14" x14ac:dyDescent="0.25">
      <c r="A4">
        <v>3</v>
      </c>
      <c r="B4" s="11" t="s">
        <v>2</v>
      </c>
      <c r="C4" s="3">
        <v>577</v>
      </c>
      <c r="D4" s="3">
        <v>1806</v>
      </c>
      <c r="E4" s="3">
        <v>0</v>
      </c>
      <c r="F4" s="3">
        <v>653</v>
      </c>
      <c r="G4" s="3">
        <v>348</v>
      </c>
      <c r="H4" s="3">
        <v>1273</v>
      </c>
      <c r="I4" s="3">
        <v>2345</v>
      </c>
      <c r="J4" s="3">
        <v>912</v>
      </c>
      <c r="K4" s="3">
        <v>598</v>
      </c>
      <c r="L4" s="3">
        <v>1836</v>
      </c>
      <c r="M4" s="3">
        <v>878</v>
      </c>
      <c r="N4" s="3">
        <v>1184</v>
      </c>
    </row>
    <row r="5" spans="1:14" x14ac:dyDescent="0.25">
      <c r="A5">
        <v>4</v>
      </c>
      <c r="B5" s="11" t="s">
        <v>3</v>
      </c>
      <c r="C5" s="3">
        <v>175</v>
      </c>
      <c r="D5" s="3">
        <v>2092</v>
      </c>
      <c r="E5" s="3">
        <v>653</v>
      </c>
      <c r="F5" s="3">
        <v>0</v>
      </c>
      <c r="G5" s="3">
        <v>768</v>
      </c>
      <c r="H5" s="3">
        <v>732</v>
      </c>
      <c r="I5" s="3">
        <v>1738</v>
      </c>
      <c r="J5" s="3">
        <v>300</v>
      </c>
      <c r="K5" s="3">
        <v>190</v>
      </c>
      <c r="L5" s="3">
        <v>1293</v>
      </c>
      <c r="M5" s="3">
        <v>262</v>
      </c>
      <c r="N5" s="3">
        <v>1173</v>
      </c>
    </row>
    <row r="6" spans="1:14" x14ac:dyDescent="0.25">
      <c r="A6">
        <v>5</v>
      </c>
      <c r="B6" s="11" t="s">
        <v>4</v>
      </c>
      <c r="C6" s="3">
        <v>622</v>
      </c>
      <c r="D6" s="3">
        <v>2132</v>
      </c>
      <c r="E6" s="3">
        <v>348</v>
      </c>
      <c r="F6" s="3">
        <v>768</v>
      </c>
      <c r="G6" s="3">
        <v>0</v>
      </c>
      <c r="H6" s="3">
        <v>1203</v>
      </c>
      <c r="I6" s="3">
        <v>2505</v>
      </c>
      <c r="J6" s="3">
        <v>942</v>
      </c>
      <c r="K6" s="3">
        <v>797</v>
      </c>
      <c r="L6" s="3">
        <v>2046</v>
      </c>
      <c r="M6" s="3">
        <v>1027</v>
      </c>
      <c r="N6" s="3">
        <v>1527</v>
      </c>
    </row>
    <row r="7" spans="1:14" x14ac:dyDescent="0.25">
      <c r="A7">
        <v>6</v>
      </c>
      <c r="B7" s="11" t="s">
        <v>5</v>
      </c>
      <c r="C7" s="3">
        <v>712</v>
      </c>
      <c r="D7" s="3">
        <v>2817</v>
      </c>
      <c r="E7" s="3">
        <v>1273</v>
      </c>
      <c r="F7" s="3">
        <v>732</v>
      </c>
      <c r="G7" s="3">
        <v>1203</v>
      </c>
      <c r="H7" s="3">
        <v>0</v>
      </c>
      <c r="I7" s="3">
        <v>1656</v>
      </c>
      <c r="J7" s="3">
        <v>440</v>
      </c>
      <c r="K7" s="3">
        <v>914</v>
      </c>
      <c r="L7" s="3">
        <v>1452</v>
      </c>
      <c r="M7" s="3">
        <v>743</v>
      </c>
      <c r="N7" s="3">
        <v>1849</v>
      </c>
    </row>
    <row r="8" spans="1:14" x14ac:dyDescent="0.25">
      <c r="A8">
        <v>7</v>
      </c>
      <c r="B8" s="11" t="s">
        <v>6</v>
      </c>
      <c r="C8" s="3">
        <v>1889</v>
      </c>
      <c r="D8" s="3">
        <v>2899</v>
      </c>
      <c r="E8" s="3">
        <v>2345</v>
      </c>
      <c r="F8" s="3">
        <v>1738</v>
      </c>
      <c r="G8" s="3">
        <v>2505</v>
      </c>
      <c r="H8" s="3">
        <v>1656</v>
      </c>
      <c r="I8" s="3">
        <v>0</v>
      </c>
      <c r="J8" s="3">
        <v>1616</v>
      </c>
      <c r="K8" s="3">
        <v>1747</v>
      </c>
      <c r="L8" s="3">
        <v>600</v>
      </c>
      <c r="M8" s="3">
        <v>1482</v>
      </c>
      <c r="N8" s="3">
        <v>1907</v>
      </c>
    </row>
    <row r="9" spans="1:14" x14ac:dyDescent="0.25">
      <c r="A9">
        <v>8</v>
      </c>
      <c r="B9" s="11" t="s">
        <v>7</v>
      </c>
      <c r="C9" s="3">
        <v>339</v>
      </c>
      <c r="D9" s="3">
        <v>2377</v>
      </c>
      <c r="E9" s="3">
        <v>912</v>
      </c>
      <c r="F9" s="3">
        <v>300</v>
      </c>
      <c r="G9" s="3">
        <v>942</v>
      </c>
      <c r="H9" s="3">
        <v>440</v>
      </c>
      <c r="I9" s="3">
        <v>1616</v>
      </c>
      <c r="J9" s="3">
        <v>0</v>
      </c>
      <c r="K9" s="3">
        <v>475</v>
      </c>
      <c r="L9" s="3">
        <v>1259</v>
      </c>
      <c r="M9" s="3">
        <v>331</v>
      </c>
      <c r="N9" s="3">
        <v>1419</v>
      </c>
    </row>
    <row r="10" spans="1:14" x14ac:dyDescent="0.25">
      <c r="A10">
        <v>9</v>
      </c>
      <c r="B10" s="11" t="s">
        <v>8</v>
      </c>
      <c r="C10" s="3">
        <v>319</v>
      </c>
      <c r="D10" s="3">
        <v>1905</v>
      </c>
      <c r="E10" s="3">
        <v>598</v>
      </c>
      <c r="F10" s="3">
        <v>190</v>
      </c>
      <c r="G10" s="3">
        <v>797</v>
      </c>
      <c r="H10" s="3">
        <v>914</v>
      </c>
      <c r="I10" s="3">
        <v>1747</v>
      </c>
      <c r="J10" s="3">
        <v>475</v>
      </c>
      <c r="K10" s="3">
        <v>0</v>
      </c>
      <c r="L10" s="3">
        <v>1254</v>
      </c>
      <c r="M10" s="3">
        <v>293</v>
      </c>
      <c r="N10" s="3">
        <v>987</v>
      </c>
    </row>
    <row r="11" spans="1:14" x14ac:dyDescent="0.25">
      <c r="A11">
        <v>10</v>
      </c>
      <c r="B11" s="11" t="s">
        <v>9</v>
      </c>
      <c r="C11" s="3">
        <v>1462</v>
      </c>
      <c r="D11" s="3">
        <v>2313</v>
      </c>
      <c r="E11" s="3">
        <v>1836</v>
      </c>
      <c r="F11" s="3">
        <v>1293</v>
      </c>
      <c r="G11" s="3">
        <v>2046</v>
      </c>
      <c r="H11" s="3">
        <v>1452</v>
      </c>
      <c r="I11" s="3">
        <v>600</v>
      </c>
      <c r="J11" s="3">
        <v>1259</v>
      </c>
      <c r="K11" s="3">
        <v>1254</v>
      </c>
      <c r="L11" s="3">
        <v>0</v>
      </c>
      <c r="M11" s="3">
        <v>1033</v>
      </c>
      <c r="N11" s="3">
        <v>1308</v>
      </c>
    </row>
    <row r="12" spans="1:14" x14ac:dyDescent="0.25">
      <c r="A12">
        <v>11</v>
      </c>
      <c r="B12" s="11" t="s">
        <v>10</v>
      </c>
      <c r="C12" s="3">
        <v>430</v>
      </c>
      <c r="D12" s="3">
        <v>2100</v>
      </c>
      <c r="E12" s="3">
        <v>878</v>
      </c>
      <c r="F12" s="3">
        <v>262</v>
      </c>
      <c r="G12" s="3">
        <v>1027</v>
      </c>
      <c r="H12" s="3">
        <v>743</v>
      </c>
      <c r="I12" s="3">
        <v>1482</v>
      </c>
      <c r="J12" s="3">
        <v>331</v>
      </c>
      <c r="K12" s="3">
        <v>293</v>
      </c>
      <c r="L12" s="3">
        <v>1033</v>
      </c>
      <c r="M12" s="3">
        <v>0</v>
      </c>
      <c r="N12" s="3">
        <v>1108</v>
      </c>
    </row>
    <row r="13" spans="1:14" x14ac:dyDescent="0.25">
      <c r="A13">
        <v>12</v>
      </c>
      <c r="B13" s="11" t="s">
        <v>11</v>
      </c>
      <c r="C13" s="3">
        <v>1297</v>
      </c>
      <c r="D13" s="3">
        <v>1053</v>
      </c>
      <c r="E13" s="3">
        <v>1184</v>
      </c>
      <c r="F13" s="3">
        <v>1173</v>
      </c>
      <c r="G13" s="3">
        <v>1527</v>
      </c>
      <c r="H13" s="3">
        <v>1849</v>
      </c>
      <c r="I13" s="3">
        <v>1907</v>
      </c>
      <c r="J13" s="3">
        <v>1419</v>
      </c>
      <c r="K13" s="3">
        <v>987</v>
      </c>
      <c r="L13" s="3">
        <v>1308</v>
      </c>
      <c r="M13" s="3">
        <v>1108</v>
      </c>
      <c r="N13" s="3">
        <v>0</v>
      </c>
    </row>
    <row r="14" spans="1:14" x14ac:dyDescent="0.25">
      <c r="B14" s="9"/>
    </row>
    <row r="15" spans="1:14" x14ac:dyDescent="0.25">
      <c r="B15" s="13" t="s">
        <v>17</v>
      </c>
      <c r="C15" s="3"/>
    </row>
    <row r="16" spans="1:14" x14ac:dyDescent="0.25">
      <c r="B16" s="11" t="s">
        <v>14</v>
      </c>
      <c r="C16" s="5">
        <v>4</v>
      </c>
      <c r="D16" s="5">
        <v>1</v>
      </c>
      <c r="E16" s="5">
        <v>5</v>
      </c>
      <c r="F16" s="5">
        <v>3</v>
      </c>
      <c r="G16" s="5">
        <v>9</v>
      </c>
      <c r="H16" s="5">
        <v>11</v>
      </c>
      <c r="I16" s="5">
        <v>8</v>
      </c>
      <c r="J16" s="5">
        <v>6</v>
      </c>
      <c r="K16" s="5">
        <v>7</v>
      </c>
      <c r="L16" s="5">
        <v>10</v>
      </c>
      <c r="M16" s="5">
        <v>12</v>
      </c>
      <c r="N16" s="5">
        <v>2</v>
      </c>
    </row>
    <row r="17" spans="2:14" x14ac:dyDescent="0.25">
      <c r="B17" s="11" t="s">
        <v>27</v>
      </c>
      <c r="C17" s="3"/>
      <c r="D17" s="3">
        <f t="shared" ref="D17:N17" si="0">INDEX($C$2:$N$13,C16,D16)</f>
        <v>175</v>
      </c>
      <c r="E17" s="3">
        <f t="shared" si="0"/>
        <v>622</v>
      </c>
      <c r="F17" s="3">
        <f t="shared" si="0"/>
        <v>348</v>
      </c>
      <c r="G17" s="3">
        <f t="shared" si="0"/>
        <v>598</v>
      </c>
      <c r="H17" s="3">
        <f t="shared" si="0"/>
        <v>293</v>
      </c>
      <c r="I17" s="3">
        <f t="shared" si="0"/>
        <v>331</v>
      </c>
      <c r="J17" s="3">
        <f t="shared" si="0"/>
        <v>440</v>
      </c>
      <c r="K17" s="3">
        <f t="shared" si="0"/>
        <v>1656</v>
      </c>
      <c r="L17" s="3">
        <f t="shared" si="0"/>
        <v>600</v>
      </c>
      <c r="M17" s="3">
        <f t="shared" si="0"/>
        <v>1308</v>
      </c>
      <c r="N17" s="3">
        <f t="shared" si="0"/>
        <v>1053</v>
      </c>
    </row>
    <row r="18" spans="2:14" x14ac:dyDescent="0.25">
      <c r="B18" s="11" t="s">
        <v>28</v>
      </c>
      <c r="C18" s="6">
        <f>SUM(D17:N17)</f>
        <v>7424</v>
      </c>
    </row>
    <row r="19" spans="2:14" x14ac:dyDescent="0.25">
      <c r="B19" s="11" t="s">
        <v>16</v>
      </c>
      <c r="C19" s="3">
        <v>4</v>
      </c>
      <c r="D19" t="s">
        <v>23</v>
      </c>
    </row>
    <row r="21" spans="2:14" ht="31.5" customHeight="1" x14ac:dyDescent="0.25">
      <c r="B21" s="22" t="s">
        <v>21</v>
      </c>
      <c r="C21" s="22"/>
      <c r="D21" s="3">
        <v>7424</v>
      </c>
    </row>
    <row r="22" spans="2:14" ht="38.25" customHeight="1" x14ac:dyDescent="0.25">
      <c r="B22" s="17" t="s">
        <v>22</v>
      </c>
      <c r="C22" s="18"/>
      <c r="D22" s="3"/>
    </row>
    <row r="23" spans="2:14" x14ac:dyDescent="0.25">
      <c r="B23" s="12" t="s">
        <v>3</v>
      </c>
    </row>
    <row r="24" spans="2:14" x14ac:dyDescent="0.25">
      <c r="B24" t="s">
        <v>0</v>
      </c>
    </row>
    <row r="25" spans="2:14" x14ac:dyDescent="0.25">
      <c r="B25" t="s">
        <v>4</v>
      </c>
    </row>
    <row r="26" spans="2:14" x14ac:dyDescent="0.25">
      <c r="B26" t="s">
        <v>2</v>
      </c>
    </row>
    <row r="27" spans="2:14" x14ac:dyDescent="0.25">
      <c r="B27" t="s">
        <v>8</v>
      </c>
    </row>
    <row r="28" spans="2:14" x14ac:dyDescent="0.25">
      <c r="B28" t="s">
        <v>10</v>
      </c>
    </row>
    <row r="29" spans="2:14" x14ac:dyDescent="0.25">
      <c r="B29" t="s">
        <v>7</v>
      </c>
    </row>
    <row r="30" spans="2:14" x14ac:dyDescent="0.25">
      <c r="B30" t="s">
        <v>5</v>
      </c>
    </row>
    <row r="31" spans="2:14" x14ac:dyDescent="0.25">
      <c r="B31" t="s">
        <v>6</v>
      </c>
    </row>
    <row r="32" spans="2:14" x14ac:dyDescent="0.25">
      <c r="B32" t="s">
        <v>9</v>
      </c>
    </row>
    <row r="33" spans="2:2" x14ac:dyDescent="0.25">
      <c r="B33" t="s">
        <v>11</v>
      </c>
    </row>
    <row r="34" spans="2:2" x14ac:dyDescent="0.25">
      <c r="B34" t="s">
        <v>1</v>
      </c>
    </row>
  </sheetData>
  <mergeCells count="2">
    <mergeCell ref="B21:C21"/>
    <mergeCell ref="B22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A</vt:lpstr>
      <vt:lpstr>Part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2017-11-09T04:52:42Z</dcterms:created>
  <dcterms:modified xsi:type="dcterms:W3CDTF">2017-11-10T01:58:35Z</dcterms:modified>
</cp:coreProperties>
</file>