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cdd77e0967273bb1/Desktop/JDA/Projects/"/>
    </mc:Choice>
  </mc:AlternateContent>
  <xr:revisionPtr revIDLastSave="40" documentId="8_{1D676DF7-DFB6-4C0D-93C1-F32BCADE829C}" xr6:coauthVersionLast="47" xr6:coauthVersionMax="47" xr10:uidLastSave="{96E7DA40-373F-4B6A-A98D-D8FEFA924654}"/>
  <bookViews>
    <workbookView xWindow="-108" yWindow="-108" windowWidth="23256" windowHeight="12456" firstSheet="4" activeTab="7" xr2:uid="{20CC0705-52D2-49B5-9C4D-CDAF6FB3D415}"/>
  </bookViews>
  <sheets>
    <sheet name="ChocolatesSales_Data(Raw)" sheetId="1" r:id="rId1"/>
    <sheet name="Descriptive_Statistics" sheetId="2" r:id="rId2"/>
    <sheet name="Exploratory Data Analysis (EDA)" sheetId="3" r:id="rId3"/>
    <sheet name="Sales by country(formulas)" sheetId="4" r:id="rId4"/>
    <sheet name="Sales by country (with pivots)" sheetId="5" r:id="rId5"/>
    <sheet name="Top 5 products by $ per unit" sheetId="6" r:id="rId6"/>
    <sheet name="Anomaly Detection" sheetId="7" r:id="rId7"/>
    <sheet name="Best Sales person by country" sheetId="8" r:id="rId8"/>
  </sheets>
  <definedNames>
    <definedName name="_xlchart.v1.0" hidden="1">'Anomaly Detection'!$K$3:$K$302</definedName>
    <definedName name="_xlchart.v1.1" hidden="1">'Anomaly Detection'!$M$2</definedName>
    <definedName name="_xlchart.v1.2" hidden="1">'Anomaly Detection'!$M$3:$M$302</definedName>
    <definedName name="_xlchart.v1.3" hidden="1">'Anomaly Detection'!$K$3:$K$302</definedName>
    <definedName name="_xlchart.v1.4" hidden="1">'Anomaly Detection'!$M$2</definedName>
    <definedName name="_xlchart.v1.5" hidden="1">'Anomaly Detection'!$M$3:$M$302</definedName>
    <definedName name="_xlcn.WorksheetConnection_ChocolatesSales_Dataset.xlsxdata1" hidden="1">data[]</definedName>
    <definedName name="Slicer_Product">#N/A</definedName>
    <definedName name="Slicer_Sales_Person">#N/A</definedName>
  </definedNames>
  <calcPr calcId="181029"/>
  <pivotCaches>
    <pivotCache cacheId="68" r:id="rId9"/>
    <pivotCache cacheId="6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ChocolatesSales_Dataset.xlsx!data"/>
        </x15:modelTables>
      </x15:dataModel>
    </ext>
  </extLst>
</workbook>
</file>

<file path=xl/calcChain.xml><?xml version="1.0" encoding="utf-8"?>
<calcChain xmlns="http://schemas.openxmlformats.org/spreadsheetml/2006/main">
  <c r="D5" i="4" l="1"/>
  <c r="D6" i="4"/>
  <c r="D7" i="4"/>
  <c r="D8" i="4"/>
  <c r="D9" i="4"/>
  <c r="D4" i="4"/>
  <c r="E7" i="4"/>
  <c r="E5" i="4"/>
  <c r="E8" i="4"/>
  <c r="E9" i="4"/>
  <c r="E4" i="4"/>
  <c r="C7" i="4"/>
  <c r="C5" i="4"/>
  <c r="C8" i="4"/>
  <c r="C9" i="4"/>
  <c r="C4" i="4"/>
  <c r="E6" i="4"/>
  <c r="C6" i="4"/>
  <c r="J11" i="2"/>
  <c r="I11" i="2"/>
  <c r="J10" i="2"/>
  <c r="I10" i="2"/>
  <c r="J9" i="2"/>
  <c r="I9" i="2"/>
  <c r="J8" i="2"/>
  <c r="I8" i="2"/>
  <c r="J7" i="2"/>
  <c r="I7" i="2"/>
  <c r="J6" i="2"/>
  <c r="I6" i="2"/>
  <c r="J5" i="2"/>
  <c r="I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F54490-483C-46F0-BACC-4208B7D7C9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660EF2-ABEA-4F68-AF70-6D4D27865A99}" name="WorksheetConnection_ChocolatesSales_Dataset.xlsx!data" type="102" refreshedVersion="8" minRefreshableVersion="5">
    <extLst>
      <ext xmlns:x15="http://schemas.microsoft.com/office/spreadsheetml/2010/11/main" uri="{DE250136-89BD-433C-8126-D09CA5730AF9}">
        <x15:connection id="data" autoDelete="1">
          <x15:rangePr sourceName="_xlcn.WorksheetConnection_ChocolatesSales_Dataset.xlsxdata1"/>
        </x15:connection>
      </ext>
    </extLst>
  </connection>
</connections>
</file>

<file path=xl/sharedStrings.xml><?xml version="1.0" encoding="utf-8"?>
<sst xmlns="http://schemas.openxmlformats.org/spreadsheetml/2006/main" count="3688" uniqueCount="60">
  <si>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</si>
  <si>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</si>
  <si>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</si>
  <si>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</si>
  <si>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</si>
  <si>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</si>
  <si>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</si>
  <si>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</si>
  <si>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</si>
  <si>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</si>
  <si>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</si>
  <si>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</si>
  <si>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</si>
  <si>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</si>
  <si>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</si>
  <si>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</si>
  <si>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</si>
  <si>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</si>
  <si>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</si>
  <si>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</si>
  <si>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</si>
  <si>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</si>
  <si>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</si>
  <si>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</si>
  <si>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</si>
  <si>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</si>
  <si>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</si>
  <si>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</si>
  <si>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</si>
  <si>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</si>
  <si>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</si>
  <si>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</si>
  <si>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</si>
  <si>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</si>
  <si>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</si>
  <si>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</si>
  <si>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</si>
  <si>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</si>
  <si>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</si>
  <si>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</si>
  <si>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</si>
  <si>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</si>
  <si>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</si>
  <si>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Amounts</t>
  </si>
  <si>
    <t>Average</t>
  </si>
  <si>
    <t>Median</t>
  </si>
  <si>
    <t>Min</t>
  </si>
  <si>
    <t>Max</t>
  </si>
  <si>
    <t>Range</t>
  </si>
  <si>
    <t>First Q</t>
  </si>
  <si>
    <t>Third Q</t>
  </si>
  <si>
    <t>Country</t>
  </si>
  <si>
    <t>Row Labels</t>
  </si>
  <si>
    <t>Grand Total</t>
  </si>
  <si>
    <t>Sum of Amount</t>
  </si>
  <si>
    <t>Sum of Units</t>
  </si>
  <si>
    <t xml:space="preserve">  </t>
  </si>
  <si>
    <t>Sales per unit</t>
  </si>
  <si>
    <t>Top 1 Sales person by country</t>
  </si>
  <si>
    <t>Lowest  Sales person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</si>
</sst>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8" formatCode="&quot;$&quot;#,##0"/>
    <numFmt numFmtId="169" formatCode="\$#,##0.00;\-\$#,##0.00;\$#,##0.00"/>
  </numFmts>
  <fonts count="3" x14ac:knownFonts="1">
    <font>
      <sz val="11"/>
      <color theme="1"/>
      <name val="Calibri"/>
      <family val="2"/>
      <scheme val="minor"/>
    </font>
    <font>
      <b/>
      <sz val="11"/>
      <color theme="1"/>
      <name val="Calibri"/>
      <family val="2"/>
      <scheme val="minor"/>
    </font>
    <font>
      <sz val="11"/>
      <color theme="1" tint="0.499984740745262"/>
      <name val="Calibri"/>
      <family val="2"/>
      <scheme val="minor"/>
    </font>
  </fonts>
  <fills count="3">
    <fill>
      <patternFill patternType="none"/>
    </fill>
    <fill>
      <patternFill patternType="gray125"/>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right/>
      <top/>
      <bottom style="thin">
        <color indexed="64"/>
      </bottom>
      <diagonal/>
    </border>
    <border>
      <left/>
      <right/>
      <top style="thin">
        <color theme="0" tint="-0.34998626667073579"/>
      </top>
      <bottom style="thin">
        <color indexed="64"/>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29">
    <xf numFmtId="0" fontId="0" fillId="0" borderId="0" xfId="0"/>
    <xf numFmtId="0" fontId="1" fillId="0" borderId="0" xfId="0" applyFont="1"/>
    <xf numFmtId="0" fontId="1" fillId="0" borderId="0" xfId="0" applyFont="1" applyAlignment="1">
      <alignment horizontal="right"/>
    </xf>
    <xf numFmtId="164" fontId="0" fillId="0" borderId="0" xfId="0" applyNumberFormat="1"/>
    <xf numFmtId="3" fontId="0" fillId="0" borderId="0" xfId="0" applyNumberFormat="1"/>
    <xf numFmtId="0" fontId="0" fillId="0" borderId="1" xfId="0" applyBorder="1"/>
    <xf numFmtId="0" fontId="0" fillId="0" borderId="1" xfId="0" applyBorder="1" applyAlignment="1">
      <alignment horizontal="right"/>
    </xf>
    <xf numFmtId="168" fontId="0" fillId="0" borderId="0" xfId="0" applyNumberFormat="1"/>
    <xf numFmtId="0" fontId="1" fillId="2" borderId="2" xfId="0" applyFont="1" applyFill="1" applyBorder="1"/>
    <xf numFmtId="0" fontId="1" fillId="2" borderId="2" xfId="0" applyFont="1" applyFill="1" applyBorder="1" applyAlignment="1">
      <alignment horizontal="right"/>
    </xf>
    <xf numFmtId="0" fontId="0" fillId="2" borderId="0" xfId="0" applyFill="1"/>
    <xf numFmtId="0" fontId="0" fillId="0" borderId="4" xfId="0" applyBorder="1"/>
    <xf numFmtId="168" fontId="0" fillId="0" borderId="4" xfId="0" applyNumberFormat="1" applyBorder="1" applyAlignment="1">
      <alignment horizontal="right"/>
    </xf>
    <xf numFmtId="168" fontId="0" fillId="0" borderId="3" xfId="0" applyNumberFormat="1" applyBorder="1"/>
    <xf numFmtId="0" fontId="0" fillId="0" borderId="5" xfId="0" applyBorder="1"/>
    <xf numFmtId="168" fontId="0" fillId="0" borderId="5" xfId="0" applyNumberFormat="1" applyBorder="1" applyAlignment="1">
      <alignment horizontal="right"/>
    </xf>
    <xf numFmtId="168" fontId="0" fillId="0" borderId="5" xfId="0" applyNumberFormat="1" applyBorder="1"/>
    <xf numFmtId="3" fontId="2" fillId="0" borderId="5" xfId="0" applyNumberFormat="1" applyFont="1" applyBorder="1" applyAlignment="1">
      <alignment horizontal="right"/>
    </xf>
    <xf numFmtId="0" fontId="0" fillId="0" borderId="6" xfId="0" applyBorder="1"/>
    <xf numFmtId="168" fontId="0" fillId="0" borderId="6" xfId="0" applyNumberFormat="1" applyBorder="1" applyAlignment="1">
      <alignment horizontal="right"/>
    </xf>
    <xf numFmtId="168" fontId="0" fillId="0" borderId="6" xfId="0" applyNumberFormat="1" applyBorder="1"/>
    <xf numFmtId="0" fontId="0" fillId="0" borderId="0" xfId="0" pivotButton="1"/>
    <xf numFmtId="0" fontId="0" fillId="0" borderId="0" xfId="0" applyAlignment="1">
      <alignment horizontal="left"/>
    </xf>
    <xf numFmtId="0" fontId="0" fillId="0" borderId="0" xfId="0" applyNumberFormat="1"/>
    <xf numFmtId="3" fontId="2" fillId="0" borderId="4" xfId="0" applyNumberFormat="1" applyFont="1" applyBorder="1" applyAlignment="1">
      <alignment horizontal="right"/>
    </xf>
    <xf numFmtId="3" fontId="2" fillId="0" borderId="6" xfId="0" applyNumberFormat="1" applyFont="1" applyBorder="1" applyAlignment="1">
      <alignment horizontal="right"/>
    </xf>
    <xf numFmtId="169" fontId="0" fillId="0" borderId="0" xfId="0" applyNumberFormat="1"/>
    <xf numFmtId="0" fontId="0" fillId="0" borderId="0" xfId="0" applyAlignment="1">
      <alignment horizontal="left" indent="1"/>
    </xf>
    <xf numFmtId="0" fontId="0" fillId="0" borderId="0" xfId="0" applyAlignment="1">
      <alignment horizontal="center"/>
    </xf>
  </cellXfs>
  <cellStyles count="1">
    <cellStyle name="Normal" xfId="0" builtinId="0"/>
  </cellStyles>
  <dxfs count="61">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numFmt numFmtId="3" formatCode="#,##0"/>
    </dxf>
    <dxf>
      <numFmt numFmtId="168" formatCode="&quot;$&quot;#,##0"/>
    </dxf>
    <dxf>
      <fill>
        <patternFill patternType="solid">
          <fgColor rgb="FFFFC7CE"/>
          <bgColor rgb="FF000000"/>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C75DB1D7-3D41-405C-8296-83EB815E123B}">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2</xdr:row>
      <xdr:rowOff>175261</xdr:rowOff>
    </xdr:from>
    <xdr:to>
      <xdr:col>13</xdr:col>
      <xdr:colOff>121920</xdr:colOff>
      <xdr:row>12</xdr:row>
      <xdr:rowOff>106681</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9734C1FF-5DCF-3D6B-B710-BB444F32319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846320" y="541021"/>
              <a:ext cx="3550920" cy="17602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213360</xdr:colOff>
      <xdr:row>13</xdr:row>
      <xdr:rowOff>167640</xdr:rowOff>
    </xdr:from>
    <xdr:to>
      <xdr:col>15</xdr:col>
      <xdr:colOff>38100</xdr:colOff>
      <xdr:row>27</xdr:row>
      <xdr:rowOff>74295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FFF11C21-5A18-C473-97FC-61304AE9E4E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831080" y="2545080"/>
              <a:ext cx="470154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30480</xdr:rowOff>
    </xdr:from>
    <xdr:to>
      <xdr:col>8</xdr:col>
      <xdr:colOff>304800</xdr:colOff>
      <xdr:row>17</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F77DD38-B2DF-C97B-854B-6B9CB989A9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39624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l kumar" refreshedDate="45545.95928101852" createdVersion="8" refreshedVersion="8" minRefreshableVersion="3" recordCount="300" xr:uid="{A39D9F46-B89F-4CB2-89E8-7C4B3D332AA8}">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7308877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kumar" refreshedDate="45545.971665856479" backgroundQuery="1" createdVersion="8" refreshedVersion="8" minRefreshableVersion="3" recordCount="0" supportSubquery="1" supportAdvancedDrill="1" xr:uid="{F6E0B9F1-50D2-4329-8B8F-B6EFFEC30537}">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496418-2031-4545-8F9C-32185DDD145B}" name="PivotTable9" cacheId="6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E10" firstHeaderRow="0" firstDataRow="1" firstDataCol="1"/>
  <pivotFields count="5">
    <pivotField showAll="0">
      <items count="11">
        <item h="1" x="7"/>
        <item h="1" x="1"/>
        <item h="1" x="3"/>
        <item x="5"/>
        <item x="4"/>
        <item x="6"/>
        <item x="8"/>
        <item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h="1" x="8"/>
        <item h="1" x="0"/>
        <item h="1" x="17"/>
        <item h="1" x="15"/>
        <item h="1" x="7"/>
        <item h="1" x="2"/>
        <item h="1" x="21"/>
        <item h="1" x="19"/>
        <item x="1"/>
        <item h="1" x="3"/>
        <item h="1" x="9"/>
        <item h="1" x="14"/>
        <item x="12"/>
        <item h="1" x="11"/>
        <item h="1" x="10"/>
        <item h="1" x="13"/>
        <item x="18"/>
        <item h="1" x="5"/>
        <item h="1" x="16"/>
        <item h="1" x="6"/>
        <item h="1" x="20"/>
        <item h="1" x="4"/>
        <item t="default"/>
      </items>
    </pivotField>
    <pivotField dataField="1" numFmtId="164" showAll="0"/>
    <pivotField dataField="1" numFmtId="3" showAll="0"/>
  </pivotFields>
  <rowFields count="1">
    <field x="1"/>
  </rowFields>
  <rowItems count="6">
    <i>
      <x v="2"/>
    </i>
    <i>
      <x v="1"/>
    </i>
    <i>
      <x v="5"/>
    </i>
    <i>
      <x v="4"/>
    </i>
    <i>
      <x/>
    </i>
    <i>
      <x v="3"/>
    </i>
  </rowItems>
  <colFields count="1">
    <field x="-2"/>
  </colFields>
  <colItems count="3">
    <i>
      <x/>
    </i>
    <i i="1">
      <x v="1"/>
    </i>
    <i i="2">
      <x v="2"/>
    </i>
  </colItems>
  <dataFields count="3">
    <dataField name="Sum of Amount" fld="3" baseField="0" baseItem="0" numFmtId="168"/>
    <dataField name="  " fld="3" baseField="0" baseItem="0"/>
    <dataField name="Sum of Units" fld="4" baseField="0" baseItem="0" numFmtId="3"/>
  </dataFields>
  <formats count="2">
    <format dxfId="47">
      <pivotArea outline="0" collapsedLevelsAreSubtotals="1" fieldPosition="0">
        <references count="1">
          <reference field="4294967294" count="1" selected="0">
            <x v="0"/>
          </reference>
        </references>
      </pivotArea>
    </format>
    <format dxfId="48">
      <pivotArea outline="0" collapsedLevelsAreSubtotals="1" fieldPosition="0">
        <references count="1">
          <reference field="4294967294" count="1" selected="0">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5C3E19-813B-4C97-A6C8-9B8920DE644C}" name="PivotTable10"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D15"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sSales_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454F6-37A7-402B-83EF-1EA5484D6FBA}" name="PivotTable17"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1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8888B1-7067-4459-8FA1-97CF935C35C0}" name="PivotTable16"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C659A14-12C3-4963-A429-4CEFB4F838CF}" sourceName="Sales Person">
  <pivotTables>
    <pivotTable tabId="5" name="PivotTable9"/>
  </pivotTables>
  <data>
    <tabular pivotCacheId="730887736">
      <items count="10">
        <i x="7"/>
        <i x="1"/>
        <i x="3"/>
        <i x="5" s="1"/>
        <i x="4" s="1"/>
        <i x="6" s="1"/>
        <i x="8" s="1"/>
        <i x="2" s="1"/>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5A0B128-12FA-48CF-9615-EFC2CCD189AF}" sourceName="Product">
  <pivotTables>
    <pivotTable tabId="5" name="PivotTable9"/>
  </pivotTables>
  <data>
    <tabular pivotCacheId="730887736">
      <items count="22">
        <i x="8"/>
        <i x="0"/>
        <i x="17"/>
        <i x="15"/>
        <i x="7"/>
        <i x="2"/>
        <i x="21"/>
        <i x="19"/>
        <i x="1" s="1"/>
        <i x="3"/>
        <i x="9"/>
        <i x="14"/>
        <i x="12" s="1"/>
        <i x="11"/>
        <i x="10"/>
        <i x="13"/>
        <i x="18" s="1"/>
        <i x="5"/>
        <i x="16"/>
        <i x="6"/>
        <i x="2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E6C6EA1-CDF5-49A1-B331-5E05A6F5F7F5}" cache="Slicer_Sales_Person" caption="Sales Person" columnCount="2" rowHeight="234950"/>
  <slicer name="Product" xr10:uid="{81A9A0A5-0B6F-4317-BBF9-5A65EAFE498D}" cache="Slicer_Product" caption="Product" startItem="3"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547D30-FAF9-42D5-A06B-519100FED0BA}" name="data" displayName="data" ref="A1:E301" totalsRowShown="0" headerRowDxfId="58">
  <autoFilter ref="A1:E301" xr:uid="{8A547D30-FAF9-42D5-A06B-519100FED0BA}"/>
  <tableColumns count="5">
    <tableColumn id="1" xr3:uid="{47ADF618-AD76-4164-8035-3B0E60E545B0}" name="Sales Person"/>
    <tableColumn id="2" xr3:uid="{07C64691-2919-4D74-B0FF-6CCC2A2756B9}" name="Geography"/>
    <tableColumn id="3" xr3:uid="{B505BE96-28D5-4CA2-9F81-6AB5F340BDF4}" name="Product"/>
    <tableColumn id="4" xr3:uid="{80CE9A1D-D360-46F9-AA07-66D61DD9E7EC}" name="Amount" dataDxfId="60"/>
    <tableColumn id="5" xr3:uid="{18C1CD5A-3CE3-41E6-A228-B5873E6C8238}" name="Units"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C93AD7-C558-4602-8B51-2309A23F8F45}" name="data5" displayName="data5" ref="A1:E301" totalsRowShown="0" headerRowDxfId="57">
  <autoFilter ref="A1:E301" xr:uid="{A4C93AD7-C558-4602-8B51-2309A23F8F45}"/>
  <sortState xmlns:xlrd2="http://schemas.microsoft.com/office/spreadsheetml/2017/richdata2" ref="A2:E301">
    <sortCondition sortBy="cellColor" ref="D1:D301" dxfId="54"/>
  </sortState>
  <tableColumns count="5">
    <tableColumn id="1" xr3:uid="{9F44EA73-DB8C-4BFE-AAE4-25C51728214A}" name="Sales Person"/>
    <tableColumn id="2" xr3:uid="{3DF67325-CF3D-4EE8-BA09-B26CD6F7A9F3}" name="Geography"/>
    <tableColumn id="3" xr3:uid="{5107DF80-25B5-41CE-93BF-0CA1AD41F6B5}" name="Product"/>
    <tableColumn id="4" xr3:uid="{4DE6D3BE-B415-4416-B9D5-49CD1F174C69}" name="Amount" dataDxfId="56"/>
    <tableColumn id="5" xr3:uid="{EF85645E-DA40-40B4-B935-0736128AA867}" name="Units" dataDxfId="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2EDF6A-E8F4-441D-ACA9-5F754D2CDD5D}" name="data6" displayName="data6" ref="J2:N302" totalsRowShown="0" headerRowDxfId="2">
  <autoFilter ref="J2:N302" xr:uid="{D52EDF6A-E8F4-441D-ACA9-5F754D2CDD5D}"/>
  <tableColumns count="5">
    <tableColumn id="1" xr3:uid="{7A5F4213-16F4-4549-8008-26AB4D7CBD23}" name="Sales Person"/>
    <tableColumn id="2" xr3:uid="{26F5A9D8-708D-4A11-8EC7-BEF2AC46961D}" name="Geography"/>
    <tableColumn id="3" xr3:uid="{7CD2F0B2-29C9-458B-8D0F-9B0777F0A08D}" name="Product"/>
    <tableColumn id="4" xr3:uid="{CC62CF02-7F9A-4761-9307-923D88029616}" name="Amount" dataDxfId="1"/>
    <tableColumn id="5" xr3:uid="{46D62C20-2C10-4B27-95BE-E447C75ED71A}"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0A70-9C83-4393-9B73-00CFD6E949CA}">
  <dimension ref="A1:E301"/>
  <sheetViews>
    <sheetView topLeftCell="A274" workbookViewId="0">
      <selection sqref="A1:E301"/>
    </sheetView>
  </sheetViews>
  <sheetFormatPr defaultRowHeight="14.4" x14ac:dyDescent="0.3"/>
  <cols>
    <col min="1" max="1" width="15.109375" bestFit="1" customWidth="1"/>
    <col min="2" max="2" width="9.21875" customWidth="1"/>
    <col min="3" max="3" width="20.21875" bestFit="1" customWidth="1"/>
    <col min="4" max="4" width="8" bestFit="1" customWidth="1"/>
    <col min="5" max="5" width="5.33203125" bestFit="1" customWidth="1"/>
  </cols>
  <sheetData>
    <row r="1" spans="1:5" x14ac:dyDescent="0.3">
      <c r="A1" s="1" t="s">
        <v>0</v>
      </c>
      <c r="B1" s="1" t="s">
        <v>1</v>
      </c>
      <c r="C1" s="1" t="s">
        <v>2</v>
      </c>
      <c r="D1" s="2" t="s">
        <v>3</v>
      </c>
      <c r="E1" s="2" t="s">
        <v>4</v>
      </c>
    </row>
    <row r="2" spans="1:5" x14ac:dyDescent="0.3">
      <c r="A2" t="s">
        <v>5</v>
      </c>
      <c r="B2" t="s">
        <v>6</v>
      </c>
      <c r="C2" t="s">
        <v>7</v>
      </c>
      <c r="D2" s="3">
        <v>1624</v>
      </c>
      <c r="E2" s="4">
        <v>114</v>
      </c>
    </row>
    <row r="3" spans="1:5" x14ac:dyDescent="0.3">
      <c r="A3" t="s">
        <v>8</v>
      </c>
      <c r="B3" t="s">
        <v>9</v>
      </c>
      <c r="C3" t="s">
        <v>10</v>
      </c>
      <c r="D3" s="3">
        <v>6706</v>
      </c>
      <c r="E3" s="4">
        <v>459</v>
      </c>
    </row>
    <row r="4" spans="1:5" x14ac:dyDescent="0.3">
      <c r="A4" t="s">
        <v>11</v>
      </c>
      <c r="B4" t="s">
        <v>9</v>
      </c>
      <c r="C4" t="s">
        <v>12</v>
      </c>
      <c r="D4" s="3">
        <v>959</v>
      </c>
      <c r="E4" s="4">
        <v>147</v>
      </c>
    </row>
    <row r="5" spans="1:5" x14ac:dyDescent="0.3">
      <c r="A5" t="s">
        <v>13</v>
      </c>
      <c r="B5" t="s">
        <v>14</v>
      </c>
      <c r="C5" t="s">
        <v>15</v>
      </c>
      <c r="D5" s="3">
        <v>9632</v>
      </c>
      <c r="E5" s="4">
        <v>288</v>
      </c>
    </row>
    <row r="6" spans="1:5" x14ac:dyDescent="0.3">
      <c r="A6" t="s">
        <v>16</v>
      </c>
      <c r="B6" t="s">
        <v>17</v>
      </c>
      <c r="C6" t="s">
        <v>18</v>
      </c>
      <c r="D6" s="3">
        <v>2100</v>
      </c>
      <c r="E6" s="4">
        <v>414</v>
      </c>
    </row>
    <row r="7" spans="1:5" x14ac:dyDescent="0.3">
      <c r="A7" t="s">
        <v>5</v>
      </c>
      <c r="B7" t="s">
        <v>9</v>
      </c>
      <c r="C7" t="s">
        <v>19</v>
      </c>
      <c r="D7" s="3">
        <v>8869</v>
      </c>
      <c r="E7" s="4">
        <v>432</v>
      </c>
    </row>
    <row r="8" spans="1:5" x14ac:dyDescent="0.3">
      <c r="A8" t="s">
        <v>16</v>
      </c>
      <c r="B8" t="s">
        <v>20</v>
      </c>
      <c r="C8" t="s">
        <v>21</v>
      </c>
      <c r="D8" s="3">
        <v>2681</v>
      </c>
      <c r="E8" s="4">
        <v>54</v>
      </c>
    </row>
    <row r="9" spans="1:5" x14ac:dyDescent="0.3">
      <c r="A9" t="s">
        <v>8</v>
      </c>
      <c r="B9" t="s">
        <v>9</v>
      </c>
      <c r="C9" t="s">
        <v>22</v>
      </c>
      <c r="D9" s="3">
        <v>5012</v>
      </c>
      <c r="E9" s="4">
        <v>210</v>
      </c>
    </row>
    <row r="10" spans="1:5" x14ac:dyDescent="0.3">
      <c r="A10" t="s">
        <v>23</v>
      </c>
      <c r="B10" t="s">
        <v>20</v>
      </c>
      <c r="C10" t="s">
        <v>24</v>
      </c>
      <c r="D10" s="3">
        <v>1281</v>
      </c>
      <c r="E10" s="4">
        <v>75</v>
      </c>
    </row>
    <row r="11" spans="1:5" x14ac:dyDescent="0.3">
      <c r="A11" t="s">
        <v>25</v>
      </c>
      <c r="B11" t="s">
        <v>6</v>
      </c>
      <c r="C11" t="s">
        <v>24</v>
      </c>
      <c r="D11" s="3">
        <v>4991</v>
      </c>
      <c r="E11" s="4">
        <v>12</v>
      </c>
    </row>
    <row r="12" spans="1:5" x14ac:dyDescent="0.3">
      <c r="A12" t="s">
        <v>26</v>
      </c>
      <c r="B12" t="s">
        <v>17</v>
      </c>
      <c r="C12" t="s">
        <v>18</v>
      </c>
      <c r="D12" s="3">
        <v>1785</v>
      </c>
      <c r="E12" s="4">
        <v>462</v>
      </c>
    </row>
    <row r="13" spans="1:5" x14ac:dyDescent="0.3">
      <c r="A13" t="s">
        <v>27</v>
      </c>
      <c r="B13" t="s">
        <v>6</v>
      </c>
      <c r="C13" t="s">
        <v>28</v>
      </c>
      <c r="D13" s="3">
        <v>3983</v>
      </c>
      <c r="E13" s="4">
        <v>144</v>
      </c>
    </row>
    <row r="14" spans="1:5" x14ac:dyDescent="0.3">
      <c r="A14" t="s">
        <v>11</v>
      </c>
      <c r="B14" t="s">
        <v>20</v>
      </c>
      <c r="C14" t="s">
        <v>29</v>
      </c>
      <c r="D14" s="3">
        <v>2646</v>
      </c>
      <c r="E14" s="4">
        <v>120</v>
      </c>
    </row>
    <row r="15" spans="1:5" x14ac:dyDescent="0.3">
      <c r="A15" t="s">
        <v>26</v>
      </c>
      <c r="B15" t="s">
        <v>30</v>
      </c>
      <c r="C15" t="s">
        <v>31</v>
      </c>
      <c r="D15" s="3">
        <v>252</v>
      </c>
      <c r="E15" s="4">
        <v>54</v>
      </c>
    </row>
    <row r="16" spans="1:5" x14ac:dyDescent="0.3">
      <c r="A16" t="s">
        <v>27</v>
      </c>
      <c r="B16" t="s">
        <v>9</v>
      </c>
      <c r="C16" t="s">
        <v>18</v>
      </c>
      <c r="D16" s="3">
        <v>2464</v>
      </c>
      <c r="E16" s="4">
        <v>234</v>
      </c>
    </row>
    <row r="17" spans="1:5" x14ac:dyDescent="0.3">
      <c r="A17" t="s">
        <v>27</v>
      </c>
      <c r="B17" t="s">
        <v>9</v>
      </c>
      <c r="C17" t="s">
        <v>32</v>
      </c>
      <c r="D17" s="3">
        <v>2114</v>
      </c>
      <c r="E17" s="4">
        <v>66</v>
      </c>
    </row>
    <row r="18" spans="1:5" x14ac:dyDescent="0.3">
      <c r="A18" t="s">
        <v>16</v>
      </c>
      <c r="B18" t="s">
        <v>6</v>
      </c>
      <c r="C18" t="s">
        <v>21</v>
      </c>
      <c r="D18" s="3">
        <v>7693</v>
      </c>
      <c r="E18" s="4">
        <v>87</v>
      </c>
    </row>
    <row r="19" spans="1:5" x14ac:dyDescent="0.3">
      <c r="A19" t="s">
        <v>25</v>
      </c>
      <c r="B19" t="s">
        <v>30</v>
      </c>
      <c r="C19" t="s">
        <v>33</v>
      </c>
      <c r="D19" s="3">
        <v>15610</v>
      </c>
      <c r="E19" s="4">
        <v>339</v>
      </c>
    </row>
    <row r="20" spans="1:5" x14ac:dyDescent="0.3">
      <c r="A20" t="s">
        <v>13</v>
      </c>
      <c r="B20" t="s">
        <v>30</v>
      </c>
      <c r="C20" t="s">
        <v>22</v>
      </c>
      <c r="D20" s="3">
        <v>336</v>
      </c>
      <c r="E20" s="4">
        <v>144</v>
      </c>
    </row>
    <row r="21" spans="1:5" x14ac:dyDescent="0.3">
      <c r="A21" t="s">
        <v>26</v>
      </c>
      <c r="B21" t="s">
        <v>17</v>
      </c>
      <c r="C21" t="s">
        <v>33</v>
      </c>
      <c r="D21" s="3">
        <v>9443</v>
      </c>
      <c r="E21" s="4">
        <v>162</v>
      </c>
    </row>
    <row r="22" spans="1:5" x14ac:dyDescent="0.3">
      <c r="A22" t="s">
        <v>11</v>
      </c>
      <c r="B22" t="s">
        <v>30</v>
      </c>
      <c r="C22" t="s">
        <v>34</v>
      </c>
      <c r="D22" s="3">
        <v>8155</v>
      </c>
      <c r="E22" s="4">
        <v>90</v>
      </c>
    </row>
    <row r="23" spans="1:5" x14ac:dyDescent="0.3">
      <c r="A23" t="s">
        <v>8</v>
      </c>
      <c r="B23" t="s">
        <v>20</v>
      </c>
      <c r="C23" t="s">
        <v>34</v>
      </c>
      <c r="D23" s="3">
        <v>1701</v>
      </c>
      <c r="E23" s="4">
        <v>234</v>
      </c>
    </row>
    <row r="24" spans="1:5" x14ac:dyDescent="0.3">
      <c r="A24" t="s">
        <v>35</v>
      </c>
      <c r="B24" t="s">
        <v>20</v>
      </c>
      <c r="C24" t="s">
        <v>22</v>
      </c>
      <c r="D24" s="3">
        <v>2205</v>
      </c>
      <c r="E24" s="4">
        <v>141</v>
      </c>
    </row>
    <row r="25" spans="1:5" x14ac:dyDescent="0.3">
      <c r="A25" t="s">
        <v>8</v>
      </c>
      <c r="B25" t="s">
        <v>6</v>
      </c>
      <c r="C25" t="s">
        <v>36</v>
      </c>
      <c r="D25" s="3">
        <v>1771</v>
      </c>
      <c r="E25" s="4">
        <v>204</v>
      </c>
    </row>
    <row r="26" spans="1:5" x14ac:dyDescent="0.3">
      <c r="A26" t="s">
        <v>13</v>
      </c>
      <c r="B26" t="s">
        <v>9</v>
      </c>
      <c r="C26" t="s">
        <v>37</v>
      </c>
      <c r="D26" s="3">
        <v>2114</v>
      </c>
      <c r="E26" s="4">
        <v>186</v>
      </c>
    </row>
    <row r="27" spans="1:5" x14ac:dyDescent="0.3">
      <c r="A27" t="s">
        <v>13</v>
      </c>
      <c r="B27" t="s">
        <v>14</v>
      </c>
      <c r="C27" t="s">
        <v>31</v>
      </c>
      <c r="D27" s="3">
        <v>10311</v>
      </c>
      <c r="E27" s="4">
        <v>231</v>
      </c>
    </row>
    <row r="28" spans="1:5" x14ac:dyDescent="0.3">
      <c r="A28" t="s">
        <v>27</v>
      </c>
      <c r="B28" t="s">
        <v>17</v>
      </c>
      <c r="C28" t="s">
        <v>29</v>
      </c>
      <c r="D28" s="3">
        <v>21</v>
      </c>
      <c r="E28" s="4">
        <v>168</v>
      </c>
    </row>
    <row r="29" spans="1:5" x14ac:dyDescent="0.3">
      <c r="A29" t="s">
        <v>35</v>
      </c>
      <c r="B29" t="s">
        <v>9</v>
      </c>
      <c r="C29" t="s">
        <v>33</v>
      </c>
      <c r="D29" s="3">
        <v>1974</v>
      </c>
      <c r="E29" s="4">
        <v>195</v>
      </c>
    </row>
    <row r="30" spans="1:5" x14ac:dyDescent="0.3">
      <c r="A30" t="s">
        <v>25</v>
      </c>
      <c r="B30" t="s">
        <v>14</v>
      </c>
      <c r="C30" t="s">
        <v>34</v>
      </c>
      <c r="D30" s="3">
        <v>6314</v>
      </c>
      <c r="E30" s="4">
        <v>15</v>
      </c>
    </row>
    <row r="31" spans="1:5" x14ac:dyDescent="0.3">
      <c r="A31" t="s">
        <v>35</v>
      </c>
      <c r="B31" t="s">
        <v>6</v>
      </c>
      <c r="C31" t="s">
        <v>34</v>
      </c>
      <c r="D31" s="3">
        <v>4683</v>
      </c>
      <c r="E31" s="4">
        <v>30</v>
      </c>
    </row>
    <row r="32" spans="1:5" x14ac:dyDescent="0.3">
      <c r="A32" t="s">
        <v>13</v>
      </c>
      <c r="B32" t="s">
        <v>6</v>
      </c>
      <c r="C32" t="s">
        <v>38</v>
      </c>
      <c r="D32" s="3">
        <v>6398</v>
      </c>
      <c r="E32" s="4">
        <v>102</v>
      </c>
    </row>
    <row r="33" spans="1:5" x14ac:dyDescent="0.3">
      <c r="A33" t="s">
        <v>26</v>
      </c>
      <c r="B33" t="s">
        <v>9</v>
      </c>
      <c r="C33" t="s">
        <v>36</v>
      </c>
      <c r="D33" s="3">
        <v>553</v>
      </c>
      <c r="E33" s="4">
        <v>15</v>
      </c>
    </row>
    <row r="34" spans="1:5" x14ac:dyDescent="0.3">
      <c r="A34" t="s">
        <v>8</v>
      </c>
      <c r="B34" t="s">
        <v>17</v>
      </c>
      <c r="C34" t="s">
        <v>7</v>
      </c>
      <c r="D34" s="3">
        <v>7021</v>
      </c>
      <c r="E34" s="4">
        <v>183</v>
      </c>
    </row>
    <row r="35" spans="1:5" x14ac:dyDescent="0.3">
      <c r="A35" t="s">
        <v>5</v>
      </c>
      <c r="B35" t="s">
        <v>17</v>
      </c>
      <c r="C35" t="s">
        <v>22</v>
      </c>
      <c r="D35" s="3">
        <v>5817</v>
      </c>
      <c r="E35" s="4">
        <v>12</v>
      </c>
    </row>
    <row r="36" spans="1:5" x14ac:dyDescent="0.3">
      <c r="A36" t="s">
        <v>13</v>
      </c>
      <c r="B36" t="s">
        <v>17</v>
      </c>
      <c r="C36" t="s">
        <v>24</v>
      </c>
      <c r="D36" s="3">
        <v>3976</v>
      </c>
      <c r="E36" s="4">
        <v>72</v>
      </c>
    </row>
    <row r="37" spans="1:5" x14ac:dyDescent="0.3">
      <c r="A37" t="s">
        <v>16</v>
      </c>
      <c r="B37" t="s">
        <v>20</v>
      </c>
      <c r="C37" t="s">
        <v>39</v>
      </c>
      <c r="D37" s="3">
        <v>1134</v>
      </c>
      <c r="E37" s="4">
        <v>282</v>
      </c>
    </row>
    <row r="38" spans="1:5" x14ac:dyDescent="0.3">
      <c r="A38" t="s">
        <v>26</v>
      </c>
      <c r="B38" t="s">
        <v>17</v>
      </c>
      <c r="C38" t="s">
        <v>40</v>
      </c>
      <c r="D38" s="3">
        <v>6027</v>
      </c>
      <c r="E38" s="4">
        <v>144</v>
      </c>
    </row>
    <row r="39" spans="1:5" x14ac:dyDescent="0.3">
      <c r="A39" t="s">
        <v>16</v>
      </c>
      <c r="B39" t="s">
        <v>6</v>
      </c>
      <c r="C39" t="s">
        <v>29</v>
      </c>
      <c r="D39" s="3">
        <v>1904</v>
      </c>
      <c r="E39" s="4">
        <v>405</v>
      </c>
    </row>
    <row r="40" spans="1:5" x14ac:dyDescent="0.3">
      <c r="A40" t="s">
        <v>23</v>
      </c>
      <c r="B40" t="s">
        <v>30</v>
      </c>
      <c r="C40" t="s">
        <v>10</v>
      </c>
      <c r="D40" s="3">
        <v>3262</v>
      </c>
      <c r="E40" s="4">
        <v>75</v>
      </c>
    </row>
    <row r="41" spans="1:5" x14ac:dyDescent="0.3">
      <c r="A41" t="s">
        <v>5</v>
      </c>
      <c r="B41" t="s">
        <v>30</v>
      </c>
      <c r="C41" t="s">
        <v>39</v>
      </c>
      <c r="D41" s="3">
        <v>2289</v>
      </c>
      <c r="E41" s="4">
        <v>135</v>
      </c>
    </row>
    <row r="42" spans="1:5" x14ac:dyDescent="0.3">
      <c r="A42" t="s">
        <v>25</v>
      </c>
      <c r="B42" t="s">
        <v>30</v>
      </c>
      <c r="C42" t="s">
        <v>39</v>
      </c>
      <c r="D42" s="3">
        <v>6986</v>
      </c>
      <c r="E42" s="4">
        <v>21</v>
      </c>
    </row>
    <row r="43" spans="1:5" x14ac:dyDescent="0.3">
      <c r="A43" t="s">
        <v>26</v>
      </c>
      <c r="B43" t="s">
        <v>20</v>
      </c>
      <c r="C43" t="s">
        <v>34</v>
      </c>
      <c r="D43" s="3">
        <v>4417</v>
      </c>
      <c r="E43" s="4">
        <v>153</v>
      </c>
    </row>
    <row r="44" spans="1:5" x14ac:dyDescent="0.3">
      <c r="A44" t="s">
        <v>16</v>
      </c>
      <c r="B44" t="s">
        <v>30</v>
      </c>
      <c r="C44" t="s">
        <v>37</v>
      </c>
      <c r="D44" s="3">
        <v>1442</v>
      </c>
      <c r="E44" s="4">
        <v>15</v>
      </c>
    </row>
    <row r="45" spans="1:5" x14ac:dyDescent="0.3">
      <c r="A45" t="s">
        <v>27</v>
      </c>
      <c r="B45" t="s">
        <v>9</v>
      </c>
      <c r="C45" t="s">
        <v>24</v>
      </c>
      <c r="D45" s="3">
        <v>2415</v>
      </c>
      <c r="E45" s="4">
        <v>255</v>
      </c>
    </row>
    <row r="46" spans="1:5" x14ac:dyDescent="0.3">
      <c r="A46" t="s">
        <v>26</v>
      </c>
      <c r="B46" t="s">
        <v>6</v>
      </c>
      <c r="C46" t="s">
        <v>36</v>
      </c>
      <c r="D46" s="3">
        <v>238</v>
      </c>
      <c r="E46" s="4">
        <v>18</v>
      </c>
    </row>
    <row r="47" spans="1:5" x14ac:dyDescent="0.3">
      <c r="A47" t="s">
        <v>16</v>
      </c>
      <c r="B47" t="s">
        <v>6</v>
      </c>
      <c r="C47" t="s">
        <v>34</v>
      </c>
      <c r="D47" s="3">
        <v>4949</v>
      </c>
      <c r="E47" s="4">
        <v>189</v>
      </c>
    </row>
    <row r="48" spans="1:5" x14ac:dyDescent="0.3">
      <c r="A48" t="s">
        <v>25</v>
      </c>
      <c r="B48" t="s">
        <v>20</v>
      </c>
      <c r="C48" t="s">
        <v>10</v>
      </c>
      <c r="D48" s="3">
        <v>5075</v>
      </c>
      <c r="E48" s="4">
        <v>21</v>
      </c>
    </row>
    <row r="49" spans="1:5" x14ac:dyDescent="0.3">
      <c r="A49" t="s">
        <v>27</v>
      </c>
      <c r="B49" t="s">
        <v>14</v>
      </c>
      <c r="C49" t="s">
        <v>29</v>
      </c>
      <c r="D49" s="3">
        <v>9198</v>
      </c>
      <c r="E49" s="4">
        <v>36</v>
      </c>
    </row>
    <row r="50" spans="1:5" x14ac:dyDescent="0.3">
      <c r="A50" t="s">
        <v>16</v>
      </c>
      <c r="B50" t="s">
        <v>30</v>
      </c>
      <c r="C50" t="s">
        <v>32</v>
      </c>
      <c r="D50" s="3">
        <v>3339</v>
      </c>
      <c r="E50" s="4">
        <v>75</v>
      </c>
    </row>
    <row r="51" spans="1:5" x14ac:dyDescent="0.3">
      <c r="A51" t="s">
        <v>5</v>
      </c>
      <c r="B51" t="s">
        <v>30</v>
      </c>
      <c r="C51" t="s">
        <v>28</v>
      </c>
      <c r="D51" s="3">
        <v>5019</v>
      </c>
      <c r="E51" s="4">
        <v>156</v>
      </c>
    </row>
    <row r="52" spans="1:5" x14ac:dyDescent="0.3">
      <c r="A52" t="s">
        <v>25</v>
      </c>
      <c r="B52" t="s">
        <v>14</v>
      </c>
      <c r="C52" t="s">
        <v>29</v>
      </c>
      <c r="D52" s="3">
        <v>16184</v>
      </c>
      <c r="E52" s="4">
        <v>39</v>
      </c>
    </row>
    <row r="53" spans="1:5" x14ac:dyDescent="0.3">
      <c r="A53" t="s">
        <v>16</v>
      </c>
      <c r="B53" t="s">
        <v>14</v>
      </c>
      <c r="C53" t="s">
        <v>41</v>
      </c>
      <c r="D53" s="3">
        <v>497</v>
      </c>
      <c r="E53" s="4">
        <v>63</v>
      </c>
    </row>
    <row r="54" spans="1:5" x14ac:dyDescent="0.3">
      <c r="A54" t="s">
        <v>26</v>
      </c>
      <c r="B54" t="s">
        <v>14</v>
      </c>
      <c r="C54" t="s">
        <v>32</v>
      </c>
      <c r="D54" s="3">
        <v>8211</v>
      </c>
      <c r="E54" s="4">
        <v>75</v>
      </c>
    </row>
    <row r="55" spans="1:5" x14ac:dyDescent="0.3">
      <c r="A55" t="s">
        <v>26</v>
      </c>
      <c r="B55" t="s">
        <v>20</v>
      </c>
      <c r="C55" t="s">
        <v>40</v>
      </c>
      <c r="D55" s="3">
        <v>6580</v>
      </c>
      <c r="E55" s="4">
        <v>183</v>
      </c>
    </row>
    <row r="56" spans="1:5" x14ac:dyDescent="0.3">
      <c r="A56" t="s">
        <v>13</v>
      </c>
      <c r="B56" t="s">
        <v>9</v>
      </c>
      <c r="C56" t="s">
        <v>31</v>
      </c>
      <c r="D56" s="3">
        <v>4760</v>
      </c>
      <c r="E56" s="4">
        <v>69</v>
      </c>
    </row>
    <row r="57" spans="1:5" x14ac:dyDescent="0.3">
      <c r="A57" t="s">
        <v>5</v>
      </c>
      <c r="B57" t="s">
        <v>14</v>
      </c>
      <c r="C57" t="s">
        <v>18</v>
      </c>
      <c r="D57" s="3">
        <v>5439</v>
      </c>
      <c r="E57" s="4">
        <v>30</v>
      </c>
    </row>
    <row r="58" spans="1:5" x14ac:dyDescent="0.3">
      <c r="A58" t="s">
        <v>13</v>
      </c>
      <c r="B58" t="s">
        <v>30</v>
      </c>
      <c r="C58" t="s">
        <v>28</v>
      </c>
      <c r="D58" s="3">
        <v>1463</v>
      </c>
      <c r="E58" s="4">
        <v>39</v>
      </c>
    </row>
    <row r="59" spans="1:5" x14ac:dyDescent="0.3">
      <c r="A59" t="s">
        <v>27</v>
      </c>
      <c r="B59" t="s">
        <v>30</v>
      </c>
      <c r="C59" t="s">
        <v>10</v>
      </c>
      <c r="D59" s="3">
        <v>7777</v>
      </c>
      <c r="E59" s="4">
        <v>504</v>
      </c>
    </row>
    <row r="60" spans="1:5" x14ac:dyDescent="0.3">
      <c r="A60" t="s">
        <v>11</v>
      </c>
      <c r="B60" t="s">
        <v>6</v>
      </c>
      <c r="C60" t="s">
        <v>32</v>
      </c>
      <c r="D60" s="3">
        <v>1085</v>
      </c>
      <c r="E60" s="4">
        <v>273</v>
      </c>
    </row>
    <row r="61" spans="1:5" x14ac:dyDescent="0.3">
      <c r="A61" t="s">
        <v>25</v>
      </c>
      <c r="B61" t="s">
        <v>6</v>
      </c>
      <c r="C61" t="s">
        <v>21</v>
      </c>
      <c r="D61" s="3">
        <v>182</v>
      </c>
      <c r="E61" s="4">
        <v>48</v>
      </c>
    </row>
    <row r="62" spans="1:5" x14ac:dyDescent="0.3">
      <c r="A62" t="s">
        <v>16</v>
      </c>
      <c r="B62" t="s">
        <v>30</v>
      </c>
      <c r="C62" t="s">
        <v>39</v>
      </c>
      <c r="D62" s="3">
        <v>4242</v>
      </c>
      <c r="E62" s="4">
        <v>207</v>
      </c>
    </row>
    <row r="63" spans="1:5" x14ac:dyDescent="0.3">
      <c r="A63" t="s">
        <v>16</v>
      </c>
      <c r="B63" t="s">
        <v>14</v>
      </c>
      <c r="C63" t="s">
        <v>10</v>
      </c>
      <c r="D63" s="3">
        <v>6118</v>
      </c>
      <c r="E63" s="4">
        <v>9</v>
      </c>
    </row>
    <row r="64" spans="1:5" x14ac:dyDescent="0.3">
      <c r="A64" t="s">
        <v>35</v>
      </c>
      <c r="B64" t="s">
        <v>14</v>
      </c>
      <c r="C64" t="s">
        <v>34</v>
      </c>
      <c r="D64" s="3">
        <v>2317</v>
      </c>
      <c r="E64" s="4">
        <v>261</v>
      </c>
    </row>
    <row r="65" spans="1:5" x14ac:dyDescent="0.3">
      <c r="A65" t="s">
        <v>16</v>
      </c>
      <c r="B65" t="s">
        <v>20</v>
      </c>
      <c r="C65" t="s">
        <v>29</v>
      </c>
      <c r="D65" s="3">
        <v>938</v>
      </c>
      <c r="E65" s="4">
        <v>6</v>
      </c>
    </row>
    <row r="66" spans="1:5" x14ac:dyDescent="0.3">
      <c r="A66" t="s">
        <v>8</v>
      </c>
      <c r="B66" t="s">
        <v>6</v>
      </c>
      <c r="C66" t="s">
        <v>37</v>
      </c>
      <c r="D66" s="3">
        <v>9709</v>
      </c>
      <c r="E66" s="4">
        <v>30</v>
      </c>
    </row>
    <row r="67" spans="1:5" x14ac:dyDescent="0.3">
      <c r="A67" t="s">
        <v>23</v>
      </c>
      <c r="B67" t="s">
        <v>30</v>
      </c>
      <c r="C67" t="s">
        <v>33</v>
      </c>
      <c r="D67" s="3">
        <v>2205</v>
      </c>
      <c r="E67" s="4">
        <v>138</v>
      </c>
    </row>
    <row r="68" spans="1:5" x14ac:dyDescent="0.3">
      <c r="A68" t="s">
        <v>23</v>
      </c>
      <c r="B68" t="s">
        <v>6</v>
      </c>
      <c r="C68" t="s">
        <v>28</v>
      </c>
      <c r="D68" s="3">
        <v>4487</v>
      </c>
      <c r="E68" s="4">
        <v>111</v>
      </c>
    </row>
    <row r="69" spans="1:5" x14ac:dyDescent="0.3">
      <c r="A69" t="s">
        <v>25</v>
      </c>
      <c r="B69" t="s">
        <v>9</v>
      </c>
      <c r="C69" t="s">
        <v>15</v>
      </c>
      <c r="D69" s="3">
        <v>2415</v>
      </c>
      <c r="E69" s="4">
        <v>15</v>
      </c>
    </row>
    <row r="70" spans="1:5" x14ac:dyDescent="0.3">
      <c r="A70" t="s">
        <v>5</v>
      </c>
      <c r="B70" t="s">
        <v>30</v>
      </c>
      <c r="C70" t="s">
        <v>36</v>
      </c>
      <c r="D70" s="3">
        <v>4018</v>
      </c>
      <c r="E70" s="4">
        <v>162</v>
      </c>
    </row>
    <row r="71" spans="1:5" x14ac:dyDescent="0.3">
      <c r="A71" t="s">
        <v>25</v>
      </c>
      <c r="B71" t="s">
        <v>30</v>
      </c>
      <c r="C71" t="s">
        <v>36</v>
      </c>
      <c r="D71" s="3">
        <v>861</v>
      </c>
      <c r="E71" s="4">
        <v>195</v>
      </c>
    </row>
    <row r="72" spans="1:5" x14ac:dyDescent="0.3">
      <c r="A72" t="s">
        <v>35</v>
      </c>
      <c r="B72" t="s">
        <v>20</v>
      </c>
      <c r="C72" t="s">
        <v>24</v>
      </c>
      <c r="D72" s="3">
        <v>5586</v>
      </c>
      <c r="E72" s="4">
        <v>525</v>
      </c>
    </row>
    <row r="73" spans="1:5" x14ac:dyDescent="0.3">
      <c r="A73" t="s">
        <v>23</v>
      </c>
      <c r="B73" t="s">
        <v>30</v>
      </c>
      <c r="C73" t="s">
        <v>19</v>
      </c>
      <c r="D73" s="3">
        <v>2226</v>
      </c>
      <c r="E73" s="4">
        <v>48</v>
      </c>
    </row>
    <row r="74" spans="1:5" x14ac:dyDescent="0.3">
      <c r="A74" t="s">
        <v>11</v>
      </c>
      <c r="B74" t="s">
        <v>30</v>
      </c>
      <c r="C74" t="s">
        <v>40</v>
      </c>
      <c r="D74" s="3">
        <v>14329</v>
      </c>
      <c r="E74" s="4">
        <v>150</v>
      </c>
    </row>
    <row r="75" spans="1:5" x14ac:dyDescent="0.3">
      <c r="A75" t="s">
        <v>11</v>
      </c>
      <c r="B75" t="s">
        <v>30</v>
      </c>
      <c r="C75" t="s">
        <v>33</v>
      </c>
      <c r="D75" s="3">
        <v>8463</v>
      </c>
      <c r="E75" s="4">
        <v>492</v>
      </c>
    </row>
    <row r="76" spans="1:5" x14ac:dyDescent="0.3">
      <c r="A76" t="s">
        <v>25</v>
      </c>
      <c r="B76" t="s">
        <v>30</v>
      </c>
      <c r="C76" t="s">
        <v>32</v>
      </c>
      <c r="D76" s="3">
        <v>2891</v>
      </c>
      <c r="E76" s="4">
        <v>102</v>
      </c>
    </row>
    <row r="77" spans="1:5" x14ac:dyDescent="0.3">
      <c r="A77" t="s">
        <v>27</v>
      </c>
      <c r="B77" t="s">
        <v>14</v>
      </c>
      <c r="C77" t="s">
        <v>34</v>
      </c>
      <c r="D77" s="3">
        <v>3773</v>
      </c>
      <c r="E77" s="4">
        <v>165</v>
      </c>
    </row>
    <row r="78" spans="1:5" x14ac:dyDescent="0.3">
      <c r="A78" t="s">
        <v>13</v>
      </c>
      <c r="B78" t="s">
        <v>14</v>
      </c>
      <c r="C78" t="s">
        <v>40</v>
      </c>
      <c r="D78" s="3">
        <v>854</v>
      </c>
      <c r="E78" s="4">
        <v>309</v>
      </c>
    </row>
    <row r="79" spans="1:5" x14ac:dyDescent="0.3">
      <c r="A79" t="s">
        <v>16</v>
      </c>
      <c r="B79" t="s">
        <v>14</v>
      </c>
      <c r="C79" t="s">
        <v>28</v>
      </c>
      <c r="D79" s="3">
        <v>4970</v>
      </c>
      <c r="E79" s="4">
        <v>156</v>
      </c>
    </row>
    <row r="80" spans="1:5" x14ac:dyDescent="0.3">
      <c r="A80" t="s">
        <v>11</v>
      </c>
      <c r="B80" t="s">
        <v>9</v>
      </c>
      <c r="C80" t="s">
        <v>42</v>
      </c>
      <c r="D80" s="3">
        <v>98</v>
      </c>
      <c r="E80" s="4">
        <v>159</v>
      </c>
    </row>
    <row r="81" spans="1:5" x14ac:dyDescent="0.3">
      <c r="A81" t="s">
        <v>25</v>
      </c>
      <c r="B81" t="s">
        <v>9</v>
      </c>
      <c r="C81" t="s">
        <v>37</v>
      </c>
      <c r="D81" s="3">
        <v>13391</v>
      </c>
      <c r="E81" s="4">
        <v>201</v>
      </c>
    </row>
    <row r="82" spans="1:5" x14ac:dyDescent="0.3">
      <c r="A82" t="s">
        <v>8</v>
      </c>
      <c r="B82" t="s">
        <v>17</v>
      </c>
      <c r="C82" t="s">
        <v>21</v>
      </c>
      <c r="D82" s="3">
        <v>8890</v>
      </c>
      <c r="E82" s="4">
        <v>210</v>
      </c>
    </row>
    <row r="83" spans="1:5" x14ac:dyDescent="0.3">
      <c r="A83" t="s">
        <v>26</v>
      </c>
      <c r="B83" t="s">
        <v>20</v>
      </c>
      <c r="C83" t="s">
        <v>31</v>
      </c>
      <c r="D83" s="3">
        <v>56</v>
      </c>
      <c r="E83" s="4">
        <v>51</v>
      </c>
    </row>
    <row r="84" spans="1:5" x14ac:dyDescent="0.3">
      <c r="A84" t="s">
        <v>27</v>
      </c>
      <c r="B84" t="s">
        <v>14</v>
      </c>
      <c r="C84" t="s">
        <v>18</v>
      </c>
      <c r="D84" s="3">
        <v>3339</v>
      </c>
      <c r="E84" s="4">
        <v>39</v>
      </c>
    </row>
    <row r="85" spans="1:5" x14ac:dyDescent="0.3">
      <c r="A85" t="s">
        <v>35</v>
      </c>
      <c r="B85" t="s">
        <v>9</v>
      </c>
      <c r="C85" t="s">
        <v>15</v>
      </c>
      <c r="D85" s="3">
        <v>3808</v>
      </c>
      <c r="E85" s="4">
        <v>279</v>
      </c>
    </row>
    <row r="86" spans="1:5" x14ac:dyDescent="0.3">
      <c r="A86" t="s">
        <v>35</v>
      </c>
      <c r="B86" t="s">
        <v>20</v>
      </c>
      <c r="C86" t="s">
        <v>31</v>
      </c>
      <c r="D86" s="3">
        <v>63</v>
      </c>
      <c r="E86" s="4">
        <v>123</v>
      </c>
    </row>
    <row r="87" spans="1:5" x14ac:dyDescent="0.3">
      <c r="A87" t="s">
        <v>26</v>
      </c>
      <c r="B87" t="s">
        <v>17</v>
      </c>
      <c r="C87" t="s">
        <v>39</v>
      </c>
      <c r="D87" s="3">
        <v>7812</v>
      </c>
      <c r="E87" s="4">
        <v>81</v>
      </c>
    </row>
    <row r="88" spans="1:5" x14ac:dyDescent="0.3">
      <c r="A88" t="s">
        <v>5</v>
      </c>
      <c r="B88" t="s">
        <v>6</v>
      </c>
      <c r="C88" t="s">
        <v>36</v>
      </c>
      <c r="D88" s="3">
        <v>7693</v>
      </c>
      <c r="E88" s="4">
        <v>21</v>
      </c>
    </row>
    <row r="89" spans="1:5" x14ac:dyDescent="0.3">
      <c r="A89" t="s">
        <v>27</v>
      </c>
      <c r="B89" t="s">
        <v>14</v>
      </c>
      <c r="C89" t="s">
        <v>40</v>
      </c>
      <c r="D89" s="3">
        <v>973</v>
      </c>
      <c r="E89" s="4">
        <v>162</v>
      </c>
    </row>
    <row r="90" spans="1:5" x14ac:dyDescent="0.3">
      <c r="A90" t="s">
        <v>35</v>
      </c>
      <c r="B90" t="s">
        <v>9</v>
      </c>
      <c r="C90" t="s">
        <v>41</v>
      </c>
      <c r="D90" s="3">
        <v>567</v>
      </c>
      <c r="E90" s="4">
        <v>228</v>
      </c>
    </row>
    <row r="91" spans="1:5" x14ac:dyDescent="0.3">
      <c r="A91" t="s">
        <v>35</v>
      </c>
      <c r="B91" t="s">
        <v>14</v>
      </c>
      <c r="C91" t="s">
        <v>32</v>
      </c>
      <c r="D91" s="3">
        <v>2471</v>
      </c>
      <c r="E91" s="4">
        <v>342</v>
      </c>
    </row>
    <row r="92" spans="1:5" x14ac:dyDescent="0.3">
      <c r="A92" t="s">
        <v>25</v>
      </c>
      <c r="B92" t="s">
        <v>20</v>
      </c>
      <c r="C92" t="s">
        <v>31</v>
      </c>
      <c r="D92" s="3">
        <v>7189</v>
      </c>
      <c r="E92" s="4">
        <v>54</v>
      </c>
    </row>
    <row r="93" spans="1:5" x14ac:dyDescent="0.3">
      <c r="A93" t="s">
        <v>13</v>
      </c>
      <c r="B93" t="s">
        <v>9</v>
      </c>
      <c r="C93" t="s">
        <v>40</v>
      </c>
      <c r="D93" s="3">
        <v>7455</v>
      </c>
      <c r="E93" s="4">
        <v>216</v>
      </c>
    </row>
    <row r="94" spans="1:5" x14ac:dyDescent="0.3">
      <c r="A94" t="s">
        <v>27</v>
      </c>
      <c r="B94" t="s">
        <v>30</v>
      </c>
      <c r="C94" t="s">
        <v>42</v>
      </c>
      <c r="D94" s="3">
        <v>3108</v>
      </c>
      <c r="E94" s="4">
        <v>54</v>
      </c>
    </row>
    <row r="95" spans="1:5" x14ac:dyDescent="0.3">
      <c r="A95" t="s">
        <v>16</v>
      </c>
      <c r="B95" t="s">
        <v>20</v>
      </c>
      <c r="C95" t="s">
        <v>18</v>
      </c>
      <c r="D95" s="3">
        <v>469</v>
      </c>
      <c r="E95" s="4">
        <v>75</v>
      </c>
    </row>
    <row r="96" spans="1:5" x14ac:dyDescent="0.3">
      <c r="A96" t="s">
        <v>11</v>
      </c>
      <c r="B96" t="s">
        <v>6</v>
      </c>
      <c r="C96" t="s">
        <v>34</v>
      </c>
      <c r="D96" s="3">
        <v>2737</v>
      </c>
      <c r="E96" s="4">
        <v>93</v>
      </c>
    </row>
    <row r="97" spans="1:5" x14ac:dyDescent="0.3">
      <c r="A97" t="s">
        <v>11</v>
      </c>
      <c r="B97" t="s">
        <v>6</v>
      </c>
      <c r="C97" t="s">
        <v>18</v>
      </c>
      <c r="D97" s="3">
        <v>4305</v>
      </c>
      <c r="E97" s="4">
        <v>156</v>
      </c>
    </row>
    <row r="98" spans="1:5" x14ac:dyDescent="0.3">
      <c r="A98" t="s">
        <v>11</v>
      </c>
      <c r="B98" t="s">
        <v>20</v>
      </c>
      <c r="C98" t="s">
        <v>28</v>
      </c>
      <c r="D98" s="3">
        <v>2408</v>
      </c>
      <c r="E98" s="4">
        <v>9</v>
      </c>
    </row>
    <row r="99" spans="1:5" x14ac:dyDescent="0.3">
      <c r="A99" t="s">
        <v>27</v>
      </c>
      <c r="B99" t="s">
        <v>14</v>
      </c>
      <c r="C99" t="s">
        <v>36</v>
      </c>
      <c r="D99" s="3">
        <v>1281</v>
      </c>
      <c r="E99" s="4">
        <v>18</v>
      </c>
    </row>
    <row r="100" spans="1:5" x14ac:dyDescent="0.3">
      <c r="A100" t="s">
        <v>5</v>
      </c>
      <c r="B100" t="s">
        <v>9</v>
      </c>
      <c r="C100" t="s">
        <v>10</v>
      </c>
      <c r="D100" s="3">
        <v>12348</v>
      </c>
      <c r="E100" s="4">
        <v>234</v>
      </c>
    </row>
    <row r="101" spans="1:5" x14ac:dyDescent="0.3">
      <c r="A101" t="s">
        <v>27</v>
      </c>
      <c r="B101" t="s">
        <v>30</v>
      </c>
      <c r="C101" t="s">
        <v>40</v>
      </c>
      <c r="D101" s="3">
        <v>3689</v>
      </c>
      <c r="E101" s="4">
        <v>312</v>
      </c>
    </row>
    <row r="102" spans="1:5" x14ac:dyDescent="0.3">
      <c r="A102" t="s">
        <v>23</v>
      </c>
      <c r="B102" t="s">
        <v>14</v>
      </c>
      <c r="C102" t="s">
        <v>36</v>
      </c>
      <c r="D102" s="3">
        <v>2870</v>
      </c>
      <c r="E102" s="4">
        <v>300</v>
      </c>
    </row>
    <row r="103" spans="1:5" x14ac:dyDescent="0.3">
      <c r="A103" t="s">
        <v>26</v>
      </c>
      <c r="B103" t="s">
        <v>14</v>
      </c>
      <c r="C103" t="s">
        <v>39</v>
      </c>
      <c r="D103" s="3">
        <v>798</v>
      </c>
      <c r="E103" s="4">
        <v>519</v>
      </c>
    </row>
    <row r="104" spans="1:5" x14ac:dyDescent="0.3">
      <c r="A104" t="s">
        <v>13</v>
      </c>
      <c r="B104" t="s">
        <v>6</v>
      </c>
      <c r="C104" t="s">
        <v>41</v>
      </c>
      <c r="D104" s="3">
        <v>2933</v>
      </c>
      <c r="E104" s="4">
        <v>9</v>
      </c>
    </row>
    <row r="105" spans="1:5" x14ac:dyDescent="0.3">
      <c r="A105" t="s">
        <v>25</v>
      </c>
      <c r="B105" t="s">
        <v>9</v>
      </c>
      <c r="C105" t="s">
        <v>12</v>
      </c>
      <c r="D105" s="3">
        <v>2744</v>
      </c>
      <c r="E105" s="4">
        <v>9</v>
      </c>
    </row>
    <row r="106" spans="1:5" x14ac:dyDescent="0.3">
      <c r="A106" t="s">
        <v>5</v>
      </c>
      <c r="B106" t="s">
        <v>14</v>
      </c>
      <c r="C106" t="s">
        <v>19</v>
      </c>
      <c r="D106" s="3">
        <v>9772</v>
      </c>
      <c r="E106" s="4">
        <v>90</v>
      </c>
    </row>
    <row r="107" spans="1:5" x14ac:dyDescent="0.3">
      <c r="A107" t="s">
        <v>23</v>
      </c>
      <c r="B107" t="s">
        <v>30</v>
      </c>
      <c r="C107" t="s">
        <v>18</v>
      </c>
      <c r="D107" s="3">
        <v>1568</v>
      </c>
      <c r="E107" s="4">
        <v>96</v>
      </c>
    </row>
    <row r="108" spans="1:5" x14ac:dyDescent="0.3">
      <c r="A108" t="s">
        <v>26</v>
      </c>
      <c r="B108" t="s">
        <v>14</v>
      </c>
      <c r="C108" t="s">
        <v>29</v>
      </c>
      <c r="D108" s="3">
        <v>11417</v>
      </c>
      <c r="E108" s="4">
        <v>21</v>
      </c>
    </row>
    <row r="109" spans="1:5" x14ac:dyDescent="0.3">
      <c r="A109" t="s">
        <v>5</v>
      </c>
      <c r="B109" t="s">
        <v>30</v>
      </c>
      <c r="C109" t="s">
        <v>42</v>
      </c>
      <c r="D109" s="3">
        <v>6748</v>
      </c>
      <c r="E109" s="4">
        <v>48</v>
      </c>
    </row>
    <row r="110" spans="1:5" x14ac:dyDescent="0.3">
      <c r="A110" t="s">
        <v>35</v>
      </c>
      <c r="B110" t="s">
        <v>14</v>
      </c>
      <c r="C110" t="s">
        <v>39</v>
      </c>
      <c r="D110" s="3">
        <v>1407</v>
      </c>
      <c r="E110" s="4">
        <v>72</v>
      </c>
    </row>
    <row r="111" spans="1:5" x14ac:dyDescent="0.3">
      <c r="A111" t="s">
        <v>8</v>
      </c>
      <c r="B111" t="s">
        <v>9</v>
      </c>
      <c r="C111" t="s">
        <v>32</v>
      </c>
      <c r="D111" s="3">
        <v>2023</v>
      </c>
      <c r="E111" s="4">
        <v>168</v>
      </c>
    </row>
    <row r="112" spans="1:5" x14ac:dyDescent="0.3">
      <c r="A112" t="s">
        <v>25</v>
      </c>
      <c r="B112" t="s">
        <v>17</v>
      </c>
      <c r="C112" t="s">
        <v>42</v>
      </c>
      <c r="D112" s="3">
        <v>5236</v>
      </c>
      <c r="E112" s="4">
        <v>51</v>
      </c>
    </row>
    <row r="113" spans="1:5" x14ac:dyDescent="0.3">
      <c r="A113" t="s">
        <v>13</v>
      </c>
      <c r="B113" t="s">
        <v>14</v>
      </c>
      <c r="C113" t="s">
        <v>36</v>
      </c>
      <c r="D113" s="3">
        <v>1925</v>
      </c>
      <c r="E113" s="4">
        <v>192</v>
      </c>
    </row>
    <row r="114" spans="1:5" x14ac:dyDescent="0.3">
      <c r="A114" t="s">
        <v>23</v>
      </c>
      <c r="B114" t="s">
        <v>6</v>
      </c>
      <c r="C114" t="s">
        <v>24</v>
      </c>
      <c r="D114" s="3">
        <v>6608</v>
      </c>
      <c r="E114" s="4">
        <v>225</v>
      </c>
    </row>
    <row r="115" spans="1:5" x14ac:dyDescent="0.3">
      <c r="A115" t="s">
        <v>16</v>
      </c>
      <c r="B115" t="s">
        <v>30</v>
      </c>
      <c r="C115" t="s">
        <v>42</v>
      </c>
      <c r="D115" s="3">
        <v>8008</v>
      </c>
      <c r="E115" s="4">
        <v>456</v>
      </c>
    </row>
    <row r="116" spans="1:5" x14ac:dyDescent="0.3">
      <c r="A116" t="s">
        <v>35</v>
      </c>
      <c r="B116" t="s">
        <v>30</v>
      </c>
      <c r="C116" t="s">
        <v>18</v>
      </c>
      <c r="D116" s="3">
        <v>1428</v>
      </c>
      <c r="E116" s="4">
        <v>93</v>
      </c>
    </row>
    <row r="117" spans="1:5" x14ac:dyDescent="0.3">
      <c r="A117" t="s">
        <v>16</v>
      </c>
      <c r="B117" t="s">
        <v>30</v>
      </c>
      <c r="C117" t="s">
        <v>12</v>
      </c>
      <c r="D117" s="3">
        <v>525</v>
      </c>
      <c r="E117" s="4">
        <v>48</v>
      </c>
    </row>
    <row r="118" spans="1:5" x14ac:dyDescent="0.3">
      <c r="A118" t="s">
        <v>16</v>
      </c>
      <c r="B118" t="s">
        <v>6</v>
      </c>
      <c r="C118" t="s">
        <v>15</v>
      </c>
      <c r="D118" s="3">
        <v>1505</v>
      </c>
      <c r="E118" s="4">
        <v>102</v>
      </c>
    </row>
    <row r="119" spans="1:5" x14ac:dyDescent="0.3">
      <c r="A119" t="s">
        <v>23</v>
      </c>
      <c r="B119" t="s">
        <v>9</v>
      </c>
      <c r="C119" t="s">
        <v>7</v>
      </c>
      <c r="D119" s="3">
        <v>6755</v>
      </c>
      <c r="E119" s="4">
        <v>252</v>
      </c>
    </row>
    <row r="120" spans="1:5" x14ac:dyDescent="0.3">
      <c r="A120" t="s">
        <v>26</v>
      </c>
      <c r="B120" t="s">
        <v>6</v>
      </c>
      <c r="C120" t="s">
        <v>15</v>
      </c>
      <c r="D120" s="3">
        <v>11571</v>
      </c>
      <c r="E120" s="4">
        <v>138</v>
      </c>
    </row>
    <row r="121" spans="1:5" x14ac:dyDescent="0.3">
      <c r="A121" t="s">
        <v>5</v>
      </c>
      <c r="B121" t="s">
        <v>20</v>
      </c>
      <c r="C121" t="s">
        <v>18</v>
      </c>
      <c r="D121" s="3">
        <v>2541</v>
      </c>
      <c r="E121" s="4">
        <v>90</v>
      </c>
    </row>
    <row r="122" spans="1:5" x14ac:dyDescent="0.3">
      <c r="A122" t="s">
        <v>13</v>
      </c>
      <c r="B122" t="s">
        <v>6</v>
      </c>
      <c r="C122" t="s">
        <v>7</v>
      </c>
      <c r="D122" s="3">
        <v>1526</v>
      </c>
      <c r="E122" s="4">
        <v>240</v>
      </c>
    </row>
    <row r="123" spans="1:5" x14ac:dyDescent="0.3">
      <c r="A123" t="s">
        <v>5</v>
      </c>
      <c r="B123" t="s">
        <v>20</v>
      </c>
      <c r="C123" t="s">
        <v>12</v>
      </c>
      <c r="D123" s="3">
        <v>6125</v>
      </c>
      <c r="E123" s="4">
        <v>102</v>
      </c>
    </row>
    <row r="124" spans="1:5" x14ac:dyDescent="0.3">
      <c r="A124" t="s">
        <v>13</v>
      </c>
      <c r="B124" t="s">
        <v>9</v>
      </c>
      <c r="C124" t="s">
        <v>39</v>
      </c>
      <c r="D124" s="3">
        <v>847</v>
      </c>
      <c r="E124" s="4">
        <v>129</v>
      </c>
    </row>
    <row r="125" spans="1:5" x14ac:dyDescent="0.3">
      <c r="A125" t="s">
        <v>8</v>
      </c>
      <c r="B125" t="s">
        <v>9</v>
      </c>
      <c r="C125" t="s">
        <v>39</v>
      </c>
      <c r="D125" s="3">
        <v>4753</v>
      </c>
      <c r="E125" s="4">
        <v>300</v>
      </c>
    </row>
    <row r="126" spans="1:5" x14ac:dyDescent="0.3">
      <c r="A126" t="s">
        <v>16</v>
      </c>
      <c r="B126" t="s">
        <v>20</v>
      </c>
      <c r="C126" t="s">
        <v>19</v>
      </c>
      <c r="D126" s="3">
        <v>959</v>
      </c>
      <c r="E126" s="4">
        <v>135</v>
      </c>
    </row>
    <row r="127" spans="1:5" x14ac:dyDescent="0.3">
      <c r="A127" t="s">
        <v>23</v>
      </c>
      <c r="B127" t="s">
        <v>9</v>
      </c>
      <c r="C127" t="s">
        <v>38</v>
      </c>
      <c r="D127" s="3">
        <v>2793</v>
      </c>
      <c r="E127" s="4">
        <v>114</v>
      </c>
    </row>
    <row r="128" spans="1:5" x14ac:dyDescent="0.3">
      <c r="A128" t="s">
        <v>23</v>
      </c>
      <c r="B128" t="s">
        <v>9</v>
      </c>
      <c r="C128" t="s">
        <v>24</v>
      </c>
      <c r="D128" s="3">
        <v>4606</v>
      </c>
      <c r="E128" s="4">
        <v>63</v>
      </c>
    </row>
    <row r="129" spans="1:5" x14ac:dyDescent="0.3">
      <c r="A129" t="s">
        <v>23</v>
      </c>
      <c r="B129" t="s">
        <v>14</v>
      </c>
      <c r="C129" t="s">
        <v>32</v>
      </c>
      <c r="D129" s="3">
        <v>5551</v>
      </c>
      <c r="E129" s="4">
        <v>252</v>
      </c>
    </row>
    <row r="130" spans="1:5" x14ac:dyDescent="0.3">
      <c r="A130" t="s">
        <v>35</v>
      </c>
      <c r="B130" t="s">
        <v>14</v>
      </c>
      <c r="C130" t="s">
        <v>10</v>
      </c>
      <c r="D130" s="3">
        <v>6657</v>
      </c>
      <c r="E130" s="4">
        <v>303</v>
      </c>
    </row>
    <row r="131" spans="1:5" x14ac:dyDescent="0.3">
      <c r="A131" t="s">
        <v>23</v>
      </c>
      <c r="B131" t="s">
        <v>17</v>
      </c>
      <c r="C131" t="s">
        <v>28</v>
      </c>
      <c r="D131" s="3">
        <v>4438</v>
      </c>
      <c r="E131" s="4">
        <v>246</v>
      </c>
    </row>
    <row r="132" spans="1:5" x14ac:dyDescent="0.3">
      <c r="A132" t="s">
        <v>8</v>
      </c>
      <c r="B132" t="s">
        <v>20</v>
      </c>
      <c r="C132" t="s">
        <v>22</v>
      </c>
      <c r="D132" s="3">
        <v>168</v>
      </c>
      <c r="E132" s="4">
        <v>84</v>
      </c>
    </row>
    <row r="133" spans="1:5" x14ac:dyDescent="0.3">
      <c r="A133" t="s">
        <v>23</v>
      </c>
      <c r="B133" t="s">
        <v>30</v>
      </c>
      <c r="C133" t="s">
        <v>28</v>
      </c>
      <c r="D133" s="3">
        <v>7777</v>
      </c>
      <c r="E133" s="4">
        <v>39</v>
      </c>
    </row>
    <row r="134" spans="1:5" x14ac:dyDescent="0.3">
      <c r="A134" t="s">
        <v>25</v>
      </c>
      <c r="B134" t="s">
        <v>14</v>
      </c>
      <c r="C134" t="s">
        <v>28</v>
      </c>
      <c r="D134" s="3">
        <v>3339</v>
      </c>
      <c r="E134" s="4">
        <v>348</v>
      </c>
    </row>
    <row r="135" spans="1:5" x14ac:dyDescent="0.3">
      <c r="A135" t="s">
        <v>23</v>
      </c>
      <c r="B135" t="s">
        <v>6</v>
      </c>
      <c r="C135" t="s">
        <v>19</v>
      </c>
      <c r="D135" s="3">
        <v>6391</v>
      </c>
      <c r="E135" s="4">
        <v>48</v>
      </c>
    </row>
    <row r="136" spans="1:5" x14ac:dyDescent="0.3">
      <c r="A136" t="s">
        <v>25</v>
      </c>
      <c r="B136" t="s">
        <v>6</v>
      </c>
      <c r="C136" t="s">
        <v>22</v>
      </c>
      <c r="D136" s="3">
        <v>518</v>
      </c>
      <c r="E136" s="4">
        <v>75</v>
      </c>
    </row>
    <row r="137" spans="1:5" x14ac:dyDescent="0.3">
      <c r="A137" t="s">
        <v>23</v>
      </c>
      <c r="B137" t="s">
        <v>20</v>
      </c>
      <c r="C137" t="s">
        <v>40</v>
      </c>
      <c r="D137" s="3">
        <v>5677</v>
      </c>
      <c r="E137" s="4">
        <v>258</v>
      </c>
    </row>
    <row r="138" spans="1:5" x14ac:dyDescent="0.3">
      <c r="A138" t="s">
        <v>16</v>
      </c>
      <c r="B138" t="s">
        <v>17</v>
      </c>
      <c r="C138" t="s">
        <v>28</v>
      </c>
      <c r="D138" s="3">
        <v>6048</v>
      </c>
      <c r="E138" s="4">
        <v>27</v>
      </c>
    </row>
    <row r="139" spans="1:5" x14ac:dyDescent="0.3">
      <c r="A139" t="s">
        <v>8</v>
      </c>
      <c r="B139" t="s">
        <v>20</v>
      </c>
      <c r="C139" t="s">
        <v>10</v>
      </c>
      <c r="D139" s="3">
        <v>3752</v>
      </c>
      <c r="E139" s="4">
        <v>213</v>
      </c>
    </row>
    <row r="140" spans="1:5" x14ac:dyDescent="0.3">
      <c r="A140" t="s">
        <v>25</v>
      </c>
      <c r="B140" t="s">
        <v>9</v>
      </c>
      <c r="C140" t="s">
        <v>32</v>
      </c>
      <c r="D140" s="3">
        <v>4480</v>
      </c>
      <c r="E140" s="4">
        <v>357</v>
      </c>
    </row>
    <row r="141" spans="1:5" x14ac:dyDescent="0.3">
      <c r="A141" t="s">
        <v>11</v>
      </c>
      <c r="B141" t="s">
        <v>6</v>
      </c>
      <c r="C141" t="s">
        <v>12</v>
      </c>
      <c r="D141" s="3">
        <v>259</v>
      </c>
      <c r="E141" s="4">
        <v>207</v>
      </c>
    </row>
    <row r="142" spans="1:5" x14ac:dyDescent="0.3">
      <c r="A142" t="s">
        <v>8</v>
      </c>
      <c r="B142" t="s">
        <v>6</v>
      </c>
      <c r="C142" t="s">
        <v>7</v>
      </c>
      <c r="D142" s="3">
        <v>42</v>
      </c>
      <c r="E142" s="4">
        <v>150</v>
      </c>
    </row>
    <row r="143" spans="1:5" x14ac:dyDescent="0.3">
      <c r="A143" t="s">
        <v>13</v>
      </c>
      <c r="B143" t="s">
        <v>14</v>
      </c>
      <c r="C143" t="s">
        <v>42</v>
      </c>
      <c r="D143" s="3">
        <v>98</v>
      </c>
      <c r="E143" s="4">
        <v>204</v>
      </c>
    </row>
    <row r="144" spans="1:5" x14ac:dyDescent="0.3">
      <c r="A144" t="s">
        <v>23</v>
      </c>
      <c r="B144" t="s">
        <v>9</v>
      </c>
      <c r="C144" t="s">
        <v>39</v>
      </c>
      <c r="D144" s="3">
        <v>2478</v>
      </c>
      <c r="E144" s="4">
        <v>21</v>
      </c>
    </row>
    <row r="145" spans="1:5" x14ac:dyDescent="0.3">
      <c r="A145" t="s">
        <v>13</v>
      </c>
      <c r="B145" t="s">
        <v>30</v>
      </c>
      <c r="C145" t="s">
        <v>19</v>
      </c>
      <c r="D145" s="3">
        <v>7847</v>
      </c>
      <c r="E145" s="4">
        <v>174</v>
      </c>
    </row>
    <row r="146" spans="1:5" x14ac:dyDescent="0.3">
      <c r="A146" t="s">
        <v>26</v>
      </c>
      <c r="B146" t="s">
        <v>6</v>
      </c>
      <c r="C146" t="s">
        <v>28</v>
      </c>
      <c r="D146" s="3">
        <v>9926</v>
      </c>
      <c r="E146" s="4">
        <v>201</v>
      </c>
    </row>
    <row r="147" spans="1:5" x14ac:dyDescent="0.3">
      <c r="A147" t="s">
        <v>8</v>
      </c>
      <c r="B147" t="s">
        <v>20</v>
      </c>
      <c r="C147" t="s">
        <v>31</v>
      </c>
      <c r="D147" s="3">
        <v>819</v>
      </c>
      <c r="E147" s="4">
        <v>510</v>
      </c>
    </row>
    <row r="148" spans="1:5" x14ac:dyDescent="0.3">
      <c r="A148" t="s">
        <v>16</v>
      </c>
      <c r="B148" t="s">
        <v>17</v>
      </c>
      <c r="C148" t="s">
        <v>32</v>
      </c>
      <c r="D148" s="3">
        <v>3052</v>
      </c>
      <c r="E148" s="4">
        <v>378</v>
      </c>
    </row>
    <row r="149" spans="1:5" x14ac:dyDescent="0.3">
      <c r="A149" t="s">
        <v>11</v>
      </c>
      <c r="B149" t="s">
        <v>30</v>
      </c>
      <c r="C149" t="s">
        <v>41</v>
      </c>
      <c r="D149" s="3">
        <v>6832</v>
      </c>
      <c r="E149" s="4">
        <v>27</v>
      </c>
    </row>
    <row r="150" spans="1:5" x14ac:dyDescent="0.3">
      <c r="A150" t="s">
        <v>26</v>
      </c>
      <c r="B150" t="s">
        <v>17</v>
      </c>
      <c r="C150" t="s">
        <v>29</v>
      </c>
      <c r="D150" s="3">
        <v>2016</v>
      </c>
      <c r="E150" s="4">
        <v>117</v>
      </c>
    </row>
    <row r="151" spans="1:5" x14ac:dyDescent="0.3">
      <c r="A151" t="s">
        <v>16</v>
      </c>
      <c r="B151" t="s">
        <v>20</v>
      </c>
      <c r="C151" t="s">
        <v>41</v>
      </c>
      <c r="D151" s="3">
        <v>7322</v>
      </c>
      <c r="E151" s="4">
        <v>36</v>
      </c>
    </row>
    <row r="152" spans="1:5" x14ac:dyDescent="0.3">
      <c r="A152" t="s">
        <v>8</v>
      </c>
      <c r="B152" t="s">
        <v>9</v>
      </c>
      <c r="C152" t="s">
        <v>19</v>
      </c>
      <c r="D152" s="3">
        <v>357</v>
      </c>
      <c r="E152" s="4">
        <v>126</v>
      </c>
    </row>
    <row r="153" spans="1:5" x14ac:dyDescent="0.3">
      <c r="A153" t="s">
        <v>11</v>
      </c>
      <c r="B153" t="s">
        <v>17</v>
      </c>
      <c r="C153" t="s">
        <v>18</v>
      </c>
      <c r="D153" s="3">
        <v>3192</v>
      </c>
      <c r="E153" s="4">
        <v>72</v>
      </c>
    </row>
    <row r="154" spans="1:5" x14ac:dyDescent="0.3">
      <c r="A154" t="s">
        <v>23</v>
      </c>
      <c r="B154" t="s">
        <v>14</v>
      </c>
      <c r="C154" t="s">
        <v>22</v>
      </c>
      <c r="D154" s="3">
        <v>8435</v>
      </c>
      <c r="E154" s="4">
        <v>42</v>
      </c>
    </row>
    <row r="155" spans="1:5" x14ac:dyDescent="0.3">
      <c r="A155" t="s">
        <v>5</v>
      </c>
      <c r="B155" t="s">
        <v>17</v>
      </c>
      <c r="C155" t="s">
        <v>32</v>
      </c>
      <c r="D155" s="3">
        <v>0</v>
      </c>
      <c r="E155" s="4">
        <v>135</v>
      </c>
    </row>
    <row r="156" spans="1:5" x14ac:dyDescent="0.3">
      <c r="A156" t="s">
        <v>23</v>
      </c>
      <c r="B156" t="s">
        <v>30</v>
      </c>
      <c r="C156" t="s">
        <v>38</v>
      </c>
      <c r="D156" s="3">
        <v>8862</v>
      </c>
      <c r="E156" s="4">
        <v>189</v>
      </c>
    </row>
    <row r="157" spans="1:5" x14ac:dyDescent="0.3">
      <c r="A157" t="s">
        <v>16</v>
      </c>
      <c r="B157" t="s">
        <v>6</v>
      </c>
      <c r="C157" t="s">
        <v>40</v>
      </c>
      <c r="D157" s="3">
        <v>3556</v>
      </c>
      <c r="E157" s="4">
        <v>459</v>
      </c>
    </row>
    <row r="158" spans="1:5" x14ac:dyDescent="0.3">
      <c r="A158" t="s">
        <v>25</v>
      </c>
      <c r="B158" t="s">
        <v>30</v>
      </c>
      <c r="C158" t="s">
        <v>37</v>
      </c>
      <c r="D158" s="3">
        <v>7280</v>
      </c>
      <c r="E158" s="4">
        <v>201</v>
      </c>
    </row>
    <row r="159" spans="1:5" x14ac:dyDescent="0.3">
      <c r="A159" t="s">
        <v>16</v>
      </c>
      <c r="B159" t="s">
        <v>30</v>
      </c>
      <c r="C159" t="s">
        <v>7</v>
      </c>
      <c r="D159" s="3">
        <v>3402</v>
      </c>
      <c r="E159" s="4">
        <v>366</v>
      </c>
    </row>
    <row r="160" spans="1:5" x14ac:dyDescent="0.3">
      <c r="A160" t="s">
        <v>27</v>
      </c>
      <c r="B160" t="s">
        <v>6</v>
      </c>
      <c r="C160" t="s">
        <v>32</v>
      </c>
      <c r="D160" s="3">
        <v>4592</v>
      </c>
      <c r="E160" s="4">
        <v>324</v>
      </c>
    </row>
    <row r="161" spans="1:5" x14ac:dyDescent="0.3">
      <c r="A161" t="s">
        <v>11</v>
      </c>
      <c r="B161" t="s">
        <v>9</v>
      </c>
      <c r="C161" t="s">
        <v>37</v>
      </c>
      <c r="D161" s="3">
        <v>7833</v>
      </c>
      <c r="E161" s="4">
        <v>243</v>
      </c>
    </row>
    <row r="162" spans="1:5" x14ac:dyDescent="0.3">
      <c r="A162" t="s">
        <v>26</v>
      </c>
      <c r="B162" t="s">
        <v>17</v>
      </c>
      <c r="C162" t="s">
        <v>41</v>
      </c>
      <c r="D162" s="3">
        <v>7651</v>
      </c>
      <c r="E162" s="4">
        <v>213</v>
      </c>
    </row>
    <row r="163" spans="1:5" x14ac:dyDescent="0.3">
      <c r="A163" t="s">
        <v>5</v>
      </c>
      <c r="B163" t="s">
        <v>9</v>
      </c>
      <c r="C163" t="s">
        <v>7</v>
      </c>
      <c r="D163" s="3">
        <v>2275</v>
      </c>
      <c r="E163" s="4">
        <v>447</v>
      </c>
    </row>
    <row r="164" spans="1:5" x14ac:dyDescent="0.3">
      <c r="A164" t="s">
        <v>5</v>
      </c>
      <c r="B164" t="s">
        <v>20</v>
      </c>
      <c r="C164" t="s">
        <v>31</v>
      </c>
      <c r="D164" s="3">
        <v>5670</v>
      </c>
      <c r="E164" s="4">
        <v>297</v>
      </c>
    </row>
    <row r="165" spans="1:5" x14ac:dyDescent="0.3">
      <c r="A165" t="s">
        <v>23</v>
      </c>
      <c r="B165" t="s">
        <v>9</v>
      </c>
      <c r="C165" t="s">
        <v>29</v>
      </c>
      <c r="D165" s="3">
        <v>2135</v>
      </c>
      <c r="E165" s="4">
        <v>27</v>
      </c>
    </row>
    <row r="166" spans="1:5" x14ac:dyDescent="0.3">
      <c r="A166" t="s">
        <v>5</v>
      </c>
      <c r="B166" t="s">
        <v>30</v>
      </c>
      <c r="C166" t="s">
        <v>34</v>
      </c>
      <c r="D166" s="3">
        <v>2779</v>
      </c>
      <c r="E166" s="4">
        <v>75</v>
      </c>
    </row>
    <row r="167" spans="1:5" x14ac:dyDescent="0.3">
      <c r="A167" t="s">
        <v>35</v>
      </c>
      <c r="B167" t="s">
        <v>17</v>
      </c>
      <c r="C167" t="s">
        <v>19</v>
      </c>
      <c r="D167" s="3">
        <v>12950</v>
      </c>
      <c r="E167" s="4">
        <v>30</v>
      </c>
    </row>
    <row r="168" spans="1:5" x14ac:dyDescent="0.3">
      <c r="A168" t="s">
        <v>23</v>
      </c>
      <c r="B168" t="s">
        <v>14</v>
      </c>
      <c r="C168" t="s">
        <v>15</v>
      </c>
      <c r="D168" s="3">
        <v>2646</v>
      </c>
      <c r="E168" s="4">
        <v>177</v>
      </c>
    </row>
    <row r="169" spans="1:5" x14ac:dyDescent="0.3">
      <c r="A169" t="s">
        <v>5</v>
      </c>
      <c r="B169" t="s">
        <v>30</v>
      </c>
      <c r="C169" t="s">
        <v>19</v>
      </c>
      <c r="D169" s="3">
        <v>3794</v>
      </c>
      <c r="E169" s="4">
        <v>159</v>
      </c>
    </row>
    <row r="170" spans="1:5" x14ac:dyDescent="0.3">
      <c r="A170" t="s">
        <v>27</v>
      </c>
      <c r="B170" t="s">
        <v>9</v>
      </c>
      <c r="C170" t="s">
        <v>19</v>
      </c>
      <c r="D170" s="3">
        <v>819</v>
      </c>
      <c r="E170" s="4">
        <v>306</v>
      </c>
    </row>
    <row r="171" spans="1:5" x14ac:dyDescent="0.3">
      <c r="A171" t="s">
        <v>27</v>
      </c>
      <c r="B171" t="s">
        <v>30</v>
      </c>
      <c r="C171" t="s">
        <v>33</v>
      </c>
      <c r="D171" s="3">
        <v>2583</v>
      </c>
      <c r="E171" s="4">
        <v>18</v>
      </c>
    </row>
    <row r="172" spans="1:5" x14ac:dyDescent="0.3">
      <c r="A172" t="s">
        <v>23</v>
      </c>
      <c r="B172" t="s">
        <v>9</v>
      </c>
      <c r="C172" t="s">
        <v>36</v>
      </c>
      <c r="D172" s="3">
        <v>4585</v>
      </c>
      <c r="E172" s="4">
        <v>240</v>
      </c>
    </row>
    <row r="173" spans="1:5" x14ac:dyDescent="0.3">
      <c r="A173" t="s">
        <v>25</v>
      </c>
      <c r="B173" t="s">
        <v>30</v>
      </c>
      <c r="C173" t="s">
        <v>19</v>
      </c>
      <c r="D173" s="3">
        <v>1652</v>
      </c>
      <c r="E173" s="4">
        <v>93</v>
      </c>
    </row>
    <row r="174" spans="1:5" x14ac:dyDescent="0.3">
      <c r="A174" t="s">
        <v>35</v>
      </c>
      <c r="B174" t="s">
        <v>30</v>
      </c>
      <c r="C174" t="s">
        <v>42</v>
      </c>
      <c r="D174" s="3">
        <v>4991</v>
      </c>
      <c r="E174" s="4">
        <v>9</v>
      </c>
    </row>
    <row r="175" spans="1:5" x14ac:dyDescent="0.3">
      <c r="A175" t="s">
        <v>8</v>
      </c>
      <c r="B175" t="s">
        <v>30</v>
      </c>
      <c r="C175" t="s">
        <v>29</v>
      </c>
      <c r="D175" s="3">
        <v>2009</v>
      </c>
      <c r="E175" s="4">
        <v>219</v>
      </c>
    </row>
    <row r="176" spans="1:5" x14ac:dyDescent="0.3">
      <c r="A176" t="s">
        <v>26</v>
      </c>
      <c r="B176" t="s">
        <v>17</v>
      </c>
      <c r="C176" t="s">
        <v>22</v>
      </c>
      <c r="D176" s="3">
        <v>1568</v>
      </c>
      <c r="E176" s="4">
        <v>141</v>
      </c>
    </row>
    <row r="177" spans="1:5" x14ac:dyDescent="0.3">
      <c r="A177" t="s">
        <v>13</v>
      </c>
      <c r="B177" t="s">
        <v>6</v>
      </c>
      <c r="C177" t="s">
        <v>33</v>
      </c>
      <c r="D177" s="3">
        <v>3388</v>
      </c>
      <c r="E177" s="4">
        <v>123</v>
      </c>
    </row>
    <row r="178" spans="1:5" x14ac:dyDescent="0.3">
      <c r="A178" t="s">
        <v>5</v>
      </c>
      <c r="B178" t="s">
        <v>20</v>
      </c>
      <c r="C178" t="s">
        <v>38</v>
      </c>
      <c r="D178" s="3">
        <v>623</v>
      </c>
      <c r="E178" s="4">
        <v>51</v>
      </c>
    </row>
    <row r="179" spans="1:5" x14ac:dyDescent="0.3">
      <c r="A179" t="s">
        <v>16</v>
      </c>
      <c r="B179" t="s">
        <v>14</v>
      </c>
      <c r="C179" t="s">
        <v>12</v>
      </c>
      <c r="D179" s="3">
        <v>10073</v>
      </c>
      <c r="E179" s="4">
        <v>120</v>
      </c>
    </row>
    <row r="180" spans="1:5" x14ac:dyDescent="0.3">
      <c r="A180" t="s">
        <v>8</v>
      </c>
      <c r="B180" t="s">
        <v>17</v>
      </c>
      <c r="C180" t="s">
        <v>42</v>
      </c>
      <c r="D180" s="3">
        <v>1561</v>
      </c>
      <c r="E180" s="4">
        <v>27</v>
      </c>
    </row>
    <row r="181" spans="1:5" x14ac:dyDescent="0.3">
      <c r="A181" t="s">
        <v>11</v>
      </c>
      <c r="B181" t="s">
        <v>14</v>
      </c>
      <c r="C181" t="s">
        <v>39</v>
      </c>
      <c r="D181" s="3">
        <v>11522</v>
      </c>
      <c r="E181" s="4">
        <v>204</v>
      </c>
    </row>
    <row r="182" spans="1:5" x14ac:dyDescent="0.3">
      <c r="A182" t="s">
        <v>16</v>
      </c>
      <c r="B182" t="s">
        <v>20</v>
      </c>
      <c r="C182" t="s">
        <v>31</v>
      </c>
      <c r="D182" s="3">
        <v>2317</v>
      </c>
      <c r="E182" s="4">
        <v>123</v>
      </c>
    </row>
    <row r="183" spans="1:5" x14ac:dyDescent="0.3">
      <c r="A183" t="s">
        <v>35</v>
      </c>
      <c r="B183" t="s">
        <v>6</v>
      </c>
      <c r="C183" t="s">
        <v>40</v>
      </c>
      <c r="D183" s="3">
        <v>3059</v>
      </c>
      <c r="E183" s="4">
        <v>27</v>
      </c>
    </row>
    <row r="184" spans="1:5" x14ac:dyDescent="0.3">
      <c r="A184" t="s">
        <v>13</v>
      </c>
      <c r="B184" t="s">
        <v>6</v>
      </c>
      <c r="C184" t="s">
        <v>42</v>
      </c>
      <c r="D184" s="3">
        <v>2324</v>
      </c>
      <c r="E184" s="4">
        <v>177</v>
      </c>
    </row>
    <row r="185" spans="1:5" x14ac:dyDescent="0.3">
      <c r="A185" t="s">
        <v>27</v>
      </c>
      <c r="B185" t="s">
        <v>17</v>
      </c>
      <c r="C185" t="s">
        <v>42</v>
      </c>
      <c r="D185" s="3">
        <v>4956</v>
      </c>
      <c r="E185" s="4">
        <v>171</v>
      </c>
    </row>
    <row r="186" spans="1:5" x14ac:dyDescent="0.3">
      <c r="A186" t="s">
        <v>35</v>
      </c>
      <c r="B186" t="s">
        <v>30</v>
      </c>
      <c r="C186" t="s">
        <v>36</v>
      </c>
      <c r="D186" s="3">
        <v>5355</v>
      </c>
      <c r="E186" s="4">
        <v>204</v>
      </c>
    </row>
    <row r="187" spans="1:5" x14ac:dyDescent="0.3">
      <c r="A187" t="s">
        <v>27</v>
      </c>
      <c r="B187" t="s">
        <v>30</v>
      </c>
      <c r="C187" t="s">
        <v>24</v>
      </c>
      <c r="D187" s="3">
        <v>7259</v>
      </c>
      <c r="E187" s="4">
        <v>276</v>
      </c>
    </row>
    <row r="188" spans="1:5" x14ac:dyDescent="0.3">
      <c r="A188" t="s">
        <v>8</v>
      </c>
      <c r="B188" t="s">
        <v>6</v>
      </c>
      <c r="C188" t="s">
        <v>42</v>
      </c>
      <c r="D188" s="3">
        <v>6279</v>
      </c>
      <c r="E188" s="4">
        <v>45</v>
      </c>
    </row>
    <row r="189" spans="1:5" x14ac:dyDescent="0.3">
      <c r="A189" t="s">
        <v>5</v>
      </c>
      <c r="B189" t="s">
        <v>20</v>
      </c>
      <c r="C189" t="s">
        <v>32</v>
      </c>
      <c r="D189" s="3">
        <v>2541</v>
      </c>
      <c r="E189" s="4">
        <v>45</v>
      </c>
    </row>
    <row r="190" spans="1:5" x14ac:dyDescent="0.3">
      <c r="A190" t="s">
        <v>16</v>
      </c>
      <c r="B190" t="s">
        <v>9</v>
      </c>
      <c r="C190" t="s">
        <v>39</v>
      </c>
      <c r="D190" s="3">
        <v>3864</v>
      </c>
      <c r="E190" s="4">
        <v>177</v>
      </c>
    </row>
    <row r="191" spans="1:5" x14ac:dyDescent="0.3">
      <c r="A191" t="s">
        <v>25</v>
      </c>
      <c r="B191" t="s">
        <v>14</v>
      </c>
      <c r="C191" t="s">
        <v>31</v>
      </c>
      <c r="D191" s="3">
        <v>6146</v>
      </c>
      <c r="E191" s="4">
        <v>63</v>
      </c>
    </row>
    <row r="192" spans="1:5" x14ac:dyDescent="0.3">
      <c r="A192" t="s">
        <v>11</v>
      </c>
      <c r="B192" t="s">
        <v>17</v>
      </c>
      <c r="C192" t="s">
        <v>15</v>
      </c>
      <c r="D192" s="3">
        <v>2639</v>
      </c>
      <c r="E192" s="4">
        <v>204</v>
      </c>
    </row>
    <row r="193" spans="1:5" x14ac:dyDescent="0.3">
      <c r="A193" t="s">
        <v>8</v>
      </c>
      <c r="B193" t="s">
        <v>6</v>
      </c>
      <c r="C193" t="s">
        <v>22</v>
      </c>
      <c r="D193" s="3">
        <v>1890</v>
      </c>
      <c r="E193" s="4">
        <v>195</v>
      </c>
    </row>
    <row r="194" spans="1:5" x14ac:dyDescent="0.3">
      <c r="A194" t="s">
        <v>23</v>
      </c>
      <c r="B194" t="s">
        <v>30</v>
      </c>
      <c r="C194" t="s">
        <v>24</v>
      </c>
      <c r="D194" s="3">
        <v>1932</v>
      </c>
      <c r="E194" s="4">
        <v>369</v>
      </c>
    </row>
    <row r="195" spans="1:5" x14ac:dyDescent="0.3">
      <c r="A195" t="s">
        <v>27</v>
      </c>
      <c r="B195" t="s">
        <v>30</v>
      </c>
      <c r="C195" t="s">
        <v>18</v>
      </c>
      <c r="D195" s="3">
        <v>6300</v>
      </c>
      <c r="E195" s="4">
        <v>42</v>
      </c>
    </row>
    <row r="196" spans="1:5" x14ac:dyDescent="0.3">
      <c r="A196" t="s">
        <v>16</v>
      </c>
      <c r="B196" t="s">
        <v>6</v>
      </c>
      <c r="C196" t="s">
        <v>7</v>
      </c>
      <c r="D196" s="3">
        <v>560</v>
      </c>
      <c r="E196" s="4">
        <v>81</v>
      </c>
    </row>
    <row r="197" spans="1:5" x14ac:dyDescent="0.3">
      <c r="A197" t="s">
        <v>11</v>
      </c>
      <c r="B197" t="s">
        <v>6</v>
      </c>
      <c r="C197" t="s">
        <v>42</v>
      </c>
      <c r="D197" s="3">
        <v>2856</v>
      </c>
      <c r="E197" s="4">
        <v>246</v>
      </c>
    </row>
    <row r="198" spans="1:5" x14ac:dyDescent="0.3">
      <c r="A198" t="s">
        <v>11</v>
      </c>
      <c r="B198" t="s">
        <v>30</v>
      </c>
      <c r="C198" t="s">
        <v>28</v>
      </c>
      <c r="D198" s="3">
        <v>707</v>
      </c>
      <c r="E198" s="4">
        <v>174</v>
      </c>
    </row>
    <row r="199" spans="1:5" x14ac:dyDescent="0.3">
      <c r="A199" t="s">
        <v>8</v>
      </c>
      <c r="B199" t="s">
        <v>9</v>
      </c>
      <c r="C199" t="s">
        <v>7</v>
      </c>
      <c r="D199" s="3">
        <v>3598</v>
      </c>
      <c r="E199" s="4">
        <v>81</v>
      </c>
    </row>
    <row r="200" spans="1:5" x14ac:dyDescent="0.3">
      <c r="A200" t="s">
        <v>5</v>
      </c>
      <c r="B200" t="s">
        <v>9</v>
      </c>
      <c r="C200" t="s">
        <v>22</v>
      </c>
      <c r="D200" s="3">
        <v>6853</v>
      </c>
      <c r="E200" s="4">
        <v>372</v>
      </c>
    </row>
    <row r="201" spans="1:5" x14ac:dyDescent="0.3">
      <c r="A201" t="s">
        <v>5</v>
      </c>
      <c r="B201" t="s">
        <v>9</v>
      </c>
      <c r="C201" t="s">
        <v>29</v>
      </c>
      <c r="D201" s="3">
        <v>4725</v>
      </c>
      <c r="E201" s="4">
        <v>174</v>
      </c>
    </row>
    <row r="202" spans="1:5" x14ac:dyDescent="0.3">
      <c r="A202" t="s">
        <v>13</v>
      </c>
      <c r="B202" t="s">
        <v>14</v>
      </c>
      <c r="C202" t="s">
        <v>10</v>
      </c>
      <c r="D202" s="3">
        <v>10304</v>
      </c>
      <c r="E202" s="4">
        <v>84</v>
      </c>
    </row>
    <row r="203" spans="1:5" x14ac:dyDescent="0.3">
      <c r="A203" t="s">
        <v>13</v>
      </c>
      <c r="B203" t="s">
        <v>30</v>
      </c>
      <c r="C203" t="s">
        <v>29</v>
      </c>
      <c r="D203" s="3">
        <v>1274</v>
      </c>
      <c r="E203" s="4">
        <v>225</v>
      </c>
    </row>
    <row r="204" spans="1:5" x14ac:dyDescent="0.3">
      <c r="A204" t="s">
        <v>25</v>
      </c>
      <c r="B204" t="s">
        <v>14</v>
      </c>
      <c r="C204" t="s">
        <v>7</v>
      </c>
      <c r="D204" s="3">
        <v>1526</v>
      </c>
      <c r="E204" s="4">
        <v>105</v>
      </c>
    </row>
    <row r="205" spans="1:5" x14ac:dyDescent="0.3">
      <c r="A205" t="s">
        <v>5</v>
      </c>
      <c r="B205" t="s">
        <v>17</v>
      </c>
      <c r="C205" t="s">
        <v>40</v>
      </c>
      <c r="D205" s="3">
        <v>3101</v>
      </c>
      <c r="E205" s="4">
        <v>225</v>
      </c>
    </row>
    <row r="206" spans="1:5" x14ac:dyDescent="0.3">
      <c r="A206" t="s">
        <v>26</v>
      </c>
      <c r="B206" t="s">
        <v>6</v>
      </c>
      <c r="C206" t="s">
        <v>24</v>
      </c>
      <c r="D206" s="3">
        <v>1057</v>
      </c>
      <c r="E206" s="4">
        <v>54</v>
      </c>
    </row>
    <row r="207" spans="1:5" x14ac:dyDescent="0.3">
      <c r="A207" t="s">
        <v>23</v>
      </c>
      <c r="B207" t="s">
        <v>6</v>
      </c>
      <c r="C207" t="s">
        <v>42</v>
      </c>
      <c r="D207" s="3">
        <v>5306</v>
      </c>
      <c r="E207" s="4">
        <v>0</v>
      </c>
    </row>
    <row r="208" spans="1:5" x14ac:dyDescent="0.3">
      <c r="A208" t="s">
        <v>25</v>
      </c>
      <c r="B208" t="s">
        <v>17</v>
      </c>
      <c r="C208" t="s">
        <v>38</v>
      </c>
      <c r="D208" s="3">
        <v>4018</v>
      </c>
      <c r="E208" s="4">
        <v>171</v>
      </c>
    </row>
    <row r="209" spans="1:5" x14ac:dyDescent="0.3">
      <c r="A209" t="s">
        <v>11</v>
      </c>
      <c r="B209" t="s">
        <v>30</v>
      </c>
      <c r="C209" t="s">
        <v>29</v>
      </c>
      <c r="D209" s="3">
        <v>938</v>
      </c>
      <c r="E209" s="4">
        <v>189</v>
      </c>
    </row>
    <row r="210" spans="1:5" x14ac:dyDescent="0.3">
      <c r="A210" t="s">
        <v>23</v>
      </c>
      <c r="B210" t="s">
        <v>20</v>
      </c>
      <c r="C210" t="s">
        <v>15</v>
      </c>
      <c r="D210" s="3">
        <v>1778</v>
      </c>
      <c r="E210" s="4">
        <v>270</v>
      </c>
    </row>
    <row r="211" spans="1:5" x14ac:dyDescent="0.3">
      <c r="A211" t="s">
        <v>16</v>
      </c>
      <c r="B211" t="s">
        <v>17</v>
      </c>
      <c r="C211" t="s">
        <v>7</v>
      </c>
      <c r="D211" s="3">
        <v>1638</v>
      </c>
      <c r="E211" s="4">
        <v>63</v>
      </c>
    </row>
    <row r="212" spans="1:5" x14ac:dyDescent="0.3">
      <c r="A212" t="s">
        <v>13</v>
      </c>
      <c r="B212" t="s">
        <v>20</v>
      </c>
      <c r="C212" t="s">
        <v>18</v>
      </c>
      <c r="D212" s="3">
        <v>154</v>
      </c>
      <c r="E212" s="4">
        <v>21</v>
      </c>
    </row>
    <row r="213" spans="1:5" x14ac:dyDescent="0.3">
      <c r="A213" t="s">
        <v>23</v>
      </c>
      <c r="B213" t="s">
        <v>6</v>
      </c>
      <c r="C213" t="s">
        <v>22</v>
      </c>
      <c r="D213" s="3">
        <v>9835</v>
      </c>
      <c r="E213" s="4">
        <v>207</v>
      </c>
    </row>
    <row r="214" spans="1:5" x14ac:dyDescent="0.3">
      <c r="A214" t="s">
        <v>11</v>
      </c>
      <c r="B214" t="s">
        <v>6</v>
      </c>
      <c r="C214" t="s">
        <v>33</v>
      </c>
      <c r="D214" s="3">
        <v>7273</v>
      </c>
      <c r="E214" s="4">
        <v>96</v>
      </c>
    </row>
    <row r="215" spans="1:5" x14ac:dyDescent="0.3">
      <c r="A215" t="s">
        <v>25</v>
      </c>
      <c r="B215" t="s">
        <v>17</v>
      </c>
      <c r="C215" t="s">
        <v>22</v>
      </c>
      <c r="D215" s="3">
        <v>6909</v>
      </c>
      <c r="E215" s="4">
        <v>81</v>
      </c>
    </row>
    <row r="216" spans="1:5" x14ac:dyDescent="0.3">
      <c r="A216" t="s">
        <v>11</v>
      </c>
      <c r="B216" t="s">
        <v>17</v>
      </c>
      <c r="C216" t="s">
        <v>38</v>
      </c>
      <c r="D216" s="3">
        <v>3920</v>
      </c>
      <c r="E216" s="4">
        <v>306</v>
      </c>
    </row>
    <row r="217" spans="1:5" x14ac:dyDescent="0.3">
      <c r="A217" t="s">
        <v>35</v>
      </c>
      <c r="B217" t="s">
        <v>17</v>
      </c>
      <c r="C217" t="s">
        <v>41</v>
      </c>
      <c r="D217" s="3">
        <v>4858</v>
      </c>
      <c r="E217" s="4">
        <v>279</v>
      </c>
    </row>
    <row r="218" spans="1:5" x14ac:dyDescent="0.3">
      <c r="A218" t="s">
        <v>26</v>
      </c>
      <c r="B218" t="s">
        <v>20</v>
      </c>
      <c r="C218" t="s">
        <v>12</v>
      </c>
      <c r="D218" s="3">
        <v>3549</v>
      </c>
      <c r="E218" s="4">
        <v>3</v>
      </c>
    </row>
    <row r="219" spans="1:5" x14ac:dyDescent="0.3">
      <c r="A219" t="s">
        <v>23</v>
      </c>
      <c r="B219" t="s">
        <v>17</v>
      </c>
      <c r="C219" t="s">
        <v>39</v>
      </c>
      <c r="D219" s="3">
        <v>966</v>
      </c>
      <c r="E219" s="4">
        <v>198</v>
      </c>
    </row>
    <row r="220" spans="1:5" x14ac:dyDescent="0.3">
      <c r="A220" t="s">
        <v>25</v>
      </c>
      <c r="B220" t="s">
        <v>17</v>
      </c>
      <c r="C220" t="s">
        <v>15</v>
      </c>
      <c r="D220" s="3">
        <v>385</v>
      </c>
      <c r="E220" s="4">
        <v>249</v>
      </c>
    </row>
    <row r="221" spans="1:5" x14ac:dyDescent="0.3">
      <c r="A221" t="s">
        <v>16</v>
      </c>
      <c r="B221" t="s">
        <v>30</v>
      </c>
      <c r="C221" t="s">
        <v>29</v>
      </c>
      <c r="D221" s="3">
        <v>2219</v>
      </c>
      <c r="E221" s="4">
        <v>75</v>
      </c>
    </row>
    <row r="222" spans="1:5" x14ac:dyDescent="0.3">
      <c r="A222" t="s">
        <v>11</v>
      </c>
      <c r="B222" t="s">
        <v>14</v>
      </c>
      <c r="C222" t="s">
        <v>10</v>
      </c>
      <c r="D222" s="3">
        <v>2954</v>
      </c>
      <c r="E222" s="4">
        <v>189</v>
      </c>
    </row>
    <row r="223" spans="1:5" x14ac:dyDescent="0.3">
      <c r="A223" t="s">
        <v>23</v>
      </c>
      <c r="B223" t="s">
        <v>14</v>
      </c>
      <c r="C223" t="s">
        <v>10</v>
      </c>
      <c r="D223" s="3">
        <v>280</v>
      </c>
      <c r="E223" s="4">
        <v>87</v>
      </c>
    </row>
    <row r="224" spans="1:5" x14ac:dyDescent="0.3">
      <c r="A224" t="s">
        <v>13</v>
      </c>
      <c r="B224" t="s">
        <v>14</v>
      </c>
      <c r="C224" t="s">
        <v>7</v>
      </c>
      <c r="D224" s="3">
        <v>6118</v>
      </c>
      <c r="E224" s="4">
        <v>174</v>
      </c>
    </row>
    <row r="225" spans="1:5" x14ac:dyDescent="0.3">
      <c r="A225" t="s">
        <v>26</v>
      </c>
      <c r="B225" t="s">
        <v>17</v>
      </c>
      <c r="C225" t="s">
        <v>37</v>
      </c>
      <c r="D225" s="3">
        <v>4802</v>
      </c>
      <c r="E225" s="4">
        <v>36</v>
      </c>
    </row>
    <row r="226" spans="1:5" x14ac:dyDescent="0.3">
      <c r="A226" t="s">
        <v>11</v>
      </c>
      <c r="B226" t="s">
        <v>20</v>
      </c>
      <c r="C226" t="s">
        <v>38</v>
      </c>
      <c r="D226" s="3">
        <v>4137</v>
      </c>
      <c r="E226" s="4">
        <v>60</v>
      </c>
    </row>
    <row r="227" spans="1:5" x14ac:dyDescent="0.3">
      <c r="A227" t="s">
        <v>27</v>
      </c>
      <c r="B227" t="s">
        <v>9</v>
      </c>
      <c r="C227" t="s">
        <v>34</v>
      </c>
      <c r="D227" s="3">
        <v>2023</v>
      </c>
      <c r="E227" s="4">
        <v>78</v>
      </c>
    </row>
    <row r="228" spans="1:5" x14ac:dyDescent="0.3">
      <c r="A228" t="s">
        <v>11</v>
      </c>
      <c r="B228" t="s">
        <v>14</v>
      </c>
      <c r="C228" t="s">
        <v>7</v>
      </c>
      <c r="D228" s="3">
        <v>9051</v>
      </c>
      <c r="E228" s="4">
        <v>57</v>
      </c>
    </row>
    <row r="229" spans="1:5" x14ac:dyDescent="0.3">
      <c r="A229" t="s">
        <v>11</v>
      </c>
      <c r="B229" t="s">
        <v>6</v>
      </c>
      <c r="C229" t="s">
        <v>40</v>
      </c>
      <c r="D229" s="3">
        <v>2919</v>
      </c>
      <c r="E229" s="4">
        <v>45</v>
      </c>
    </row>
    <row r="230" spans="1:5" x14ac:dyDescent="0.3">
      <c r="A230" t="s">
        <v>13</v>
      </c>
      <c r="B230" t="s">
        <v>20</v>
      </c>
      <c r="C230" t="s">
        <v>22</v>
      </c>
      <c r="D230" s="3">
        <v>5915</v>
      </c>
      <c r="E230" s="4">
        <v>3</v>
      </c>
    </row>
    <row r="231" spans="1:5" x14ac:dyDescent="0.3">
      <c r="A231" t="s">
        <v>35</v>
      </c>
      <c r="B231" t="s">
        <v>9</v>
      </c>
      <c r="C231" t="s">
        <v>37</v>
      </c>
      <c r="D231" s="3">
        <v>2562</v>
      </c>
      <c r="E231" s="4">
        <v>6</v>
      </c>
    </row>
    <row r="232" spans="1:5" x14ac:dyDescent="0.3">
      <c r="A232" t="s">
        <v>25</v>
      </c>
      <c r="B232" t="s">
        <v>6</v>
      </c>
      <c r="C232" t="s">
        <v>18</v>
      </c>
      <c r="D232" s="3">
        <v>8813</v>
      </c>
      <c r="E232" s="4">
        <v>21</v>
      </c>
    </row>
    <row r="233" spans="1:5" x14ac:dyDescent="0.3">
      <c r="A233" t="s">
        <v>25</v>
      </c>
      <c r="B233" t="s">
        <v>14</v>
      </c>
      <c r="C233" t="s">
        <v>15</v>
      </c>
      <c r="D233" s="3">
        <v>6111</v>
      </c>
      <c r="E233" s="4">
        <v>3</v>
      </c>
    </row>
    <row r="234" spans="1:5" x14ac:dyDescent="0.3">
      <c r="A234" t="s">
        <v>8</v>
      </c>
      <c r="B234" t="s">
        <v>30</v>
      </c>
      <c r="C234" t="s">
        <v>21</v>
      </c>
      <c r="D234" s="3">
        <v>3507</v>
      </c>
      <c r="E234" s="4">
        <v>288</v>
      </c>
    </row>
    <row r="235" spans="1:5" x14ac:dyDescent="0.3">
      <c r="A235" t="s">
        <v>16</v>
      </c>
      <c r="B235" t="s">
        <v>14</v>
      </c>
      <c r="C235" t="s">
        <v>31</v>
      </c>
      <c r="D235" s="3">
        <v>4319</v>
      </c>
      <c r="E235" s="4">
        <v>30</v>
      </c>
    </row>
    <row r="236" spans="1:5" x14ac:dyDescent="0.3">
      <c r="A236" t="s">
        <v>5</v>
      </c>
      <c r="B236" t="s">
        <v>20</v>
      </c>
      <c r="C236" t="s">
        <v>42</v>
      </c>
      <c r="D236" s="3">
        <v>609</v>
      </c>
      <c r="E236" s="4">
        <v>87</v>
      </c>
    </row>
    <row r="237" spans="1:5" x14ac:dyDescent="0.3">
      <c r="A237" t="s">
        <v>5</v>
      </c>
      <c r="B237" t="s">
        <v>17</v>
      </c>
      <c r="C237" t="s">
        <v>39</v>
      </c>
      <c r="D237" s="3">
        <v>6370</v>
      </c>
      <c r="E237" s="4">
        <v>30</v>
      </c>
    </row>
    <row r="238" spans="1:5" x14ac:dyDescent="0.3">
      <c r="A238" t="s">
        <v>25</v>
      </c>
      <c r="B238" t="s">
        <v>20</v>
      </c>
      <c r="C238" t="s">
        <v>36</v>
      </c>
      <c r="D238" s="3">
        <v>5474</v>
      </c>
      <c r="E238" s="4">
        <v>168</v>
      </c>
    </row>
    <row r="239" spans="1:5" x14ac:dyDescent="0.3">
      <c r="A239" t="s">
        <v>5</v>
      </c>
      <c r="B239" t="s">
        <v>14</v>
      </c>
      <c r="C239" t="s">
        <v>39</v>
      </c>
      <c r="D239" s="3">
        <v>3164</v>
      </c>
      <c r="E239" s="4">
        <v>306</v>
      </c>
    </row>
    <row r="240" spans="1:5" x14ac:dyDescent="0.3">
      <c r="A240" t="s">
        <v>16</v>
      </c>
      <c r="B240" t="s">
        <v>9</v>
      </c>
      <c r="C240" t="s">
        <v>12</v>
      </c>
      <c r="D240" s="3">
        <v>1302</v>
      </c>
      <c r="E240" s="4">
        <v>402</v>
      </c>
    </row>
    <row r="241" spans="1:5" x14ac:dyDescent="0.3">
      <c r="A241" t="s">
        <v>27</v>
      </c>
      <c r="B241" t="s">
        <v>6</v>
      </c>
      <c r="C241" t="s">
        <v>40</v>
      </c>
      <c r="D241" s="3">
        <v>7308</v>
      </c>
      <c r="E241" s="4">
        <v>327</v>
      </c>
    </row>
    <row r="242" spans="1:5" x14ac:dyDescent="0.3">
      <c r="A242" t="s">
        <v>5</v>
      </c>
      <c r="B242" t="s">
        <v>6</v>
      </c>
      <c r="C242" t="s">
        <v>39</v>
      </c>
      <c r="D242" s="3">
        <v>6132</v>
      </c>
      <c r="E242" s="4">
        <v>93</v>
      </c>
    </row>
    <row r="243" spans="1:5" x14ac:dyDescent="0.3">
      <c r="A243" t="s">
        <v>35</v>
      </c>
      <c r="B243" t="s">
        <v>9</v>
      </c>
      <c r="C243" t="s">
        <v>24</v>
      </c>
      <c r="D243" s="3">
        <v>3472</v>
      </c>
      <c r="E243" s="4">
        <v>96</v>
      </c>
    </row>
    <row r="244" spans="1:5" x14ac:dyDescent="0.3">
      <c r="A244" t="s">
        <v>8</v>
      </c>
      <c r="B244" t="s">
        <v>17</v>
      </c>
      <c r="C244" t="s">
        <v>15</v>
      </c>
      <c r="D244" s="3">
        <v>9660</v>
      </c>
      <c r="E244" s="4">
        <v>27</v>
      </c>
    </row>
    <row r="245" spans="1:5" x14ac:dyDescent="0.3">
      <c r="A245" t="s">
        <v>11</v>
      </c>
      <c r="B245" t="s">
        <v>20</v>
      </c>
      <c r="C245" t="s">
        <v>42</v>
      </c>
      <c r="D245" s="3">
        <v>2436</v>
      </c>
      <c r="E245" s="4">
        <v>99</v>
      </c>
    </row>
    <row r="246" spans="1:5" x14ac:dyDescent="0.3">
      <c r="A246" t="s">
        <v>11</v>
      </c>
      <c r="B246" t="s">
        <v>20</v>
      </c>
      <c r="C246" t="s">
        <v>19</v>
      </c>
      <c r="D246" s="3">
        <v>9506</v>
      </c>
      <c r="E246" s="4">
        <v>87</v>
      </c>
    </row>
    <row r="247" spans="1:5" x14ac:dyDescent="0.3">
      <c r="A247" t="s">
        <v>35</v>
      </c>
      <c r="B247" t="s">
        <v>6</v>
      </c>
      <c r="C247" t="s">
        <v>41</v>
      </c>
      <c r="D247" s="3">
        <v>245</v>
      </c>
      <c r="E247" s="4">
        <v>288</v>
      </c>
    </row>
    <row r="248" spans="1:5" x14ac:dyDescent="0.3">
      <c r="A248" t="s">
        <v>8</v>
      </c>
      <c r="B248" t="s">
        <v>9</v>
      </c>
      <c r="C248" t="s">
        <v>33</v>
      </c>
      <c r="D248" s="3">
        <v>2702</v>
      </c>
      <c r="E248" s="4">
        <v>363</v>
      </c>
    </row>
    <row r="249" spans="1:5" x14ac:dyDescent="0.3">
      <c r="A249" t="s">
        <v>35</v>
      </c>
      <c r="B249" t="s">
        <v>30</v>
      </c>
      <c r="C249" t="s">
        <v>28</v>
      </c>
      <c r="D249" s="3">
        <v>700</v>
      </c>
      <c r="E249" s="4">
        <v>87</v>
      </c>
    </row>
    <row r="250" spans="1:5" x14ac:dyDescent="0.3">
      <c r="A250" t="s">
        <v>16</v>
      </c>
      <c r="B250" t="s">
        <v>30</v>
      </c>
      <c r="C250" t="s">
        <v>28</v>
      </c>
      <c r="D250" s="3">
        <v>3759</v>
      </c>
      <c r="E250" s="4">
        <v>150</v>
      </c>
    </row>
    <row r="251" spans="1:5" x14ac:dyDescent="0.3">
      <c r="A251" t="s">
        <v>26</v>
      </c>
      <c r="B251" t="s">
        <v>9</v>
      </c>
      <c r="C251" t="s">
        <v>28</v>
      </c>
      <c r="D251" s="3">
        <v>1589</v>
      </c>
      <c r="E251" s="4">
        <v>303</v>
      </c>
    </row>
    <row r="252" spans="1:5" x14ac:dyDescent="0.3">
      <c r="A252" t="s">
        <v>23</v>
      </c>
      <c r="B252" t="s">
        <v>9</v>
      </c>
      <c r="C252" t="s">
        <v>40</v>
      </c>
      <c r="D252" s="3">
        <v>5194</v>
      </c>
      <c r="E252" s="4">
        <v>288</v>
      </c>
    </row>
    <row r="253" spans="1:5" x14ac:dyDescent="0.3">
      <c r="A253" t="s">
        <v>35</v>
      </c>
      <c r="B253" t="s">
        <v>14</v>
      </c>
      <c r="C253" t="s">
        <v>31</v>
      </c>
      <c r="D253" s="3">
        <v>945</v>
      </c>
      <c r="E253" s="4">
        <v>75</v>
      </c>
    </row>
    <row r="254" spans="1:5" x14ac:dyDescent="0.3">
      <c r="A254" t="s">
        <v>5</v>
      </c>
      <c r="B254" t="s">
        <v>20</v>
      </c>
      <c r="C254" t="s">
        <v>21</v>
      </c>
      <c r="D254" s="3">
        <v>1988</v>
      </c>
      <c r="E254" s="4">
        <v>39</v>
      </c>
    </row>
    <row r="255" spans="1:5" x14ac:dyDescent="0.3">
      <c r="A255" t="s">
        <v>16</v>
      </c>
      <c r="B255" t="s">
        <v>30</v>
      </c>
      <c r="C255" t="s">
        <v>10</v>
      </c>
      <c r="D255" s="3">
        <v>6734</v>
      </c>
      <c r="E255" s="4">
        <v>123</v>
      </c>
    </row>
    <row r="256" spans="1:5" x14ac:dyDescent="0.3">
      <c r="A256" t="s">
        <v>5</v>
      </c>
      <c r="B256" t="s">
        <v>14</v>
      </c>
      <c r="C256" t="s">
        <v>12</v>
      </c>
      <c r="D256" s="3">
        <v>217</v>
      </c>
      <c r="E256" s="4">
        <v>36</v>
      </c>
    </row>
    <row r="257" spans="1:5" x14ac:dyDescent="0.3">
      <c r="A257" t="s">
        <v>25</v>
      </c>
      <c r="B257" t="s">
        <v>30</v>
      </c>
      <c r="C257" t="s">
        <v>22</v>
      </c>
      <c r="D257" s="3">
        <v>6279</v>
      </c>
      <c r="E257" s="4">
        <v>237</v>
      </c>
    </row>
    <row r="258" spans="1:5" x14ac:dyDescent="0.3">
      <c r="A258" t="s">
        <v>5</v>
      </c>
      <c r="B258" t="s">
        <v>14</v>
      </c>
      <c r="C258" t="s">
        <v>31</v>
      </c>
      <c r="D258" s="3">
        <v>4424</v>
      </c>
      <c r="E258" s="4">
        <v>201</v>
      </c>
    </row>
    <row r="259" spans="1:5" x14ac:dyDescent="0.3">
      <c r="A259" t="s">
        <v>26</v>
      </c>
      <c r="B259" t="s">
        <v>14</v>
      </c>
      <c r="C259" t="s">
        <v>28</v>
      </c>
      <c r="D259" s="3">
        <v>189</v>
      </c>
      <c r="E259" s="4">
        <v>48</v>
      </c>
    </row>
    <row r="260" spans="1:5" x14ac:dyDescent="0.3">
      <c r="A260" t="s">
        <v>25</v>
      </c>
      <c r="B260" t="s">
        <v>9</v>
      </c>
      <c r="C260" t="s">
        <v>22</v>
      </c>
      <c r="D260" s="3">
        <v>490</v>
      </c>
      <c r="E260" s="4">
        <v>84</v>
      </c>
    </row>
    <row r="261" spans="1:5" x14ac:dyDescent="0.3">
      <c r="A261" t="s">
        <v>8</v>
      </c>
      <c r="B261" t="s">
        <v>6</v>
      </c>
      <c r="C261" t="s">
        <v>41</v>
      </c>
      <c r="D261" s="3">
        <v>434</v>
      </c>
      <c r="E261" s="4">
        <v>87</v>
      </c>
    </row>
    <row r="262" spans="1:5" x14ac:dyDescent="0.3">
      <c r="A262" t="s">
        <v>23</v>
      </c>
      <c r="B262" t="s">
        <v>20</v>
      </c>
      <c r="C262" t="s">
        <v>7</v>
      </c>
      <c r="D262" s="3">
        <v>10129</v>
      </c>
      <c r="E262" s="4">
        <v>312</v>
      </c>
    </row>
    <row r="263" spans="1:5" x14ac:dyDescent="0.3">
      <c r="A263" t="s">
        <v>27</v>
      </c>
      <c r="B263" t="s">
        <v>17</v>
      </c>
      <c r="C263" t="s">
        <v>40</v>
      </c>
      <c r="D263" s="3">
        <v>1652</v>
      </c>
      <c r="E263" s="4">
        <v>102</v>
      </c>
    </row>
    <row r="264" spans="1:5" x14ac:dyDescent="0.3">
      <c r="A264" t="s">
        <v>8</v>
      </c>
      <c r="B264" t="s">
        <v>20</v>
      </c>
      <c r="C264" t="s">
        <v>41</v>
      </c>
      <c r="D264" s="3">
        <v>6433</v>
      </c>
      <c r="E264" s="4">
        <v>78</v>
      </c>
    </row>
    <row r="265" spans="1:5" x14ac:dyDescent="0.3">
      <c r="A265" t="s">
        <v>27</v>
      </c>
      <c r="B265" t="s">
        <v>30</v>
      </c>
      <c r="C265" t="s">
        <v>34</v>
      </c>
      <c r="D265" s="3">
        <v>2212</v>
      </c>
      <c r="E265" s="4">
        <v>117</v>
      </c>
    </row>
    <row r="266" spans="1:5" x14ac:dyDescent="0.3">
      <c r="A266" t="s">
        <v>13</v>
      </c>
      <c r="B266" t="s">
        <v>9</v>
      </c>
      <c r="C266" t="s">
        <v>36</v>
      </c>
      <c r="D266" s="3">
        <v>609</v>
      </c>
      <c r="E266" s="4">
        <v>99</v>
      </c>
    </row>
    <row r="267" spans="1:5" x14ac:dyDescent="0.3">
      <c r="A267" t="s">
        <v>5</v>
      </c>
      <c r="B267" t="s">
        <v>9</v>
      </c>
      <c r="C267" t="s">
        <v>38</v>
      </c>
      <c r="D267" s="3">
        <v>1638</v>
      </c>
      <c r="E267" s="4">
        <v>48</v>
      </c>
    </row>
    <row r="268" spans="1:5" x14ac:dyDescent="0.3">
      <c r="A268" t="s">
        <v>23</v>
      </c>
      <c r="B268" t="s">
        <v>30</v>
      </c>
      <c r="C268" t="s">
        <v>37</v>
      </c>
      <c r="D268" s="3">
        <v>3829</v>
      </c>
      <c r="E268" s="4">
        <v>24</v>
      </c>
    </row>
    <row r="269" spans="1:5" x14ac:dyDescent="0.3">
      <c r="A269" t="s">
        <v>5</v>
      </c>
      <c r="B269" t="s">
        <v>17</v>
      </c>
      <c r="C269" t="s">
        <v>37</v>
      </c>
      <c r="D269" s="3">
        <v>5775</v>
      </c>
      <c r="E269" s="4">
        <v>42</v>
      </c>
    </row>
    <row r="270" spans="1:5" x14ac:dyDescent="0.3">
      <c r="A270" t="s">
        <v>16</v>
      </c>
      <c r="B270" t="s">
        <v>9</v>
      </c>
      <c r="C270" t="s">
        <v>33</v>
      </c>
      <c r="D270" s="3">
        <v>1071</v>
      </c>
      <c r="E270" s="4">
        <v>270</v>
      </c>
    </row>
    <row r="271" spans="1:5" x14ac:dyDescent="0.3">
      <c r="A271" t="s">
        <v>8</v>
      </c>
      <c r="B271" t="s">
        <v>14</v>
      </c>
      <c r="C271" t="s">
        <v>34</v>
      </c>
      <c r="D271" s="3">
        <v>5019</v>
      </c>
      <c r="E271" s="4">
        <v>150</v>
      </c>
    </row>
    <row r="272" spans="1:5" x14ac:dyDescent="0.3">
      <c r="A272" t="s">
        <v>26</v>
      </c>
      <c r="B272" t="s">
        <v>6</v>
      </c>
      <c r="C272" t="s">
        <v>37</v>
      </c>
      <c r="D272" s="3">
        <v>2863</v>
      </c>
      <c r="E272" s="4">
        <v>42</v>
      </c>
    </row>
    <row r="273" spans="1:5" x14ac:dyDescent="0.3">
      <c r="A273" t="s">
        <v>5</v>
      </c>
      <c r="B273" t="s">
        <v>9</v>
      </c>
      <c r="C273" t="s">
        <v>32</v>
      </c>
      <c r="D273" s="3">
        <v>1617</v>
      </c>
      <c r="E273" s="4">
        <v>126</v>
      </c>
    </row>
    <row r="274" spans="1:5" x14ac:dyDescent="0.3">
      <c r="A274" t="s">
        <v>16</v>
      </c>
      <c r="B274" t="s">
        <v>6</v>
      </c>
      <c r="C274" t="s">
        <v>42</v>
      </c>
      <c r="D274" s="3">
        <v>6818</v>
      </c>
      <c r="E274" s="4">
        <v>6</v>
      </c>
    </row>
    <row r="275" spans="1:5" x14ac:dyDescent="0.3">
      <c r="A275" t="s">
        <v>27</v>
      </c>
      <c r="B275" t="s">
        <v>9</v>
      </c>
      <c r="C275" t="s">
        <v>37</v>
      </c>
      <c r="D275" s="3">
        <v>6657</v>
      </c>
      <c r="E275" s="4">
        <v>276</v>
      </c>
    </row>
    <row r="276" spans="1:5" x14ac:dyDescent="0.3">
      <c r="A276" t="s">
        <v>27</v>
      </c>
      <c r="B276" t="s">
        <v>30</v>
      </c>
      <c r="C276" t="s">
        <v>28</v>
      </c>
      <c r="D276" s="3">
        <v>2919</v>
      </c>
      <c r="E276" s="4">
        <v>93</v>
      </c>
    </row>
    <row r="277" spans="1:5" x14ac:dyDescent="0.3">
      <c r="A277" t="s">
        <v>26</v>
      </c>
      <c r="B277" t="s">
        <v>14</v>
      </c>
      <c r="C277" t="s">
        <v>21</v>
      </c>
      <c r="D277" s="3">
        <v>3094</v>
      </c>
      <c r="E277" s="4">
        <v>246</v>
      </c>
    </row>
    <row r="278" spans="1:5" x14ac:dyDescent="0.3">
      <c r="A278" t="s">
        <v>16</v>
      </c>
      <c r="B278" t="s">
        <v>17</v>
      </c>
      <c r="C278" t="s">
        <v>38</v>
      </c>
      <c r="D278" s="3">
        <v>2989</v>
      </c>
      <c r="E278" s="4">
        <v>3</v>
      </c>
    </row>
    <row r="279" spans="1:5" x14ac:dyDescent="0.3">
      <c r="A279" t="s">
        <v>8</v>
      </c>
      <c r="B279" t="s">
        <v>20</v>
      </c>
      <c r="C279" t="s">
        <v>39</v>
      </c>
      <c r="D279" s="3">
        <v>2268</v>
      </c>
      <c r="E279" s="4">
        <v>63</v>
      </c>
    </row>
    <row r="280" spans="1:5" x14ac:dyDescent="0.3">
      <c r="A280" t="s">
        <v>25</v>
      </c>
      <c r="B280" t="s">
        <v>9</v>
      </c>
      <c r="C280" t="s">
        <v>21</v>
      </c>
      <c r="D280" s="3">
        <v>4753</v>
      </c>
      <c r="E280" s="4">
        <v>246</v>
      </c>
    </row>
    <row r="281" spans="1:5" x14ac:dyDescent="0.3">
      <c r="A281" t="s">
        <v>26</v>
      </c>
      <c r="B281" t="s">
        <v>30</v>
      </c>
      <c r="C281" t="s">
        <v>36</v>
      </c>
      <c r="D281" s="3">
        <v>7511</v>
      </c>
      <c r="E281" s="4">
        <v>120</v>
      </c>
    </row>
    <row r="282" spans="1:5" x14ac:dyDescent="0.3">
      <c r="A282" t="s">
        <v>26</v>
      </c>
      <c r="B282" t="s">
        <v>20</v>
      </c>
      <c r="C282" t="s">
        <v>21</v>
      </c>
      <c r="D282" s="3">
        <v>4326</v>
      </c>
      <c r="E282" s="4">
        <v>348</v>
      </c>
    </row>
    <row r="283" spans="1:5" x14ac:dyDescent="0.3">
      <c r="A283" t="s">
        <v>13</v>
      </c>
      <c r="B283" t="s">
        <v>30</v>
      </c>
      <c r="C283" t="s">
        <v>34</v>
      </c>
      <c r="D283" s="3">
        <v>4935</v>
      </c>
      <c r="E283" s="4">
        <v>126</v>
      </c>
    </row>
    <row r="284" spans="1:5" x14ac:dyDescent="0.3">
      <c r="A284" t="s">
        <v>16</v>
      </c>
      <c r="B284" t="s">
        <v>9</v>
      </c>
      <c r="C284" t="s">
        <v>7</v>
      </c>
      <c r="D284" s="3">
        <v>4781</v>
      </c>
      <c r="E284" s="4">
        <v>123</v>
      </c>
    </row>
    <row r="285" spans="1:5" x14ac:dyDescent="0.3">
      <c r="A285" t="s">
        <v>25</v>
      </c>
      <c r="B285" t="s">
        <v>20</v>
      </c>
      <c r="C285" t="s">
        <v>18</v>
      </c>
      <c r="D285" s="3">
        <v>7483</v>
      </c>
      <c r="E285" s="4">
        <v>45</v>
      </c>
    </row>
    <row r="286" spans="1:5" x14ac:dyDescent="0.3">
      <c r="A286" t="s">
        <v>35</v>
      </c>
      <c r="B286" t="s">
        <v>20</v>
      </c>
      <c r="C286" t="s">
        <v>12</v>
      </c>
      <c r="D286" s="3">
        <v>6860</v>
      </c>
      <c r="E286" s="4">
        <v>126</v>
      </c>
    </row>
    <row r="287" spans="1:5" x14ac:dyDescent="0.3">
      <c r="A287" t="s">
        <v>5</v>
      </c>
      <c r="B287" t="s">
        <v>6</v>
      </c>
      <c r="C287" t="s">
        <v>32</v>
      </c>
      <c r="D287" s="3">
        <v>9002</v>
      </c>
      <c r="E287" s="4">
        <v>72</v>
      </c>
    </row>
    <row r="288" spans="1:5" x14ac:dyDescent="0.3">
      <c r="A288" t="s">
        <v>16</v>
      </c>
      <c r="B288" t="s">
        <v>14</v>
      </c>
      <c r="C288" t="s">
        <v>32</v>
      </c>
      <c r="D288" s="3">
        <v>1400</v>
      </c>
      <c r="E288" s="4">
        <v>135</v>
      </c>
    </row>
    <row r="289" spans="1:5" x14ac:dyDescent="0.3">
      <c r="A289" t="s">
        <v>35</v>
      </c>
      <c r="B289" t="s">
        <v>30</v>
      </c>
      <c r="C289" t="s">
        <v>22</v>
      </c>
      <c r="D289" s="3">
        <v>4053</v>
      </c>
      <c r="E289" s="4">
        <v>24</v>
      </c>
    </row>
    <row r="290" spans="1:5" x14ac:dyDescent="0.3">
      <c r="A290" t="s">
        <v>23</v>
      </c>
      <c r="B290" t="s">
        <v>14</v>
      </c>
      <c r="C290" t="s">
        <v>21</v>
      </c>
      <c r="D290" s="3">
        <v>2149</v>
      </c>
      <c r="E290" s="4">
        <v>117</v>
      </c>
    </row>
    <row r="291" spans="1:5" x14ac:dyDescent="0.3">
      <c r="A291" t="s">
        <v>27</v>
      </c>
      <c r="B291" t="s">
        <v>17</v>
      </c>
      <c r="C291" t="s">
        <v>32</v>
      </c>
      <c r="D291" s="3">
        <v>3640</v>
      </c>
      <c r="E291" s="4">
        <v>51</v>
      </c>
    </row>
    <row r="292" spans="1:5" x14ac:dyDescent="0.3">
      <c r="A292" t="s">
        <v>26</v>
      </c>
      <c r="B292" t="s">
        <v>17</v>
      </c>
      <c r="C292" t="s">
        <v>34</v>
      </c>
      <c r="D292" s="3">
        <v>630</v>
      </c>
      <c r="E292" s="4">
        <v>36</v>
      </c>
    </row>
    <row r="293" spans="1:5" x14ac:dyDescent="0.3">
      <c r="A293" t="s">
        <v>11</v>
      </c>
      <c r="B293" t="s">
        <v>9</v>
      </c>
      <c r="C293" t="s">
        <v>39</v>
      </c>
      <c r="D293" s="3">
        <v>2429</v>
      </c>
      <c r="E293" s="4">
        <v>144</v>
      </c>
    </row>
    <row r="294" spans="1:5" x14ac:dyDescent="0.3">
      <c r="A294" t="s">
        <v>11</v>
      </c>
      <c r="B294" t="s">
        <v>14</v>
      </c>
      <c r="C294" t="s">
        <v>18</v>
      </c>
      <c r="D294" s="3">
        <v>2142</v>
      </c>
      <c r="E294" s="4">
        <v>114</v>
      </c>
    </row>
    <row r="295" spans="1:5" x14ac:dyDescent="0.3">
      <c r="A295" t="s">
        <v>23</v>
      </c>
      <c r="B295" t="s">
        <v>6</v>
      </c>
      <c r="C295" t="s">
        <v>7</v>
      </c>
      <c r="D295" s="3">
        <v>6454</v>
      </c>
      <c r="E295" s="4">
        <v>54</v>
      </c>
    </row>
    <row r="296" spans="1:5" x14ac:dyDescent="0.3">
      <c r="A296" t="s">
        <v>23</v>
      </c>
      <c r="B296" t="s">
        <v>6</v>
      </c>
      <c r="C296" t="s">
        <v>29</v>
      </c>
      <c r="D296" s="3">
        <v>4487</v>
      </c>
      <c r="E296" s="4">
        <v>333</v>
      </c>
    </row>
    <row r="297" spans="1:5" x14ac:dyDescent="0.3">
      <c r="A297" t="s">
        <v>27</v>
      </c>
      <c r="B297" t="s">
        <v>6</v>
      </c>
      <c r="C297" t="s">
        <v>12</v>
      </c>
      <c r="D297" s="3">
        <v>938</v>
      </c>
      <c r="E297" s="4">
        <v>366</v>
      </c>
    </row>
    <row r="298" spans="1:5" x14ac:dyDescent="0.3">
      <c r="A298" t="s">
        <v>27</v>
      </c>
      <c r="B298" t="s">
        <v>20</v>
      </c>
      <c r="C298" t="s">
        <v>42</v>
      </c>
      <c r="D298" s="3">
        <v>8841</v>
      </c>
      <c r="E298" s="4">
        <v>303</v>
      </c>
    </row>
    <row r="299" spans="1:5" x14ac:dyDescent="0.3">
      <c r="A299" t="s">
        <v>26</v>
      </c>
      <c r="B299" t="s">
        <v>17</v>
      </c>
      <c r="C299" t="s">
        <v>19</v>
      </c>
      <c r="D299" s="3">
        <v>4018</v>
      </c>
      <c r="E299" s="4">
        <v>126</v>
      </c>
    </row>
    <row r="300" spans="1:5" x14ac:dyDescent="0.3">
      <c r="A300" t="s">
        <v>13</v>
      </c>
      <c r="B300" t="s">
        <v>6</v>
      </c>
      <c r="C300" t="s">
        <v>37</v>
      </c>
      <c r="D300" s="3">
        <v>714</v>
      </c>
      <c r="E300" s="4">
        <v>231</v>
      </c>
    </row>
    <row r="301" spans="1:5" x14ac:dyDescent="0.3">
      <c r="A301" t="s">
        <v>11</v>
      </c>
      <c r="B301" t="s">
        <v>20</v>
      </c>
      <c r="C301" t="s">
        <v>18</v>
      </c>
      <c r="D301" s="3">
        <v>3850</v>
      </c>
      <c r="E301" s="4">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E6E6-B50D-42CC-9792-0544C3519BEA}">
  <dimension ref="A1:J301"/>
  <sheetViews>
    <sheetView topLeftCell="A274" workbookViewId="0">
      <selection sqref="A1:E301"/>
    </sheetView>
  </sheetViews>
  <sheetFormatPr defaultRowHeight="14.4" x14ac:dyDescent="0.3"/>
  <cols>
    <col min="1" max="1" width="15.109375" bestFit="1" customWidth="1"/>
    <col min="2" max="2" width="12.109375" customWidth="1"/>
    <col min="3" max="3" width="20.21875" bestFit="1" customWidth="1"/>
    <col min="4" max="4" width="9.77734375" customWidth="1"/>
    <col min="5" max="5" width="7.21875" customWidth="1"/>
    <col min="8" max="8" width="10.44140625" customWidth="1"/>
  </cols>
  <sheetData>
    <row r="1" spans="1:10" x14ac:dyDescent="0.3">
      <c r="A1" s="1" t="s">
        <v>0</v>
      </c>
      <c r="B1" s="1" t="s">
        <v>1</v>
      </c>
      <c r="C1" s="1" t="s">
        <v>2</v>
      </c>
      <c r="D1" s="2" t="s">
        <v>3</v>
      </c>
      <c r="E1" s="2" t="s">
        <v>4</v>
      </c>
    </row>
    <row r="2" spans="1:10" x14ac:dyDescent="0.3">
      <c r="A2" t="s">
        <v>5</v>
      </c>
      <c r="B2" t="s">
        <v>6</v>
      </c>
      <c r="C2" t="s">
        <v>7</v>
      </c>
      <c r="D2" s="3">
        <v>1624</v>
      </c>
      <c r="E2" s="4">
        <v>114</v>
      </c>
    </row>
    <row r="3" spans="1:10" x14ac:dyDescent="0.3">
      <c r="A3" t="s">
        <v>8</v>
      </c>
      <c r="B3" t="s">
        <v>9</v>
      </c>
      <c r="C3" t="s">
        <v>10</v>
      </c>
      <c r="D3" s="3">
        <v>6706</v>
      </c>
      <c r="E3" s="4">
        <v>459</v>
      </c>
    </row>
    <row r="4" spans="1:10" x14ac:dyDescent="0.3">
      <c r="A4" t="s">
        <v>11</v>
      </c>
      <c r="B4" t="s">
        <v>9</v>
      </c>
      <c r="C4" t="s">
        <v>12</v>
      </c>
      <c r="D4" s="3">
        <v>959</v>
      </c>
      <c r="E4" s="4">
        <v>147</v>
      </c>
      <c r="H4" s="5"/>
      <c r="I4" s="6" t="s">
        <v>43</v>
      </c>
      <c r="J4" s="6" t="s">
        <v>4</v>
      </c>
    </row>
    <row r="5" spans="1:10" x14ac:dyDescent="0.3">
      <c r="A5" t="s">
        <v>13</v>
      </c>
      <c r="B5" t="s">
        <v>14</v>
      </c>
      <c r="C5" t="s">
        <v>15</v>
      </c>
      <c r="D5" s="3">
        <v>9632</v>
      </c>
      <c r="E5" s="4">
        <v>288</v>
      </c>
      <c r="H5" s="5" t="s">
        <v>44</v>
      </c>
      <c r="I5" s="6">
        <f>AVERAGE(data[Amount])</f>
        <v>4136.2299999999996</v>
      </c>
      <c r="J5" s="6">
        <f>AVERAGE(data[Units])</f>
        <v>152.19999999999999</v>
      </c>
    </row>
    <row r="6" spans="1:10" x14ac:dyDescent="0.3">
      <c r="A6" t="s">
        <v>16</v>
      </c>
      <c r="B6" t="s">
        <v>17</v>
      </c>
      <c r="C6" t="s">
        <v>18</v>
      </c>
      <c r="D6" s="3">
        <v>2100</v>
      </c>
      <c r="E6" s="4">
        <v>414</v>
      </c>
      <c r="H6" s="5" t="s">
        <v>45</v>
      </c>
      <c r="I6" s="6">
        <f>MEDIAN(D:D)</f>
        <v>3437</v>
      </c>
      <c r="J6" s="6">
        <f>MEDIAN(E:E)</f>
        <v>124.5</v>
      </c>
    </row>
    <row r="7" spans="1:10" x14ac:dyDescent="0.3">
      <c r="A7" t="s">
        <v>5</v>
      </c>
      <c r="B7" t="s">
        <v>9</v>
      </c>
      <c r="C7" t="s">
        <v>19</v>
      </c>
      <c r="D7" s="3">
        <v>8869</v>
      </c>
      <c r="E7" s="4">
        <v>432</v>
      </c>
      <c r="H7" s="5" t="s">
        <v>46</v>
      </c>
      <c r="I7" s="6">
        <f>MIN(D:D)</f>
        <v>0</v>
      </c>
      <c r="J7" s="6">
        <f>MIN(E:E)</f>
        <v>0</v>
      </c>
    </row>
    <row r="8" spans="1:10" x14ac:dyDescent="0.3">
      <c r="A8" t="s">
        <v>16</v>
      </c>
      <c r="B8" t="s">
        <v>20</v>
      </c>
      <c r="C8" t="s">
        <v>21</v>
      </c>
      <c r="D8" s="3">
        <v>2681</v>
      </c>
      <c r="E8" s="4">
        <v>54</v>
      </c>
      <c r="H8" s="5" t="s">
        <v>47</v>
      </c>
      <c r="I8" s="6">
        <f>MAX(D:D)</f>
        <v>16184</v>
      </c>
      <c r="J8" s="6">
        <f>MAX(E:E)</f>
        <v>525</v>
      </c>
    </row>
    <row r="9" spans="1:10" x14ac:dyDescent="0.3">
      <c r="A9" t="s">
        <v>8</v>
      </c>
      <c r="B9" t="s">
        <v>9</v>
      </c>
      <c r="C9" t="s">
        <v>22</v>
      </c>
      <c r="D9" s="3">
        <v>5012</v>
      </c>
      <c r="E9" s="4">
        <v>210</v>
      </c>
      <c r="H9" s="5" t="s">
        <v>48</v>
      </c>
      <c r="I9" s="6">
        <f>I8-I7</f>
        <v>16184</v>
      </c>
      <c r="J9" s="6">
        <f>J8-J7</f>
        <v>525</v>
      </c>
    </row>
    <row r="10" spans="1:10" x14ac:dyDescent="0.3">
      <c r="A10" t="s">
        <v>23</v>
      </c>
      <c r="B10" t="s">
        <v>20</v>
      </c>
      <c r="C10" t="s">
        <v>24</v>
      </c>
      <c r="D10" s="3">
        <v>1281</v>
      </c>
      <c r="E10" s="4">
        <v>75</v>
      </c>
      <c r="H10" s="5" t="s">
        <v>49</v>
      </c>
      <c r="I10" s="6">
        <f>_xlfn.PERCENTILE.EXC(D:D,0.25)</f>
        <v>1652</v>
      </c>
      <c r="J10" s="6">
        <f>_xlfn.PERCENTILE.EXC(E:E,0.25)</f>
        <v>54</v>
      </c>
    </row>
    <row r="11" spans="1:10" x14ac:dyDescent="0.3">
      <c r="A11" t="s">
        <v>25</v>
      </c>
      <c r="B11" t="s">
        <v>6</v>
      </c>
      <c r="C11" t="s">
        <v>24</v>
      </c>
      <c r="D11" s="3">
        <v>4991</v>
      </c>
      <c r="E11" s="4">
        <v>12</v>
      </c>
      <c r="H11" s="5" t="s">
        <v>50</v>
      </c>
      <c r="I11" s="6">
        <f>_xlfn.PERCENTILE.EXC(D:D,0.75)</f>
        <v>6245.75</v>
      </c>
      <c r="J11" s="6">
        <f>_xlfn.PERCENTILE.EXC(E:E,0.75)</f>
        <v>223.5</v>
      </c>
    </row>
    <row r="12" spans="1:10" x14ac:dyDescent="0.3">
      <c r="A12" t="s">
        <v>26</v>
      </c>
      <c r="B12" t="s">
        <v>17</v>
      </c>
      <c r="C12" t="s">
        <v>18</v>
      </c>
      <c r="D12" s="3">
        <v>1785</v>
      </c>
      <c r="E12" s="4">
        <v>462</v>
      </c>
    </row>
    <row r="13" spans="1:10" x14ac:dyDescent="0.3">
      <c r="A13" t="s">
        <v>27</v>
      </c>
      <c r="B13" t="s">
        <v>6</v>
      </c>
      <c r="C13" t="s">
        <v>28</v>
      </c>
      <c r="D13" s="3">
        <v>3983</v>
      </c>
      <c r="E13" s="4">
        <v>144</v>
      </c>
    </row>
    <row r="14" spans="1:10" x14ac:dyDescent="0.3">
      <c r="A14" t="s">
        <v>11</v>
      </c>
      <c r="B14" t="s">
        <v>20</v>
      </c>
      <c r="C14" t="s">
        <v>29</v>
      </c>
      <c r="D14" s="3">
        <v>2646</v>
      </c>
      <c r="E14" s="4">
        <v>120</v>
      </c>
    </row>
    <row r="15" spans="1:10" x14ac:dyDescent="0.3">
      <c r="A15" t="s">
        <v>26</v>
      </c>
      <c r="B15" t="s">
        <v>30</v>
      </c>
      <c r="C15" t="s">
        <v>31</v>
      </c>
      <c r="D15" s="3">
        <v>252</v>
      </c>
      <c r="E15" s="4">
        <v>54</v>
      </c>
    </row>
    <row r="16" spans="1:10" x14ac:dyDescent="0.3">
      <c r="A16" t="s">
        <v>27</v>
      </c>
      <c r="B16" t="s">
        <v>9</v>
      </c>
      <c r="C16" t="s">
        <v>18</v>
      </c>
      <c r="D16" s="3">
        <v>2464</v>
      </c>
      <c r="E16" s="4">
        <v>234</v>
      </c>
    </row>
    <row r="17" spans="1:5" x14ac:dyDescent="0.3">
      <c r="A17" t="s">
        <v>27</v>
      </c>
      <c r="B17" t="s">
        <v>9</v>
      </c>
      <c r="C17" t="s">
        <v>32</v>
      </c>
      <c r="D17" s="3">
        <v>2114</v>
      </c>
      <c r="E17" s="4">
        <v>66</v>
      </c>
    </row>
    <row r="18" spans="1:5" x14ac:dyDescent="0.3">
      <c r="A18" t="s">
        <v>16</v>
      </c>
      <c r="B18" t="s">
        <v>6</v>
      </c>
      <c r="C18" t="s">
        <v>21</v>
      </c>
      <c r="D18" s="3">
        <v>7693</v>
      </c>
      <c r="E18" s="4">
        <v>87</v>
      </c>
    </row>
    <row r="19" spans="1:5" x14ac:dyDescent="0.3">
      <c r="A19" t="s">
        <v>25</v>
      </c>
      <c r="B19" t="s">
        <v>30</v>
      </c>
      <c r="C19" t="s">
        <v>33</v>
      </c>
      <c r="D19" s="3">
        <v>15610</v>
      </c>
      <c r="E19" s="4">
        <v>339</v>
      </c>
    </row>
    <row r="20" spans="1:5" x14ac:dyDescent="0.3">
      <c r="A20" t="s">
        <v>13</v>
      </c>
      <c r="B20" t="s">
        <v>30</v>
      </c>
      <c r="C20" t="s">
        <v>22</v>
      </c>
      <c r="D20" s="3">
        <v>336</v>
      </c>
      <c r="E20" s="4">
        <v>144</v>
      </c>
    </row>
    <row r="21" spans="1:5" x14ac:dyDescent="0.3">
      <c r="A21" t="s">
        <v>26</v>
      </c>
      <c r="B21" t="s">
        <v>17</v>
      </c>
      <c r="C21" t="s">
        <v>33</v>
      </c>
      <c r="D21" s="3">
        <v>9443</v>
      </c>
      <c r="E21" s="4">
        <v>162</v>
      </c>
    </row>
    <row r="22" spans="1:5" x14ac:dyDescent="0.3">
      <c r="A22" t="s">
        <v>11</v>
      </c>
      <c r="B22" t="s">
        <v>30</v>
      </c>
      <c r="C22" t="s">
        <v>34</v>
      </c>
      <c r="D22" s="3">
        <v>8155</v>
      </c>
      <c r="E22" s="4">
        <v>90</v>
      </c>
    </row>
    <row r="23" spans="1:5" x14ac:dyDescent="0.3">
      <c r="A23" t="s">
        <v>8</v>
      </c>
      <c r="B23" t="s">
        <v>20</v>
      </c>
      <c r="C23" t="s">
        <v>34</v>
      </c>
      <c r="D23" s="3">
        <v>1701</v>
      </c>
      <c r="E23" s="4">
        <v>234</v>
      </c>
    </row>
    <row r="24" spans="1:5" x14ac:dyDescent="0.3">
      <c r="A24" t="s">
        <v>35</v>
      </c>
      <c r="B24" t="s">
        <v>20</v>
      </c>
      <c r="C24" t="s">
        <v>22</v>
      </c>
      <c r="D24" s="3">
        <v>2205</v>
      </c>
      <c r="E24" s="4">
        <v>141</v>
      </c>
    </row>
    <row r="25" spans="1:5" x14ac:dyDescent="0.3">
      <c r="A25" t="s">
        <v>8</v>
      </c>
      <c r="B25" t="s">
        <v>6</v>
      </c>
      <c r="C25" t="s">
        <v>36</v>
      </c>
      <c r="D25" s="3">
        <v>1771</v>
      </c>
      <c r="E25" s="4">
        <v>204</v>
      </c>
    </row>
    <row r="26" spans="1:5" x14ac:dyDescent="0.3">
      <c r="A26" t="s">
        <v>13</v>
      </c>
      <c r="B26" t="s">
        <v>9</v>
      </c>
      <c r="C26" t="s">
        <v>37</v>
      </c>
      <c r="D26" s="3">
        <v>2114</v>
      </c>
      <c r="E26" s="4">
        <v>186</v>
      </c>
    </row>
    <row r="27" spans="1:5" x14ac:dyDescent="0.3">
      <c r="A27" t="s">
        <v>13</v>
      </c>
      <c r="B27" t="s">
        <v>14</v>
      </c>
      <c r="C27" t="s">
        <v>31</v>
      </c>
      <c r="D27" s="3">
        <v>10311</v>
      </c>
      <c r="E27" s="4">
        <v>231</v>
      </c>
    </row>
    <row r="28" spans="1:5" x14ac:dyDescent="0.3">
      <c r="A28" t="s">
        <v>27</v>
      </c>
      <c r="B28" t="s">
        <v>17</v>
      </c>
      <c r="C28" t="s">
        <v>29</v>
      </c>
      <c r="D28" s="3">
        <v>21</v>
      </c>
      <c r="E28" s="4">
        <v>168</v>
      </c>
    </row>
    <row r="29" spans="1:5" x14ac:dyDescent="0.3">
      <c r="A29" t="s">
        <v>35</v>
      </c>
      <c r="B29" t="s">
        <v>9</v>
      </c>
      <c r="C29" t="s">
        <v>33</v>
      </c>
      <c r="D29" s="3">
        <v>1974</v>
      </c>
      <c r="E29" s="4">
        <v>195</v>
      </c>
    </row>
    <row r="30" spans="1:5" x14ac:dyDescent="0.3">
      <c r="A30" t="s">
        <v>25</v>
      </c>
      <c r="B30" t="s">
        <v>14</v>
      </c>
      <c r="C30" t="s">
        <v>34</v>
      </c>
      <c r="D30" s="3">
        <v>6314</v>
      </c>
      <c r="E30" s="4">
        <v>15</v>
      </c>
    </row>
    <row r="31" spans="1:5" x14ac:dyDescent="0.3">
      <c r="A31" t="s">
        <v>35</v>
      </c>
      <c r="B31" t="s">
        <v>6</v>
      </c>
      <c r="C31" t="s">
        <v>34</v>
      </c>
      <c r="D31" s="3">
        <v>4683</v>
      </c>
      <c r="E31" s="4">
        <v>30</v>
      </c>
    </row>
    <row r="32" spans="1:5" x14ac:dyDescent="0.3">
      <c r="A32" t="s">
        <v>13</v>
      </c>
      <c r="B32" t="s">
        <v>6</v>
      </c>
      <c r="C32" t="s">
        <v>38</v>
      </c>
      <c r="D32" s="3">
        <v>6398</v>
      </c>
      <c r="E32" s="4">
        <v>102</v>
      </c>
    </row>
    <row r="33" spans="1:5" x14ac:dyDescent="0.3">
      <c r="A33" t="s">
        <v>26</v>
      </c>
      <c r="B33" t="s">
        <v>9</v>
      </c>
      <c r="C33" t="s">
        <v>36</v>
      </c>
      <c r="D33" s="3">
        <v>553</v>
      </c>
      <c r="E33" s="4">
        <v>15</v>
      </c>
    </row>
    <row r="34" spans="1:5" x14ac:dyDescent="0.3">
      <c r="A34" t="s">
        <v>8</v>
      </c>
      <c r="B34" t="s">
        <v>17</v>
      </c>
      <c r="C34" t="s">
        <v>7</v>
      </c>
      <c r="D34" s="3">
        <v>7021</v>
      </c>
      <c r="E34" s="4">
        <v>183</v>
      </c>
    </row>
    <row r="35" spans="1:5" x14ac:dyDescent="0.3">
      <c r="A35" t="s">
        <v>5</v>
      </c>
      <c r="B35" t="s">
        <v>17</v>
      </c>
      <c r="C35" t="s">
        <v>22</v>
      </c>
      <c r="D35" s="3">
        <v>5817</v>
      </c>
      <c r="E35" s="4">
        <v>12</v>
      </c>
    </row>
    <row r="36" spans="1:5" x14ac:dyDescent="0.3">
      <c r="A36" t="s">
        <v>13</v>
      </c>
      <c r="B36" t="s">
        <v>17</v>
      </c>
      <c r="C36" t="s">
        <v>24</v>
      </c>
      <c r="D36" s="3">
        <v>3976</v>
      </c>
      <c r="E36" s="4">
        <v>72</v>
      </c>
    </row>
    <row r="37" spans="1:5" x14ac:dyDescent="0.3">
      <c r="A37" t="s">
        <v>16</v>
      </c>
      <c r="B37" t="s">
        <v>20</v>
      </c>
      <c r="C37" t="s">
        <v>39</v>
      </c>
      <c r="D37" s="3">
        <v>1134</v>
      </c>
      <c r="E37" s="4">
        <v>282</v>
      </c>
    </row>
    <row r="38" spans="1:5" x14ac:dyDescent="0.3">
      <c r="A38" t="s">
        <v>26</v>
      </c>
      <c r="B38" t="s">
        <v>17</v>
      </c>
      <c r="C38" t="s">
        <v>40</v>
      </c>
      <c r="D38" s="3">
        <v>6027</v>
      </c>
      <c r="E38" s="4">
        <v>144</v>
      </c>
    </row>
    <row r="39" spans="1:5" x14ac:dyDescent="0.3">
      <c r="A39" t="s">
        <v>16</v>
      </c>
      <c r="B39" t="s">
        <v>6</v>
      </c>
      <c r="C39" t="s">
        <v>29</v>
      </c>
      <c r="D39" s="3">
        <v>1904</v>
      </c>
      <c r="E39" s="4">
        <v>405</v>
      </c>
    </row>
    <row r="40" spans="1:5" x14ac:dyDescent="0.3">
      <c r="A40" t="s">
        <v>23</v>
      </c>
      <c r="B40" t="s">
        <v>30</v>
      </c>
      <c r="C40" t="s">
        <v>10</v>
      </c>
      <c r="D40" s="3">
        <v>3262</v>
      </c>
      <c r="E40" s="4">
        <v>75</v>
      </c>
    </row>
    <row r="41" spans="1:5" x14ac:dyDescent="0.3">
      <c r="A41" t="s">
        <v>5</v>
      </c>
      <c r="B41" t="s">
        <v>30</v>
      </c>
      <c r="C41" t="s">
        <v>39</v>
      </c>
      <c r="D41" s="3">
        <v>2289</v>
      </c>
      <c r="E41" s="4">
        <v>135</v>
      </c>
    </row>
    <row r="42" spans="1:5" x14ac:dyDescent="0.3">
      <c r="A42" t="s">
        <v>25</v>
      </c>
      <c r="B42" t="s">
        <v>30</v>
      </c>
      <c r="C42" t="s">
        <v>39</v>
      </c>
      <c r="D42" s="3">
        <v>6986</v>
      </c>
      <c r="E42" s="4">
        <v>21</v>
      </c>
    </row>
    <row r="43" spans="1:5" x14ac:dyDescent="0.3">
      <c r="A43" t="s">
        <v>26</v>
      </c>
      <c r="B43" t="s">
        <v>20</v>
      </c>
      <c r="C43" t="s">
        <v>34</v>
      </c>
      <c r="D43" s="3">
        <v>4417</v>
      </c>
      <c r="E43" s="4">
        <v>153</v>
      </c>
    </row>
    <row r="44" spans="1:5" x14ac:dyDescent="0.3">
      <c r="A44" t="s">
        <v>16</v>
      </c>
      <c r="B44" t="s">
        <v>30</v>
      </c>
      <c r="C44" t="s">
        <v>37</v>
      </c>
      <c r="D44" s="3">
        <v>1442</v>
      </c>
      <c r="E44" s="4">
        <v>15</v>
      </c>
    </row>
    <row r="45" spans="1:5" x14ac:dyDescent="0.3">
      <c r="A45" t="s">
        <v>27</v>
      </c>
      <c r="B45" t="s">
        <v>9</v>
      </c>
      <c r="C45" t="s">
        <v>24</v>
      </c>
      <c r="D45" s="3">
        <v>2415</v>
      </c>
      <c r="E45" s="4">
        <v>255</v>
      </c>
    </row>
    <row r="46" spans="1:5" x14ac:dyDescent="0.3">
      <c r="A46" t="s">
        <v>26</v>
      </c>
      <c r="B46" t="s">
        <v>6</v>
      </c>
      <c r="C46" t="s">
        <v>36</v>
      </c>
      <c r="D46" s="3">
        <v>238</v>
      </c>
      <c r="E46" s="4">
        <v>18</v>
      </c>
    </row>
    <row r="47" spans="1:5" x14ac:dyDescent="0.3">
      <c r="A47" t="s">
        <v>16</v>
      </c>
      <c r="B47" t="s">
        <v>6</v>
      </c>
      <c r="C47" t="s">
        <v>34</v>
      </c>
      <c r="D47" s="3">
        <v>4949</v>
      </c>
      <c r="E47" s="4">
        <v>189</v>
      </c>
    </row>
    <row r="48" spans="1:5" x14ac:dyDescent="0.3">
      <c r="A48" t="s">
        <v>25</v>
      </c>
      <c r="B48" t="s">
        <v>20</v>
      </c>
      <c r="C48" t="s">
        <v>10</v>
      </c>
      <c r="D48" s="3">
        <v>5075</v>
      </c>
      <c r="E48" s="4">
        <v>21</v>
      </c>
    </row>
    <row r="49" spans="1:5" x14ac:dyDescent="0.3">
      <c r="A49" t="s">
        <v>27</v>
      </c>
      <c r="B49" t="s">
        <v>14</v>
      </c>
      <c r="C49" t="s">
        <v>29</v>
      </c>
      <c r="D49" s="3">
        <v>9198</v>
      </c>
      <c r="E49" s="4">
        <v>36</v>
      </c>
    </row>
    <row r="50" spans="1:5" x14ac:dyDescent="0.3">
      <c r="A50" t="s">
        <v>16</v>
      </c>
      <c r="B50" t="s">
        <v>30</v>
      </c>
      <c r="C50" t="s">
        <v>32</v>
      </c>
      <c r="D50" s="3">
        <v>3339</v>
      </c>
      <c r="E50" s="4">
        <v>75</v>
      </c>
    </row>
    <row r="51" spans="1:5" x14ac:dyDescent="0.3">
      <c r="A51" t="s">
        <v>5</v>
      </c>
      <c r="B51" t="s">
        <v>30</v>
      </c>
      <c r="C51" t="s">
        <v>28</v>
      </c>
      <c r="D51" s="3">
        <v>5019</v>
      </c>
      <c r="E51" s="4">
        <v>156</v>
      </c>
    </row>
    <row r="52" spans="1:5" x14ac:dyDescent="0.3">
      <c r="A52" t="s">
        <v>25</v>
      </c>
      <c r="B52" t="s">
        <v>14</v>
      </c>
      <c r="C52" t="s">
        <v>29</v>
      </c>
      <c r="D52" s="3">
        <v>16184</v>
      </c>
      <c r="E52" s="4">
        <v>39</v>
      </c>
    </row>
    <row r="53" spans="1:5" x14ac:dyDescent="0.3">
      <c r="A53" t="s">
        <v>16</v>
      </c>
      <c r="B53" t="s">
        <v>14</v>
      </c>
      <c r="C53" t="s">
        <v>41</v>
      </c>
      <c r="D53" s="3">
        <v>497</v>
      </c>
      <c r="E53" s="4">
        <v>63</v>
      </c>
    </row>
    <row r="54" spans="1:5" x14ac:dyDescent="0.3">
      <c r="A54" t="s">
        <v>26</v>
      </c>
      <c r="B54" t="s">
        <v>14</v>
      </c>
      <c r="C54" t="s">
        <v>32</v>
      </c>
      <c r="D54" s="3">
        <v>8211</v>
      </c>
      <c r="E54" s="4">
        <v>75</v>
      </c>
    </row>
    <row r="55" spans="1:5" x14ac:dyDescent="0.3">
      <c r="A55" t="s">
        <v>26</v>
      </c>
      <c r="B55" t="s">
        <v>20</v>
      </c>
      <c r="C55" t="s">
        <v>40</v>
      </c>
      <c r="D55" s="3">
        <v>6580</v>
      </c>
      <c r="E55" s="4">
        <v>183</v>
      </c>
    </row>
    <row r="56" spans="1:5" x14ac:dyDescent="0.3">
      <c r="A56" t="s">
        <v>13</v>
      </c>
      <c r="B56" t="s">
        <v>9</v>
      </c>
      <c r="C56" t="s">
        <v>31</v>
      </c>
      <c r="D56" s="3">
        <v>4760</v>
      </c>
      <c r="E56" s="4">
        <v>69</v>
      </c>
    </row>
    <row r="57" spans="1:5" x14ac:dyDescent="0.3">
      <c r="A57" t="s">
        <v>5</v>
      </c>
      <c r="B57" t="s">
        <v>14</v>
      </c>
      <c r="C57" t="s">
        <v>18</v>
      </c>
      <c r="D57" s="3">
        <v>5439</v>
      </c>
      <c r="E57" s="4">
        <v>30</v>
      </c>
    </row>
    <row r="58" spans="1:5" x14ac:dyDescent="0.3">
      <c r="A58" t="s">
        <v>13</v>
      </c>
      <c r="B58" t="s">
        <v>30</v>
      </c>
      <c r="C58" t="s">
        <v>28</v>
      </c>
      <c r="D58" s="3">
        <v>1463</v>
      </c>
      <c r="E58" s="4">
        <v>39</v>
      </c>
    </row>
    <row r="59" spans="1:5" x14ac:dyDescent="0.3">
      <c r="A59" t="s">
        <v>27</v>
      </c>
      <c r="B59" t="s">
        <v>30</v>
      </c>
      <c r="C59" t="s">
        <v>10</v>
      </c>
      <c r="D59" s="3">
        <v>7777</v>
      </c>
      <c r="E59" s="4">
        <v>504</v>
      </c>
    </row>
    <row r="60" spans="1:5" x14ac:dyDescent="0.3">
      <c r="A60" t="s">
        <v>11</v>
      </c>
      <c r="B60" t="s">
        <v>6</v>
      </c>
      <c r="C60" t="s">
        <v>32</v>
      </c>
      <c r="D60" s="3">
        <v>1085</v>
      </c>
      <c r="E60" s="4">
        <v>273</v>
      </c>
    </row>
    <row r="61" spans="1:5" x14ac:dyDescent="0.3">
      <c r="A61" t="s">
        <v>25</v>
      </c>
      <c r="B61" t="s">
        <v>6</v>
      </c>
      <c r="C61" t="s">
        <v>21</v>
      </c>
      <c r="D61" s="3">
        <v>182</v>
      </c>
      <c r="E61" s="4">
        <v>48</v>
      </c>
    </row>
    <row r="62" spans="1:5" x14ac:dyDescent="0.3">
      <c r="A62" t="s">
        <v>16</v>
      </c>
      <c r="B62" t="s">
        <v>30</v>
      </c>
      <c r="C62" t="s">
        <v>39</v>
      </c>
      <c r="D62" s="3">
        <v>4242</v>
      </c>
      <c r="E62" s="4">
        <v>207</v>
      </c>
    </row>
    <row r="63" spans="1:5" x14ac:dyDescent="0.3">
      <c r="A63" t="s">
        <v>16</v>
      </c>
      <c r="B63" t="s">
        <v>14</v>
      </c>
      <c r="C63" t="s">
        <v>10</v>
      </c>
      <c r="D63" s="3">
        <v>6118</v>
      </c>
      <c r="E63" s="4">
        <v>9</v>
      </c>
    </row>
    <row r="64" spans="1:5" x14ac:dyDescent="0.3">
      <c r="A64" t="s">
        <v>35</v>
      </c>
      <c r="B64" t="s">
        <v>14</v>
      </c>
      <c r="C64" t="s">
        <v>34</v>
      </c>
      <c r="D64" s="3">
        <v>2317</v>
      </c>
      <c r="E64" s="4">
        <v>261</v>
      </c>
    </row>
    <row r="65" spans="1:5" x14ac:dyDescent="0.3">
      <c r="A65" t="s">
        <v>16</v>
      </c>
      <c r="B65" t="s">
        <v>20</v>
      </c>
      <c r="C65" t="s">
        <v>29</v>
      </c>
      <c r="D65" s="3">
        <v>938</v>
      </c>
      <c r="E65" s="4">
        <v>6</v>
      </c>
    </row>
    <row r="66" spans="1:5" x14ac:dyDescent="0.3">
      <c r="A66" t="s">
        <v>8</v>
      </c>
      <c r="B66" t="s">
        <v>6</v>
      </c>
      <c r="C66" t="s">
        <v>37</v>
      </c>
      <c r="D66" s="3">
        <v>9709</v>
      </c>
      <c r="E66" s="4">
        <v>30</v>
      </c>
    </row>
    <row r="67" spans="1:5" x14ac:dyDescent="0.3">
      <c r="A67" t="s">
        <v>23</v>
      </c>
      <c r="B67" t="s">
        <v>30</v>
      </c>
      <c r="C67" t="s">
        <v>33</v>
      </c>
      <c r="D67" s="3">
        <v>2205</v>
      </c>
      <c r="E67" s="4">
        <v>138</v>
      </c>
    </row>
    <row r="68" spans="1:5" x14ac:dyDescent="0.3">
      <c r="A68" t="s">
        <v>23</v>
      </c>
      <c r="B68" t="s">
        <v>6</v>
      </c>
      <c r="C68" t="s">
        <v>28</v>
      </c>
      <c r="D68" s="3">
        <v>4487</v>
      </c>
      <c r="E68" s="4">
        <v>111</v>
      </c>
    </row>
    <row r="69" spans="1:5" x14ac:dyDescent="0.3">
      <c r="A69" t="s">
        <v>25</v>
      </c>
      <c r="B69" t="s">
        <v>9</v>
      </c>
      <c r="C69" t="s">
        <v>15</v>
      </c>
      <c r="D69" s="3">
        <v>2415</v>
      </c>
      <c r="E69" s="4">
        <v>15</v>
      </c>
    </row>
    <row r="70" spans="1:5" x14ac:dyDescent="0.3">
      <c r="A70" t="s">
        <v>5</v>
      </c>
      <c r="B70" t="s">
        <v>30</v>
      </c>
      <c r="C70" t="s">
        <v>36</v>
      </c>
      <c r="D70" s="3">
        <v>4018</v>
      </c>
      <c r="E70" s="4">
        <v>162</v>
      </c>
    </row>
    <row r="71" spans="1:5" x14ac:dyDescent="0.3">
      <c r="A71" t="s">
        <v>25</v>
      </c>
      <c r="B71" t="s">
        <v>30</v>
      </c>
      <c r="C71" t="s">
        <v>36</v>
      </c>
      <c r="D71" s="3">
        <v>861</v>
      </c>
      <c r="E71" s="4">
        <v>195</v>
      </c>
    </row>
    <row r="72" spans="1:5" x14ac:dyDescent="0.3">
      <c r="A72" t="s">
        <v>35</v>
      </c>
      <c r="B72" t="s">
        <v>20</v>
      </c>
      <c r="C72" t="s">
        <v>24</v>
      </c>
      <c r="D72" s="3">
        <v>5586</v>
      </c>
      <c r="E72" s="4">
        <v>525</v>
      </c>
    </row>
    <row r="73" spans="1:5" x14ac:dyDescent="0.3">
      <c r="A73" t="s">
        <v>23</v>
      </c>
      <c r="B73" t="s">
        <v>30</v>
      </c>
      <c r="C73" t="s">
        <v>19</v>
      </c>
      <c r="D73" s="3">
        <v>2226</v>
      </c>
      <c r="E73" s="4">
        <v>48</v>
      </c>
    </row>
    <row r="74" spans="1:5" x14ac:dyDescent="0.3">
      <c r="A74" t="s">
        <v>11</v>
      </c>
      <c r="B74" t="s">
        <v>30</v>
      </c>
      <c r="C74" t="s">
        <v>40</v>
      </c>
      <c r="D74" s="3">
        <v>14329</v>
      </c>
      <c r="E74" s="4">
        <v>150</v>
      </c>
    </row>
    <row r="75" spans="1:5" x14ac:dyDescent="0.3">
      <c r="A75" t="s">
        <v>11</v>
      </c>
      <c r="B75" t="s">
        <v>30</v>
      </c>
      <c r="C75" t="s">
        <v>33</v>
      </c>
      <c r="D75" s="3">
        <v>8463</v>
      </c>
      <c r="E75" s="4">
        <v>492</v>
      </c>
    </row>
    <row r="76" spans="1:5" x14ac:dyDescent="0.3">
      <c r="A76" t="s">
        <v>25</v>
      </c>
      <c r="B76" t="s">
        <v>30</v>
      </c>
      <c r="C76" t="s">
        <v>32</v>
      </c>
      <c r="D76" s="3">
        <v>2891</v>
      </c>
      <c r="E76" s="4">
        <v>102</v>
      </c>
    </row>
    <row r="77" spans="1:5" x14ac:dyDescent="0.3">
      <c r="A77" t="s">
        <v>27</v>
      </c>
      <c r="B77" t="s">
        <v>14</v>
      </c>
      <c r="C77" t="s">
        <v>34</v>
      </c>
      <c r="D77" s="3">
        <v>3773</v>
      </c>
      <c r="E77" s="4">
        <v>165</v>
      </c>
    </row>
    <row r="78" spans="1:5" x14ac:dyDescent="0.3">
      <c r="A78" t="s">
        <v>13</v>
      </c>
      <c r="B78" t="s">
        <v>14</v>
      </c>
      <c r="C78" t="s">
        <v>40</v>
      </c>
      <c r="D78" s="3">
        <v>854</v>
      </c>
      <c r="E78" s="4">
        <v>309</v>
      </c>
    </row>
    <row r="79" spans="1:5" x14ac:dyDescent="0.3">
      <c r="A79" t="s">
        <v>16</v>
      </c>
      <c r="B79" t="s">
        <v>14</v>
      </c>
      <c r="C79" t="s">
        <v>28</v>
      </c>
      <c r="D79" s="3">
        <v>4970</v>
      </c>
      <c r="E79" s="4">
        <v>156</v>
      </c>
    </row>
    <row r="80" spans="1:5" x14ac:dyDescent="0.3">
      <c r="A80" t="s">
        <v>11</v>
      </c>
      <c r="B80" t="s">
        <v>9</v>
      </c>
      <c r="C80" t="s">
        <v>42</v>
      </c>
      <c r="D80" s="3">
        <v>98</v>
      </c>
      <c r="E80" s="4">
        <v>159</v>
      </c>
    </row>
    <row r="81" spans="1:5" x14ac:dyDescent="0.3">
      <c r="A81" t="s">
        <v>25</v>
      </c>
      <c r="B81" t="s">
        <v>9</v>
      </c>
      <c r="C81" t="s">
        <v>37</v>
      </c>
      <c r="D81" s="3">
        <v>13391</v>
      </c>
      <c r="E81" s="4">
        <v>201</v>
      </c>
    </row>
    <row r="82" spans="1:5" x14ac:dyDescent="0.3">
      <c r="A82" t="s">
        <v>8</v>
      </c>
      <c r="B82" t="s">
        <v>17</v>
      </c>
      <c r="C82" t="s">
        <v>21</v>
      </c>
      <c r="D82" s="3">
        <v>8890</v>
      </c>
      <c r="E82" s="4">
        <v>210</v>
      </c>
    </row>
    <row r="83" spans="1:5" x14ac:dyDescent="0.3">
      <c r="A83" t="s">
        <v>26</v>
      </c>
      <c r="B83" t="s">
        <v>20</v>
      </c>
      <c r="C83" t="s">
        <v>31</v>
      </c>
      <c r="D83" s="3">
        <v>56</v>
      </c>
      <c r="E83" s="4">
        <v>51</v>
      </c>
    </row>
    <row r="84" spans="1:5" x14ac:dyDescent="0.3">
      <c r="A84" t="s">
        <v>27</v>
      </c>
      <c r="B84" t="s">
        <v>14</v>
      </c>
      <c r="C84" t="s">
        <v>18</v>
      </c>
      <c r="D84" s="3">
        <v>3339</v>
      </c>
      <c r="E84" s="4">
        <v>39</v>
      </c>
    </row>
    <row r="85" spans="1:5" x14ac:dyDescent="0.3">
      <c r="A85" t="s">
        <v>35</v>
      </c>
      <c r="B85" t="s">
        <v>9</v>
      </c>
      <c r="C85" t="s">
        <v>15</v>
      </c>
      <c r="D85" s="3">
        <v>3808</v>
      </c>
      <c r="E85" s="4">
        <v>279</v>
      </c>
    </row>
    <row r="86" spans="1:5" x14ac:dyDescent="0.3">
      <c r="A86" t="s">
        <v>35</v>
      </c>
      <c r="B86" t="s">
        <v>20</v>
      </c>
      <c r="C86" t="s">
        <v>31</v>
      </c>
      <c r="D86" s="3">
        <v>63</v>
      </c>
      <c r="E86" s="4">
        <v>123</v>
      </c>
    </row>
    <row r="87" spans="1:5" x14ac:dyDescent="0.3">
      <c r="A87" t="s">
        <v>26</v>
      </c>
      <c r="B87" t="s">
        <v>17</v>
      </c>
      <c r="C87" t="s">
        <v>39</v>
      </c>
      <c r="D87" s="3">
        <v>7812</v>
      </c>
      <c r="E87" s="4">
        <v>81</v>
      </c>
    </row>
    <row r="88" spans="1:5" x14ac:dyDescent="0.3">
      <c r="A88" t="s">
        <v>5</v>
      </c>
      <c r="B88" t="s">
        <v>6</v>
      </c>
      <c r="C88" t="s">
        <v>36</v>
      </c>
      <c r="D88" s="3">
        <v>7693</v>
      </c>
      <c r="E88" s="4">
        <v>21</v>
      </c>
    </row>
    <row r="89" spans="1:5" x14ac:dyDescent="0.3">
      <c r="A89" t="s">
        <v>27</v>
      </c>
      <c r="B89" t="s">
        <v>14</v>
      </c>
      <c r="C89" t="s">
        <v>40</v>
      </c>
      <c r="D89" s="3">
        <v>973</v>
      </c>
      <c r="E89" s="4">
        <v>162</v>
      </c>
    </row>
    <row r="90" spans="1:5" x14ac:dyDescent="0.3">
      <c r="A90" t="s">
        <v>35</v>
      </c>
      <c r="B90" t="s">
        <v>9</v>
      </c>
      <c r="C90" t="s">
        <v>41</v>
      </c>
      <c r="D90" s="3">
        <v>567</v>
      </c>
      <c r="E90" s="4">
        <v>228</v>
      </c>
    </row>
    <row r="91" spans="1:5" x14ac:dyDescent="0.3">
      <c r="A91" t="s">
        <v>35</v>
      </c>
      <c r="B91" t="s">
        <v>14</v>
      </c>
      <c r="C91" t="s">
        <v>32</v>
      </c>
      <c r="D91" s="3">
        <v>2471</v>
      </c>
      <c r="E91" s="4">
        <v>342</v>
      </c>
    </row>
    <row r="92" spans="1:5" x14ac:dyDescent="0.3">
      <c r="A92" t="s">
        <v>25</v>
      </c>
      <c r="B92" t="s">
        <v>20</v>
      </c>
      <c r="C92" t="s">
        <v>31</v>
      </c>
      <c r="D92" s="3">
        <v>7189</v>
      </c>
      <c r="E92" s="4">
        <v>54</v>
      </c>
    </row>
    <row r="93" spans="1:5" x14ac:dyDescent="0.3">
      <c r="A93" t="s">
        <v>13</v>
      </c>
      <c r="B93" t="s">
        <v>9</v>
      </c>
      <c r="C93" t="s">
        <v>40</v>
      </c>
      <c r="D93" s="3">
        <v>7455</v>
      </c>
      <c r="E93" s="4">
        <v>216</v>
      </c>
    </row>
    <row r="94" spans="1:5" x14ac:dyDescent="0.3">
      <c r="A94" t="s">
        <v>27</v>
      </c>
      <c r="B94" t="s">
        <v>30</v>
      </c>
      <c r="C94" t="s">
        <v>42</v>
      </c>
      <c r="D94" s="3">
        <v>3108</v>
      </c>
      <c r="E94" s="4">
        <v>54</v>
      </c>
    </row>
    <row r="95" spans="1:5" x14ac:dyDescent="0.3">
      <c r="A95" t="s">
        <v>16</v>
      </c>
      <c r="B95" t="s">
        <v>20</v>
      </c>
      <c r="C95" t="s">
        <v>18</v>
      </c>
      <c r="D95" s="3">
        <v>469</v>
      </c>
      <c r="E95" s="4">
        <v>75</v>
      </c>
    </row>
    <row r="96" spans="1:5" x14ac:dyDescent="0.3">
      <c r="A96" t="s">
        <v>11</v>
      </c>
      <c r="B96" t="s">
        <v>6</v>
      </c>
      <c r="C96" t="s">
        <v>34</v>
      </c>
      <c r="D96" s="3">
        <v>2737</v>
      </c>
      <c r="E96" s="4">
        <v>93</v>
      </c>
    </row>
    <row r="97" spans="1:5" x14ac:dyDescent="0.3">
      <c r="A97" t="s">
        <v>11</v>
      </c>
      <c r="B97" t="s">
        <v>6</v>
      </c>
      <c r="C97" t="s">
        <v>18</v>
      </c>
      <c r="D97" s="3">
        <v>4305</v>
      </c>
      <c r="E97" s="4">
        <v>156</v>
      </c>
    </row>
    <row r="98" spans="1:5" x14ac:dyDescent="0.3">
      <c r="A98" t="s">
        <v>11</v>
      </c>
      <c r="B98" t="s">
        <v>20</v>
      </c>
      <c r="C98" t="s">
        <v>28</v>
      </c>
      <c r="D98" s="3">
        <v>2408</v>
      </c>
      <c r="E98" s="4">
        <v>9</v>
      </c>
    </row>
    <row r="99" spans="1:5" x14ac:dyDescent="0.3">
      <c r="A99" t="s">
        <v>27</v>
      </c>
      <c r="B99" t="s">
        <v>14</v>
      </c>
      <c r="C99" t="s">
        <v>36</v>
      </c>
      <c r="D99" s="3">
        <v>1281</v>
      </c>
      <c r="E99" s="4">
        <v>18</v>
      </c>
    </row>
    <row r="100" spans="1:5" x14ac:dyDescent="0.3">
      <c r="A100" t="s">
        <v>5</v>
      </c>
      <c r="B100" t="s">
        <v>9</v>
      </c>
      <c r="C100" t="s">
        <v>10</v>
      </c>
      <c r="D100" s="3">
        <v>12348</v>
      </c>
      <c r="E100" s="4">
        <v>234</v>
      </c>
    </row>
    <row r="101" spans="1:5" x14ac:dyDescent="0.3">
      <c r="A101" t="s">
        <v>27</v>
      </c>
      <c r="B101" t="s">
        <v>30</v>
      </c>
      <c r="C101" t="s">
        <v>40</v>
      </c>
      <c r="D101" s="3">
        <v>3689</v>
      </c>
      <c r="E101" s="4">
        <v>312</v>
      </c>
    </row>
    <row r="102" spans="1:5" x14ac:dyDescent="0.3">
      <c r="A102" t="s">
        <v>23</v>
      </c>
      <c r="B102" t="s">
        <v>14</v>
      </c>
      <c r="C102" t="s">
        <v>36</v>
      </c>
      <c r="D102" s="3">
        <v>2870</v>
      </c>
      <c r="E102" s="4">
        <v>300</v>
      </c>
    </row>
    <row r="103" spans="1:5" x14ac:dyDescent="0.3">
      <c r="A103" t="s">
        <v>26</v>
      </c>
      <c r="B103" t="s">
        <v>14</v>
      </c>
      <c r="C103" t="s">
        <v>39</v>
      </c>
      <c r="D103" s="3">
        <v>798</v>
      </c>
      <c r="E103" s="4">
        <v>519</v>
      </c>
    </row>
    <row r="104" spans="1:5" x14ac:dyDescent="0.3">
      <c r="A104" t="s">
        <v>13</v>
      </c>
      <c r="B104" t="s">
        <v>6</v>
      </c>
      <c r="C104" t="s">
        <v>41</v>
      </c>
      <c r="D104" s="3">
        <v>2933</v>
      </c>
      <c r="E104" s="4">
        <v>9</v>
      </c>
    </row>
    <row r="105" spans="1:5" x14ac:dyDescent="0.3">
      <c r="A105" t="s">
        <v>25</v>
      </c>
      <c r="B105" t="s">
        <v>9</v>
      </c>
      <c r="C105" t="s">
        <v>12</v>
      </c>
      <c r="D105" s="3">
        <v>2744</v>
      </c>
      <c r="E105" s="4">
        <v>9</v>
      </c>
    </row>
    <row r="106" spans="1:5" x14ac:dyDescent="0.3">
      <c r="A106" t="s">
        <v>5</v>
      </c>
      <c r="B106" t="s">
        <v>14</v>
      </c>
      <c r="C106" t="s">
        <v>19</v>
      </c>
      <c r="D106" s="3">
        <v>9772</v>
      </c>
      <c r="E106" s="4">
        <v>90</v>
      </c>
    </row>
    <row r="107" spans="1:5" x14ac:dyDescent="0.3">
      <c r="A107" t="s">
        <v>23</v>
      </c>
      <c r="B107" t="s">
        <v>30</v>
      </c>
      <c r="C107" t="s">
        <v>18</v>
      </c>
      <c r="D107" s="3">
        <v>1568</v>
      </c>
      <c r="E107" s="4">
        <v>96</v>
      </c>
    </row>
    <row r="108" spans="1:5" x14ac:dyDescent="0.3">
      <c r="A108" t="s">
        <v>26</v>
      </c>
      <c r="B108" t="s">
        <v>14</v>
      </c>
      <c r="C108" t="s">
        <v>29</v>
      </c>
      <c r="D108" s="3">
        <v>11417</v>
      </c>
      <c r="E108" s="4">
        <v>21</v>
      </c>
    </row>
    <row r="109" spans="1:5" x14ac:dyDescent="0.3">
      <c r="A109" t="s">
        <v>5</v>
      </c>
      <c r="B109" t="s">
        <v>30</v>
      </c>
      <c r="C109" t="s">
        <v>42</v>
      </c>
      <c r="D109" s="3">
        <v>6748</v>
      </c>
      <c r="E109" s="4">
        <v>48</v>
      </c>
    </row>
    <row r="110" spans="1:5" x14ac:dyDescent="0.3">
      <c r="A110" t="s">
        <v>35</v>
      </c>
      <c r="B110" t="s">
        <v>14</v>
      </c>
      <c r="C110" t="s">
        <v>39</v>
      </c>
      <c r="D110" s="3">
        <v>1407</v>
      </c>
      <c r="E110" s="4">
        <v>72</v>
      </c>
    </row>
    <row r="111" spans="1:5" x14ac:dyDescent="0.3">
      <c r="A111" t="s">
        <v>8</v>
      </c>
      <c r="B111" t="s">
        <v>9</v>
      </c>
      <c r="C111" t="s">
        <v>32</v>
      </c>
      <c r="D111" s="3">
        <v>2023</v>
      </c>
      <c r="E111" s="4">
        <v>168</v>
      </c>
    </row>
    <row r="112" spans="1:5" x14ac:dyDescent="0.3">
      <c r="A112" t="s">
        <v>25</v>
      </c>
      <c r="B112" t="s">
        <v>17</v>
      </c>
      <c r="C112" t="s">
        <v>42</v>
      </c>
      <c r="D112" s="3">
        <v>5236</v>
      </c>
      <c r="E112" s="4">
        <v>51</v>
      </c>
    </row>
    <row r="113" spans="1:5" x14ac:dyDescent="0.3">
      <c r="A113" t="s">
        <v>13</v>
      </c>
      <c r="B113" t="s">
        <v>14</v>
      </c>
      <c r="C113" t="s">
        <v>36</v>
      </c>
      <c r="D113" s="3">
        <v>1925</v>
      </c>
      <c r="E113" s="4">
        <v>192</v>
      </c>
    </row>
    <row r="114" spans="1:5" x14ac:dyDescent="0.3">
      <c r="A114" t="s">
        <v>23</v>
      </c>
      <c r="B114" t="s">
        <v>6</v>
      </c>
      <c r="C114" t="s">
        <v>24</v>
      </c>
      <c r="D114" s="3">
        <v>6608</v>
      </c>
      <c r="E114" s="4">
        <v>225</v>
      </c>
    </row>
    <row r="115" spans="1:5" x14ac:dyDescent="0.3">
      <c r="A115" t="s">
        <v>16</v>
      </c>
      <c r="B115" t="s">
        <v>30</v>
      </c>
      <c r="C115" t="s">
        <v>42</v>
      </c>
      <c r="D115" s="3">
        <v>8008</v>
      </c>
      <c r="E115" s="4">
        <v>456</v>
      </c>
    </row>
    <row r="116" spans="1:5" x14ac:dyDescent="0.3">
      <c r="A116" t="s">
        <v>35</v>
      </c>
      <c r="B116" t="s">
        <v>30</v>
      </c>
      <c r="C116" t="s">
        <v>18</v>
      </c>
      <c r="D116" s="3">
        <v>1428</v>
      </c>
      <c r="E116" s="4">
        <v>93</v>
      </c>
    </row>
    <row r="117" spans="1:5" x14ac:dyDescent="0.3">
      <c r="A117" t="s">
        <v>16</v>
      </c>
      <c r="B117" t="s">
        <v>30</v>
      </c>
      <c r="C117" t="s">
        <v>12</v>
      </c>
      <c r="D117" s="3">
        <v>525</v>
      </c>
      <c r="E117" s="4">
        <v>48</v>
      </c>
    </row>
    <row r="118" spans="1:5" x14ac:dyDescent="0.3">
      <c r="A118" t="s">
        <v>16</v>
      </c>
      <c r="B118" t="s">
        <v>6</v>
      </c>
      <c r="C118" t="s">
        <v>15</v>
      </c>
      <c r="D118" s="3">
        <v>1505</v>
      </c>
      <c r="E118" s="4">
        <v>102</v>
      </c>
    </row>
    <row r="119" spans="1:5" x14ac:dyDescent="0.3">
      <c r="A119" t="s">
        <v>23</v>
      </c>
      <c r="B119" t="s">
        <v>9</v>
      </c>
      <c r="C119" t="s">
        <v>7</v>
      </c>
      <c r="D119" s="3">
        <v>6755</v>
      </c>
      <c r="E119" s="4">
        <v>252</v>
      </c>
    </row>
    <row r="120" spans="1:5" x14ac:dyDescent="0.3">
      <c r="A120" t="s">
        <v>26</v>
      </c>
      <c r="B120" t="s">
        <v>6</v>
      </c>
      <c r="C120" t="s">
        <v>15</v>
      </c>
      <c r="D120" s="3">
        <v>11571</v>
      </c>
      <c r="E120" s="4">
        <v>138</v>
      </c>
    </row>
    <row r="121" spans="1:5" x14ac:dyDescent="0.3">
      <c r="A121" t="s">
        <v>5</v>
      </c>
      <c r="B121" t="s">
        <v>20</v>
      </c>
      <c r="C121" t="s">
        <v>18</v>
      </c>
      <c r="D121" s="3">
        <v>2541</v>
      </c>
      <c r="E121" s="4">
        <v>90</v>
      </c>
    </row>
    <row r="122" spans="1:5" x14ac:dyDescent="0.3">
      <c r="A122" t="s">
        <v>13</v>
      </c>
      <c r="B122" t="s">
        <v>6</v>
      </c>
      <c r="C122" t="s">
        <v>7</v>
      </c>
      <c r="D122" s="3">
        <v>1526</v>
      </c>
      <c r="E122" s="4">
        <v>240</v>
      </c>
    </row>
    <row r="123" spans="1:5" x14ac:dyDescent="0.3">
      <c r="A123" t="s">
        <v>5</v>
      </c>
      <c r="B123" t="s">
        <v>20</v>
      </c>
      <c r="C123" t="s">
        <v>12</v>
      </c>
      <c r="D123" s="3">
        <v>6125</v>
      </c>
      <c r="E123" s="4">
        <v>102</v>
      </c>
    </row>
    <row r="124" spans="1:5" x14ac:dyDescent="0.3">
      <c r="A124" t="s">
        <v>13</v>
      </c>
      <c r="B124" t="s">
        <v>9</v>
      </c>
      <c r="C124" t="s">
        <v>39</v>
      </c>
      <c r="D124" s="3">
        <v>847</v>
      </c>
      <c r="E124" s="4">
        <v>129</v>
      </c>
    </row>
    <row r="125" spans="1:5" x14ac:dyDescent="0.3">
      <c r="A125" t="s">
        <v>8</v>
      </c>
      <c r="B125" t="s">
        <v>9</v>
      </c>
      <c r="C125" t="s">
        <v>39</v>
      </c>
      <c r="D125" s="3">
        <v>4753</v>
      </c>
      <c r="E125" s="4">
        <v>300</v>
      </c>
    </row>
    <row r="126" spans="1:5" x14ac:dyDescent="0.3">
      <c r="A126" t="s">
        <v>16</v>
      </c>
      <c r="B126" t="s">
        <v>20</v>
      </c>
      <c r="C126" t="s">
        <v>19</v>
      </c>
      <c r="D126" s="3">
        <v>959</v>
      </c>
      <c r="E126" s="4">
        <v>135</v>
      </c>
    </row>
    <row r="127" spans="1:5" x14ac:dyDescent="0.3">
      <c r="A127" t="s">
        <v>23</v>
      </c>
      <c r="B127" t="s">
        <v>9</v>
      </c>
      <c r="C127" t="s">
        <v>38</v>
      </c>
      <c r="D127" s="3">
        <v>2793</v>
      </c>
      <c r="E127" s="4">
        <v>114</v>
      </c>
    </row>
    <row r="128" spans="1:5" x14ac:dyDescent="0.3">
      <c r="A128" t="s">
        <v>23</v>
      </c>
      <c r="B128" t="s">
        <v>9</v>
      </c>
      <c r="C128" t="s">
        <v>24</v>
      </c>
      <c r="D128" s="3">
        <v>4606</v>
      </c>
      <c r="E128" s="4">
        <v>63</v>
      </c>
    </row>
    <row r="129" spans="1:5" x14ac:dyDescent="0.3">
      <c r="A129" t="s">
        <v>23</v>
      </c>
      <c r="B129" t="s">
        <v>14</v>
      </c>
      <c r="C129" t="s">
        <v>32</v>
      </c>
      <c r="D129" s="3">
        <v>5551</v>
      </c>
      <c r="E129" s="4">
        <v>252</v>
      </c>
    </row>
    <row r="130" spans="1:5" x14ac:dyDescent="0.3">
      <c r="A130" t="s">
        <v>35</v>
      </c>
      <c r="B130" t="s">
        <v>14</v>
      </c>
      <c r="C130" t="s">
        <v>10</v>
      </c>
      <c r="D130" s="3">
        <v>6657</v>
      </c>
      <c r="E130" s="4">
        <v>303</v>
      </c>
    </row>
    <row r="131" spans="1:5" x14ac:dyDescent="0.3">
      <c r="A131" t="s">
        <v>23</v>
      </c>
      <c r="B131" t="s">
        <v>17</v>
      </c>
      <c r="C131" t="s">
        <v>28</v>
      </c>
      <c r="D131" s="3">
        <v>4438</v>
      </c>
      <c r="E131" s="4">
        <v>246</v>
      </c>
    </row>
    <row r="132" spans="1:5" x14ac:dyDescent="0.3">
      <c r="A132" t="s">
        <v>8</v>
      </c>
      <c r="B132" t="s">
        <v>20</v>
      </c>
      <c r="C132" t="s">
        <v>22</v>
      </c>
      <c r="D132" s="3">
        <v>168</v>
      </c>
      <c r="E132" s="4">
        <v>84</v>
      </c>
    </row>
    <row r="133" spans="1:5" x14ac:dyDescent="0.3">
      <c r="A133" t="s">
        <v>23</v>
      </c>
      <c r="B133" t="s">
        <v>30</v>
      </c>
      <c r="C133" t="s">
        <v>28</v>
      </c>
      <c r="D133" s="3">
        <v>7777</v>
      </c>
      <c r="E133" s="4">
        <v>39</v>
      </c>
    </row>
    <row r="134" spans="1:5" x14ac:dyDescent="0.3">
      <c r="A134" t="s">
        <v>25</v>
      </c>
      <c r="B134" t="s">
        <v>14</v>
      </c>
      <c r="C134" t="s">
        <v>28</v>
      </c>
      <c r="D134" s="3">
        <v>3339</v>
      </c>
      <c r="E134" s="4">
        <v>348</v>
      </c>
    </row>
    <row r="135" spans="1:5" x14ac:dyDescent="0.3">
      <c r="A135" t="s">
        <v>23</v>
      </c>
      <c r="B135" t="s">
        <v>6</v>
      </c>
      <c r="C135" t="s">
        <v>19</v>
      </c>
      <c r="D135" s="3">
        <v>6391</v>
      </c>
      <c r="E135" s="4">
        <v>48</v>
      </c>
    </row>
    <row r="136" spans="1:5" x14ac:dyDescent="0.3">
      <c r="A136" t="s">
        <v>25</v>
      </c>
      <c r="B136" t="s">
        <v>6</v>
      </c>
      <c r="C136" t="s">
        <v>22</v>
      </c>
      <c r="D136" s="3">
        <v>518</v>
      </c>
      <c r="E136" s="4">
        <v>75</v>
      </c>
    </row>
    <row r="137" spans="1:5" x14ac:dyDescent="0.3">
      <c r="A137" t="s">
        <v>23</v>
      </c>
      <c r="B137" t="s">
        <v>20</v>
      </c>
      <c r="C137" t="s">
        <v>40</v>
      </c>
      <c r="D137" s="3">
        <v>5677</v>
      </c>
      <c r="E137" s="4">
        <v>258</v>
      </c>
    </row>
    <row r="138" spans="1:5" x14ac:dyDescent="0.3">
      <c r="A138" t="s">
        <v>16</v>
      </c>
      <c r="B138" t="s">
        <v>17</v>
      </c>
      <c r="C138" t="s">
        <v>28</v>
      </c>
      <c r="D138" s="3">
        <v>6048</v>
      </c>
      <c r="E138" s="4">
        <v>27</v>
      </c>
    </row>
    <row r="139" spans="1:5" x14ac:dyDescent="0.3">
      <c r="A139" t="s">
        <v>8</v>
      </c>
      <c r="B139" t="s">
        <v>20</v>
      </c>
      <c r="C139" t="s">
        <v>10</v>
      </c>
      <c r="D139" s="3">
        <v>3752</v>
      </c>
      <c r="E139" s="4">
        <v>213</v>
      </c>
    </row>
    <row r="140" spans="1:5" x14ac:dyDescent="0.3">
      <c r="A140" t="s">
        <v>25</v>
      </c>
      <c r="B140" t="s">
        <v>9</v>
      </c>
      <c r="C140" t="s">
        <v>32</v>
      </c>
      <c r="D140" s="3">
        <v>4480</v>
      </c>
      <c r="E140" s="4">
        <v>357</v>
      </c>
    </row>
    <row r="141" spans="1:5" x14ac:dyDescent="0.3">
      <c r="A141" t="s">
        <v>11</v>
      </c>
      <c r="B141" t="s">
        <v>6</v>
      </c>
      <c r="C141" t="s">
        <v>12</v>
      </c>
      <c r="D141" s="3">
        <v>259</v>
      </c>
      <c r="E141" s="4">
        <v>207</v>
      </c>
    </row>
    <row r="142" spans="1:5" x14ac:dyDescent="0.3">
      <c r="A142" t="s">
        <v>8</v>
      </c>
      <c r="B142" t="s">
        <v>6</v>
      </c>
      <c r="C142" t="s">
        <v>7</v>
      </c>
      <c r="D142" s="3">
        <v>42</v>
      </c>
      <c r="E142" s="4">
        <v>150</v>
      </c>
    </row>
    <row r="143" spans="1:5" x14ac:dyDescent="0.3">
      <c r="A143" t="s">
        <v>13</v>
      </c>
      <c r="B143" t="s">
        <v>14</v>
      </c>
      <c r="C143" t="s">
        <v>42</v>
      </c>
      <c r="D143" s="3">
        <v>98</v>
      </c>
      <c r="E143" s="4">
        <v>204</v>
      </c>
    </row>
    <row r="144" spans="1:5" x14ac:dyDescent="0.3">
      <c r="A144" t="s">
        <v>23</v>
      </c>
      <c r="B144" t="s">
        <v>9</v>
      </c>
      <c r="C144" t="s">
        <v>39</v>
      </c>
      <c r="D144" s="3">
        <v>2478</v>
      </c>
      <c r="E144" s="4">
        <v>21</v>
      </c>
    </row>
    <row r="145" spans="1:5" x14ac:dyDescent="0.3">
      <c r="A145" t="s">
        <v>13</v>
      </c>
      <c r="B145" t="s">
        <v>30</v>
      </c>
      <c r="C145" t="s">
        <v>19</v>
      </c>
      <c r="D145" s="3">
        <v>7847</v>
      </c>
      <c r="E145" s="4">
        <v>174</v>
      </c>
    </row>
    <row r="146" spans="1:5" x14ac:dyDescent="0.3">
      <c r="A146" t="s">
        <v>26</v>
      </c>
      <c r="B146" t="s">
        <v>6</v>
      </c>
      <c r="C146" t="s">
        <v>28</v>
      </c>
      <c r="D146" s="3">
        <v>9926</v>
      </c>
      <c r="E146" s="4">
        <v>201</v>
      </c>
    </row>
    <row r="147" spans="1:5" x14ac:dyDescent="0.3">
      <c r="A147" t="s">
        <v>8</v>
      </c>
      <c r="B147" t="s">
        <v>20</v>
      </c>
      <c r="C147" t="s">
        <v>31</v>
      </c>
      <c r="D147" s="3">
        <v>819</v>
      </c>
      <c r="E147" s="4">
        <v>510</v>
      </c>
    </row>
    <row r="148" spans="1:5" x14ac:dyDescent="0.3">
      <c r="A148" t="s">
        <v>16</v>
      </c>
      <c r="B148" t="s">
        <v>17</v>
      </c>
      <c r="C148" t="s">
        <v>32</v>
      </c>
      <c r="D148" s="3">
        <v>3052</v>
      </c>
      <c r="E148" s="4">
        <v>378</v>
      </c>
    </row>
    <row r="149" spans="1:5" x14ac:dyDescent="0.3">
      <c r="A149" t="s">
        <v>11</v>
      </c>
      <c r="B149" t="s">
        <v>30</v>
      </c>
      <c r="C149" t="s">
        <v>41</v>
      </c>
      <c r="D149" s="3">
        <v>6832</v>
      </c>
      <c r="E149" s="4">
        <v>27</v>
      </c>
    </row>
    <row r="150" spans="1:5" x14ac:dyDescent="0.3">
      <c r="A150" t="s">
        <v>26</v>
      </c>
      <c r="B150" t="s">
        <v>17</v>
      </c>
      <c r="C150" t="s">
        <v>29</v>
      </c>
      <c r="D150" s="3">
        <v>2016</v>
      </c>
      <c r="E150" s="4">
        <v>117</v>
      </c>
    </row>
    <row r="151" spans="1:5" x14ac:dyDescent="0.3">
      <c r="A151" t="s">
        <v>16</v>
      </c>
      <c r="B151" t="s">
        <v>20</v>
      </c>
      <c r="C151" t="s">
        <v>41</v>
      </c>
      <c r="D151" s="3">
        <v>7322</v>
      </c>
      <c r="E151" s="4">
        <v>36</v>
      </c>
    </row>
    <row r="152" spans="1:5" x14ac:dyDescent="0.3">
      <c r="A152" t="s">
        <v>8</v>
      </c>
      <c r="B152" t="s">
        <v>9</v>
      </c>
      <c r="C152" t="s">
        <v>19</v>
      </c>
      <c r="D152" s="3">
        <v>357</v>
      </c>
      <c r="E152" s="4">
        <v>126</v>
      </c>
    </row>
    <row r="153" spans="1:5" x14ac:dyDescent="0.3">
      <c r="A153" t="s">
        <v>11</v>
      </c>
      <c r="B153" t="s">
        <v>17</v>
      </c>
      <c r="C153" t="s">
        <v>18</v>
      </c>
      <c r="D153" s="3">
        <v>3192</v>
      </c>
      <c r="E153" s="4">
        <v>72</v>
      </c>
    </row>
    <row r="154" spans="1:5" x14ac:dyDescent="0.3">
      <c r="A154" t="s">
        <v>23</v>
      </c>
      <c r="B154" t="s">
        <v>14</v>
      </c>
      <c r="C154" t="s">
        <v>22</v>
      </c>
      <c r="D154" s="3">
        <v>8435</v>
      </c>
      <c r="E154" s="4">
        <v>42</v>
      </c>
    </row>
    <row r="155" spans="1:5" x14ac:dyDescent="0.3">
      <c r="A155" t="s">
        <v>5</v>
      </c>
      <c r="B155" t="s">
        <v>17</v>
      </c>
      <c r="C155" t="s">
        <v>32</v>
      </c>
      <c r="D155" s="3">
        <v>0</v>
      </c>
      <c r="E155" s="4">
        <v>135</v>
      </c>
    </row>
    <row r="156" spans="1:5" x14ac:dyDescent="0.3">
      <c r="A156" t="s">
        <v>23</v>
      </c>
      <c r="B156" t="s">
        <v>30</v>
      </c>
      <c r="C156" t="s">
        <v>38</v>
      </c>
      <c r="D156" s="3">
        <v>8862</v>
      </c>
      <c r="E156" s="4">
        <v>189</v>
      </c>
    </row>
    <row r="157" spans="1:5" x14ac:dyDescent="0.3">
      <c r="A157" t="s">
        <v>16</v>
      </c>
      <c r="B157" t="s">
        <v>6</v>
      </c>
      <c r="C157" t="s">
        <v>40</v>
      </c>
      <c r="D157" s="3">
        <v>3556</v>
      </c>
      <c r="E157" s="4">
        <v>459</v>
      </c>
    </row>
    <row r="158" spans="1:5" x14ac:dyDescent="0.3">
      <c r="A158" t="s">
        <v>25</v>
      </c>
      <c r="B158" t="s">
        <v>30</v>
      </c>
      <c r="C158" t="s">
        <v>37</v>
      </c>
      <c r="D158" s="3">
        <v>7280</v>
      </c>
      <c r="E158" s="4">
        <v>201</v>
      </c>
    </row>
    <row r="159" spans="1:5" x14ac:dyDescent="0.3">
      <c r="A159" t="s">
        <v>16</v>
      </c>
      <c r="B159" t="s">
        <v>30</v>
      </c>
      <c r="C159" t="s">
        <v>7</v>
      </c>
      <c r="D159" s="3">
        <v>3402</v>
      </c>
      <c r="E159" s="4">
        <v>366</v>
      </c>
    </row>
    <row r="160" spans="1:5" x14ac:dyDescent="0.3">
      <c r="A160" t="s">
        <v>27</v>
      </c>
      <c r="B160" t="s">
        <v>6</v>
      </c>
      <c r="C160" t="s">
        <v>32</v>
      </c>
      <c r="D160" s="3">
        <v>4592</v>
      </c>
      <c r="E160" s="4">
        <v>324</v>
      </c>
    </row>
    <row r="161" spans="1:5" x14ac:dyDescent="0.3">
      <c r="A161" t="s">
        <v>11</v>
      </c>
      <c r="B161" t="s">
        <v>9</v>
      </c>
      <c r="C161" t="s">
        <v>37</v>
      </c>
      <c r="D161" s="3">
        <v>7833</v>
      </c>
      <c r="E161" s="4">
        <v>243</v>
      </c>
    </row>
    <row r="162" spans="1:5" x14ac:dyDescent="0.3">
      <c r="A162" t="s">
        <v>26</v>
      </c>
      <c r="B162" t="s">
        <v>17</v>
      </c>
      <c r="C162" t="s">
        <v>41</v>
      </c>
      <c r="D162" s="3">
        <v>7651</v>
      </c>
      <c r="E162" s="4">
        <v>213</v>
      </c>
    </row>
    <row r="163" spans="1:5" x14ac:dyDescent="0.3">
      <c r="A163" t="s">
        <v>5</v>
      </c>
      <c r="B163" t="s">
        <v>9</v>
      </c>
      <c r="C163" t="s">
        <v>7</v>
      </c>
      <c r="D163" s="3">
        <v>2275</v>
      </c>
      <c r="E163" s="4">
        <v>447</v>
      </c>
    </row>
    <row r="164" spans="1:5" x14ac:dyDescent="0.3">
      <c r="A164" t="s">
        <v>5</v>
      </c>
      <c r="B164" t="s">
        <v>20</v>
      </c>
      <c r="C164" t="s">
        <v>31</v>
      </c>
      <c r="D164" s="3">
        <v>5670</v>
      </c>
      <c r="E164" s="4">
        <v>297</v>
      </c>
    </row>
    <row r="165" spans="1:5" x14ac:dyDescent="0.3">
      <c r="A165" t="s">
        <v>23</v>
      </c>
      <c r="B165" t="s">
        <v>9</v>
      </c>
      <c r="C165" t="s">
        <v>29</v>
      </c>
      <c r="D165" s="3">
        <v>2135</v>
      </c>
      <c r="E165" s="4">
        <v>27</v>
      </c>
    </row>
    <row r="166" spans="1:5" x14ac:dyDescent="0.3">
      <c r="A166" t="s">
        <v>5</v>
      </c>
      <c r="B166" t="s">
        <v>30</v>
      </c>
      <c r="C166" t="s">
        <v>34</v>
      </c>
      <c r="D166" s="3">
        <v>2779</v>
      </c>
      <c r="E166" s="4">
        <v>75</v>
      </c>
    </row>
    <row r="167" spans="1:5" x14ac:dyDescent="0.3">
      <c r="A167" t="s">
        <v>35</v>
      </c>
      <c r="B167" t="s">
        <v>17</v>
      </c>
      <c r="C167" t="s">
        <v>19</v>
      </c>
      <c r="D167" s="3">
        <v>12950</v>
      </c>
      <c r="E167" s="4">
        <v>30</v>
      </c>
    </row>
    <row r="168" spans="1:5" x14ac:dyDescent="0.3">
      <c r="A168" t="s">
        <v>23</v>
      </c>
      <c r="B168" t="s">
        <v>14</v>
      </c>
      <c r="C168" t="s">
        <v>15</v>
      </c>
      <c r="D168" s="3">
        <v>2646</v>
      </c>
      <c r="E168" s="4">
        <v>177</v>
      </c>
    </row>
    <row r="169" spans="1:5" x14ac:dyDescent="0.3">
      <c r="A169" t="s">
        <v>5</v>
      </c>
      <c r="B169" t="s">
        <v>30</v>
      </c>
      <c r="C169" t="s">
        <v>19</v>
      </c>
      <c r="D169" s="3">
        <v>3794</v>
      </c>
      <c r="E169" s="4">
        <v>159</v>
      </c>
    </row>
    <row r="170" spans="1:5" x14ac:dyDescent="0.3">
      <c r="A170" t="s">
        <v>27</v>
      </c>
      <c r="B170" t="s">
        <v>9</v>
      </c>
      <c r="C170" t="s">
        <v>19</v>
      </c>
      <c r="D170" s="3">
        <v>819</v>
      </c>
      <c r="E170" s="4">
        <v>306</v>
      </c>
    </row>
    <row r="171" spans="1:5" x14ac:dyDescent="0.3">
      <c r="A171" t="s">
        <v>27</v>
      </c>
      <c r="B171" t="s">
        <v>30</v>
      </c>
      <c r="C171" t="s">
        <v>33</v>
      </c>
      <c r="D171" s="3">
        <v>2583</v>
      </c>
      <c r="E171" s="4">
        <v>18</v>
      </c>
    </row>
    <row r="172" spans="1:5" x14ac:dyDescent="0.3">
      <c r="A172" t="s">
        <v>23</v>
      </c>
      <c r="B172" t="s">
        <v>9</v>
      </c>
      <c r="C172" t="s">
        <v>36</v>
      </c>
      <c r="D172" s="3">
        <v>4585</v>
      </c>
      <c r="E172" s="4">
        <v>240</v>
      </c>
    </row>
    <row r="173" spans="1:5" x14ac:dyDescent="0.3">
      <c r="A173" t="s">
        <v>25</v>
      </c>
      <c r="B173" t="s">
        <v>30</v>
      </c>
      <c r="C173" t="s">
        <v>19</v>
      </c>
      <c r="D173" s="3">
        <v>1652</v>
      </c>
      <c r="E173" s="4">
        <v>93</v>
      </c>
    </row>
    <row r="174" spans="1:5" x14ac:dyDescent="0.3">
      <c r="A174" t="s">
        <v>35</v>
      </c>
      <c r="B174" t="s">
        <v>30</v>
      </c>
      <c r="C174" t="s">
        <v>42</v>
      </c>
      <c r="D174" s="3">
        <v>4991</v>
      </c>
      <c r="E174" s="4">
        <v>9</v>
      </c>
    </row>
    <row r="175" spans="1:5" x14ac:dyDescent="0.3">
      <c r="A175" t="s">
        <v>8</v>
      </c>
      <c r="B175" t="s">
        <v>30</v>
      </c>
      <c r="C175" t="s">
        <v>29</v>
      </c>
      <c r="D175" s="3">
        <v>2009</v>
      </c>
      <c r="E175" s="4">
        <v>219</v>
      </c>
    </row>
    <row r="176" spans="1:5" x14ac:dyDescent="0.3">
      <c r="A176" t="s">
        <v>26</v>
      </c>
      <c r="B176" t="s">
        <v>17</v>
      </c>
      <c r="C176" t="s">
        <v>22</v>
      </c>
      <c r="D176" s="3">
        <v>1568</v>
      </c>
      <c r="E176" s="4">
        <v>141</v>
      </c>
    </row>
    <row r="177" spans="1:5" x14ac:dyDescent="0.3">
      <c r="A177" t="s">
        <v>13</v>
      </c>
      <c r="B177" t="s">
        <v>6</v>
      </c>
      <c r="C177" t="s">
        <v>33</v>
      </c>
      <c r="D177" s="3">
        <v>3388</v>
      </c>
      <c r="E177" s="4">
        <v>123</v>
      </c>
    </row>
    <row r="178" spans="1:5" x14ac:dyDescent="0.3">
      <c r="A178" t="s">
        <v>5</v>
      </c>
      <c r="B178" t="s">
        <v>20</v>
      </c>
      <c r="C178" t="s">
        <v>38</v>
      </c>
      <c r="D178" s="3">
        <v>623</v>
      </c>
      <c r="E178" s="4">
        <v>51</v>
      </c>
    </row>
    <row r="179" spans="1:5" x14ac:dyDescent="0.3">
      <c r="A179" t="s">
        <v>16</v>
      </c>
      <c r="B179" t="s">
        <v>14</v>
      </c>
      <c r="C179" t="s">
        <v>12</v>
      </c>
      <c r="D179" s="3">
        <v>10073</v>
      </c>
      <c r="E179" s="4">
        <v>120</v>
      </c>
    </row>
    <row r="180" spans="1:5" x14ac:dyDescent="0.3">
      <c r="A180" t="s">
        <v>8</v>
      </c>
      <c r="B180" t="s">
        <v>17</v>
      </c>
      <c r="C180" t="s">
        <v>42</v>
      </c>
      <c r="D180" s="3">
        <v>1561</v>
      </c>
      <c r="E180" s="4">
        <v>27</v>
      </c>
    </row>
    <row r="181" spans="1:5" x14ac:dyDescent="0.3">
      <c r="A181" t="s">
        <v>11</v>
      </c>
      <c r="B181" t="s">
        <v>14</v>
      </c>
      <c r="C181" t="s">
        <v>39</v>
      </c>
      <c r="D181" s="3">
        <v>11522</v>
      </c>
      <c r="E181" s="4">
        <v>204</v>
      </c>
    </row>
    <row r="182" spans="1:5" x14ac:dyDescent="0.3">
      <c r="A182" t="s">
        <v>16</v>
      </c>
      <c r="B182" t="s">
        <v>20</v>
      </c>
      <c r="C182" t="s">
        <v>31</v>
      </c>
      <c r="D182" s="3">
        <v>2317</v>
      </c>
      <c r="E182" s="4">
        <v>123</v>
      </c>
    </row>
    <row r="183" spans="1:5" x14ac:dyDescent="0.3">
      <c r="A183" t="s">
        <v>35</v>
      </c>
      <c r="B183" t="s">
        <v>6</v>
      </c>
      <c r="C183" t="s">
        <v>40</v>
      </c>
      <c r="D183" s="3">
        <v>3059</v>
      </c>
      <c r="E183" s="4">
        <v>27</v>
      </c>
    </row>
    <row r="184" spans="1:5" x14ac:dyDescent="0.3">
      <c r="A184" t="s">
        <v>13</v>
      </c>
      <c r="B184" t="s">
        <v>6</v>
      </c>
      <c r="C184" t="s">
        <v>42</v>
      </c>
      <c r="D184" s="3">
        <v>2324</v>
      </c>
      <c r="E184" s="4">
        <v>177</v>
      </c>
    </row>
    <row r="185" spans="1:5" x14ac:dyDescent="0.3">
      <c r="A185" t="s">
        <v>27</v>
      </c>
      <c r="B185" t="s">
        <v>17</v>
      </c>
      <c r="C185" t="s">
        <v>42</v>
      </c>
      <c r="D185" s="3">
        <v>4956</v>
      </c>
      <c r="E185" s="4">
        <v>171</v>
      </c>
    </row>
    <row r="186" spans="1:5" x14ac:dyDescent="0.3">
      <c r="A186" t="s">
        <v>35</v>
      </c>
      <c r="B186" t="s">
        <v>30</v>
      </c>
      <c r="C186" t="s">
        <v>36</v>
      </c>
      <c r="D186" s="3">
        <v>5355</v>
      </c>
      <c r="E186" s="4">
        <v>204</v>
      </c>
    </row>
    <row r="187" spans="1:5" x14ac:dyDescent="0.3">
      <c r="A187" t="s">
        <v>27</v>
      </c>
      <c r="B187" t="s">
        <v>30</v>
      </c>
      <c r="C187" t="s">
        <v>24</v>
      </c>
      <c r="D187" s="3">
        <v>7259</v>
      </c>
      <c r="E187" s="4">
        <v>276</v>
      </c>
    </row>
    <row r="188" spans="1:5" x14ac:dyDescent="0.3">
      <c r="A188" t="s">
        <v>8</v>
      </c>
      <c r="B188" t="s">
        <v>6</v>
      </c>
      <c r="C188" t="s">
        <v>42</v>
      </c>
      <c r="D188" s="3">
        <v>6279</v>
      </c>
      <c r="E188" s="4">
        <v>45</v>
      </c>
    </row>
    <row r="189" spans="1:5" x14ac:dyDescent="0.3">
      <c r="A189" t="s">
        <v>5</v>
      </c>
      <c r="B189" t="s">
        <v>20</v>
      </c>
      <c r="C189" t="s">
        <v>32</v>
      </c>
      <c r="D189" s="3">
        <v>2541</v>
      </c>
      <c r="E189" s="4">
        <v>45</v>
      </c>
    </row>
    <row r="190" spans="1:5" x14ac:dyDescent="0.3">
      <c r="A190" t="s">
        <v>16</v>
      </c>
      <c r="B190" t="s">
        <v>9</v>
      </c>
      <c r="C190" t="s">
        <v>39</v>
      </c>
      <c r="D190" s="3">
        <v>3864</v>
      </c>
      <c r="E190" s="4">
        <v>177</v>
      </c>
    </row>
    <row r="191" spans="1:5" x14ac:dyDescent="0.3">
      <c r="A191" t="s">
        <v>25</v>
      </c>
      <c r="B191" t="s">
        <v>14</v>
      </c>
      <c r="C191" t="s">
        <v>31</v>
      </c>
      <c r="D191" s="3">
        <v>6146</v>
      </c>
      <c r="E191" s="4">
        <v>63</v>
      </c>
    </row>
    <row r="192" spans="1:5" x14ac:dyDescent="0.3">
      <c r="A192" t="s">
        <v>11</v>
      </c>
      <c r="B192" t="s">
        <v>17</v>
      </c>
      <c r="C192" t="s">
        <v>15</v>
      </c>
      <c r="D192" s="3">
        <v>2639</v>
      </c>
      <c r="E192" s="4">
        <v>204</v>
      </c>
    </row>
    <row r="193" spans="1:5" x14ac:dyDescent="0.3">
      <c r="A193" t="s">
        <v>8</v>
      </c>
      <c r="B193" t="s">
        <v>6</v>
      </c>
      <c r="C193" t="s">
        <v>22</v>
      </c>
      <c r="D193" s="3">
        <v>1890</v>
      </c>
      <c r="E193" s="4">
        <v>195</v>
      </c>
    </row>
    <row r="194" spans="1:5" x14ac:dyDescent="0.3">
      <c r="A194" t="s">
        <v>23</v>
      </c>
      <c r="B194" t="s">
        <v>30</v>
      </c>
      <c r="C194" t="s">
        <v>24</v>
      </c>
      <c r="D194" s="3">
        <v>1932</v>
      </c>
      <c r="E194" s="4">
        <v>369</v>
      </c>
    </row>
    <row r="195" spans="1:5" x14ac:dyDescent="0.3">
      <c r="A195" t="s">
        <v>27</v>
      </c>
      <c r="B195" t="s">
        <v>30</v>
      </c>
      <c r="C195" t="s">
        <v>18</v>
      </c>
      <c r="D195" s="3">
        <v>6300</v>
      </c>
      <c r="E195" s="4">
        <v>42</v>
      </c>
    </row>
    <row r="196" spans="1:5" x14ac:dyDescent="0.3">
      <c r="A196" t="s">
        <v>16</v>
      </c>
      <c r="B196" t="s">
        <v>6</v>
      </c>
      <c r="C196" t="s">
        <v>7</v>
      </c>
      <c r="D196" s="3">
        <v>560</v>
      </c>
      <c r="E196" s="4">
        <v>81</v>
      </c>
    </row>
    <row r="197" spans="1:5" x14ac:dyDescent="0.3">
      <c r="A197" t="s">
        <v>11</v>
      </c>
      <c r="B197" t="s">
        <v>6</v>
      </c>
      <c r="C197" t="s">
        <v>42</v>
      </c>
      <c r="D197" s="3">
        <v>2856</v>
      </c>
      <c r="E197" s="4">
        <v>246</v>
      </c>
    </row>
    <row r="198" spans="1:5" x14ac:dyDescent="0.3">
      <c r="A198" t="s">
        <v>11</v>
      </c>
      <c r="B198" t="s">
        <v>30</v>
      </c>
      <c r="C198" t="s">
        <v>28</v>
      </c>
      <c r="D198" s="3">
        <v>707</v>
      </c>
      <c r="E198" s="4">
        <v>174</v>
      </c>
    </row>
    <row r="199" spans="1:5" x14ac:dyDescent="0.3">
      <c r="A199" t="s">
        <v>8</v>
      </c>
      <c r="B199" t="s">
        <v>9</v>
      </c>
      <c r="C199" t="s">
        <v>7</v>
      </c>
      <c r="D199" s="3">
        <v>3598</v>
      </c>
      <c r="E199" s="4">
        <v>81</v>
      </c>
    </row>
    <row r="200" spans="1:5" x14ac:dyDescent="0.3">
      <c r="A200" t="s">
        <v>5</v>
      </c>
      <c r="B200" t="s">
        <v>9</v>
      </c>
      <c r="C200" t="s">
        <v>22</v>
      </c>
      <c r="D200" s="3">
        <v>6853</v>
      </c>
      <c r="E200" s="4">
        <v>372</v>
      </c>
    </row>
    <row r="201" spans="1:5" x14ac:dyDescent="0.3">
      <c r="A201" t="s">
        <v>5</v>
      </c>
      <c r="B201" t="s">
        <v>9</v>
      </c>
      <c r="C201" t="s">
        <v>29</v>
      </c>
      <c r="D201" s="3">
        <v>4725</v>
      </c>
      <c r="E201" s="4">
        <v>174</v>
      </c>
    </row>
    <row r="202" spans="1:5" x14ac:dyDescent="0.3">
      <c r="A202" t="s">
        <v>13</v>
      </c>
      <c r="B202" t="s">
        <v>14</v>
      </c>
      <c r="C202" t="s">
        <v>10</v>
      </c>
      <c r="D202" s="3">
        <v>10304</v>
      </c>
      <c r="E202" s="4">
        <v>84</v>
      </c>
    </row>
    <row r="203" spans="1:5" x14ac:dyDescent="0.3">
      <c r="A203" t="s">
        <v>13</v>
      </c>
      <c r="B203" t="s">
        <v>30</v>
      </c>
      <c r="C203" t="s">
        <v>29</v>
      </c>
      <c r="D203" s="3">
        <v>1274</v>
      </c>
      <c r="E203" s="4">
        <v>225</v>
      </c>
    </row>
    <row r="204" spans="1:5" x14ac:dyDescent="0.3">
      <c r="A204" t="s">
        <v>25</v>
      </c>
      <c r="B204" t="s">
        <v>14</v>
      </c>
      <c r="C204" t="s">
        <v>7</v>
      </c>
      <c r="D204" s="3">
        <v>1526</v>
      </c>
      <c r="E204" s="4">
        <v>105</v>
      </c>
    </row>
    <row r="205" spans="1:5" x14ac:dyDescent="0.3">
      <c r="A205" t="s">
        <v>5</v>
      </c>
      <c r="B205" t="s">
        <v>17</v>
      </c>
      <c r="C205" t="s">
        <v>40</v>
      </c>
      <c r="D205" s="3">
        <v>3101</v>
      </c>
      <c r="E205" s="4">
        <v>225</v>
      </c>
    </row>
    <row r="206" spans="1:5" x14ac:dyDescent="0.3">
      <c r="A206" t="s">
        <v>26</v>
      </c>
      <c r="B206" t="s">
        <v>6</v>
      </c>
      <c r="C206" t="s">
        <v>24</v>
      </c>
      <c r="D206" s="3">
        <v>1057</v>
      </c>
      <c r="E206" s="4">
        <v>54</v>
      </c>
    </row>
    <row r="207" spans="1:5" x14ac:dyDescent="0.3">
      <c r="A207" t="s">
        <v>23</v>
      </c>
      <c r="B207" t="s">
        <v>6</v>
      </c>
      <c r="C207" t="s">
        <v>42</v>
      </c>
      <c r="D207" s="3">
        <v>5306</v>
      </c>
      <c r="E207" s="4">
        <v>0</v>
      </c>
    </row>
    <row r="208" spans="1:5" x14ac:dyDescent="0.3">
      <c r="A208" t="s">
        <v>25</v>
      </c>
      <c r="B208" t="s">
        <v>17</v>
      </c>
      <c r="C208" t="s">
        <v>38</v>
      </c>
      <c r="D208" s="3">
        <v>4018</v>
      </c>
      <c r="E208" s="4">
        <v>171</v>
      </c>
    </row>
    <row r="209" spans="1:5" x14ac:dyDescent="0.3">
      <c r="A209" t="s">
        <v>11</v>
      </c>
      <c r="B209" t="s">
        <v>30</v>
      </c>
      <c r="C209" t="s">
        <v>29</v>
      </c>
      <c r="D209" s="3">
        <v>938</v>
      </c>
      <c r="E209" s="4">
        <v>189</v>
      </c>
    </row>
    <row r="210" spans="1:5" x14ac:dyDescent="0.3">
      <c r="A210" t="s">
        <v>23</v>
      </c>
      <c r="B210" t="s">
        <v>20</v>
      </c>
      <c r="C210" t="s">
        <v>15</v>
      </c>
      <c r="D210" s="3">
        <v>1778</v>
      </c>
      <c r="E210" s="4">
        <v>270</v>
      </c>
    </row>
    <row r="211" spans="1:5" x14ac:dyDescent="0.3">
      <c r="A211" t="s">
        <v>16</v>
      </c>
      <c r="B211" t="s">
        <v>17</v>
      </c>
      <c r="C211" t="s">
        <v>7</v>
      </c>
      <c r="D211" s="3">
        <v>1638</v>
      </c>
      <c r="E211" s="4">
        <v>63</v>
      </c>
    </row>
    <row r="212" spans="1:5" x14ac:dyDescent="0.3">
      <c r="A212" t="s">
        <v>13</v>
      </c>
      <c r="B212" t="s">
        <v>20</v>
      </c>
      <c r="C212" t="s">
        <v>18</v>
      </c>
      <c r="D212" s="3">
        <v>154</v>
      </c>
      <c r="E212" s="4">
        <v>21</v>
      </c>
    </row>
    <row r="213" spans="1:5" x14ac:dyDescent="0.3">
      <c r="A213" t="s">
        <v>23</v>
      </c>
      <c r="B213" t="s">
        <v>6</v>
      </c>
      <c r="C213" t="s">
        <v>22</v>
      </c>
      <c r="D213" s="3">
        <v>9835</v>
      </c>
      <c r="E213" s="4">
        <v>207</v>
      </c>
    </row>
    <row r="214" spans="1:5" x14ac:dyDescent="0.3">
      <c r="A214" t="s">
        <v>11</v>
      </c>
      <c r="B214" t="s">
        <v>6</v>
      </c>
      <c r="C214" t="s">
        <v>33</v>
      </c>
      <c r="D214" s="3">
        <v>7273</v>
      </c>
      <c r="E214" s="4">
        <v>96</v>
      </c>
    </row>
    <row r="215" spans="1:5" x14ac:dyDescent="0.3">
      <c r="A215" t="s">
        <v>25</v>
      </c>
      <c r="B215" t="s">
        <v>17</v>
      </c>
      <c r="C215" t="s">
        <v>22</v>
      </c>
      <c r="D215" s="3">
        <v>6909</v>
      </c>
      <c r="E215" s="4">
        <v>81</v>
      </c>
    </row>
    <row r="216" spans="1:5" x14ac:dyDescent="0.3">
      <c r="A216" t="s">
        <v>11</v>
      </c>
      <c r="B216" t="s">
        <v>17</v>
      </c>
      <c r="C216" t="s">
        <v>38</v>
      </c>
      <c r="D216" s="3">
        <v>3920</v>
      </c>
      <c r="E216" s="4">
        <v>306</v>
      </c>
    </row>
    <row r="217" spans="1:5" x14ac:dyDescent="0.3">
      <c r="A217" t="s">
        <v>35</v>
      </c>
      <c r="B217" t="s">
        <v>17</v>
      </c>
      <c r="C217" t="s">
        <v>41</v>
      </c>
      <c r="D217" s="3">
        <v>4858</v>
      </c>
      <c r="E217" s="4">
        <v>279</v>
      </c>
    </row>
    <row r="218" spans="1:5" x14ac:dyDescent="0.3">
      <c r="A218" t="s">
        <v>26</v>
      </c>
      <c r="B218" t="s">
        <v>20</v>
      </c>
      <c r="C218" t="s">
        <v>12</v>
      </c>
      <c r="D218" s="3">
        <v>3549</v>
      </c>
      <c r="E218" s="4">
        <v>3</v>
      </c>
    </row>
    <row r="219" spans="1:5" x14ac:dyDescent="0.3">
      <c r="A219" t="s">
        <v>23</v>
      </c>
      <c r="B219" t="s">
        <v>17</v>
      </c>
      <c r="C219" t="s">
        <v>39</v>
      </c>
      <c r="D219" s="3">
        <v>966</v>
      </c>
      <c r="E219" s="4">
        <v>198</v>
      </c>
    </row>
    <row r="220" spans="1:5" x14ac:dyDescent="0.3">
      <c r="A220" t="s">
        <v>25</v>
      </c>
      <c r="B220" t="s">
        <v>17</v>
      </c>
      <c r="C220" t="s">
        <v>15</v>
      </c>
      <c r="D220" s="3">
        <v>385</v>
      </c>
      <c r="E220" s="4">
        <v>249</v>
      </c>
    </row>
    <row r="221" spans="1:5" x14ac:dyDescent="0.3">
      <c r="A221" t="s">
        <v>16</v>
      </c>
      <c r="B221" t="s">
        <v>30</v>
      </c>
      <c r="C221" t="s">
        <v>29</v>
      </c>
      <c r="D221" s="3">
        <v>2219</v>
      </c>
      <c r="E221" s="4">
        <v>75</v>
      </c>
    </row>
    <row r="222" spans="1:5" x14ac:dyDescent="0.3">
      <c r="A222" t="s">
        <v>11</v>
      </c>
      <c r="B222" t="s">
        <v>14</v>
      </c>
      <c r="C222" t="s">
        <v>10</v>
      </c>
      <c r="D222" s="3">
        <v>2954</v>
      </c>
      <c r="E222" s="4">
        <v>189</v>
      </c>
    </row>
    <row r="223" spans="1:5" x14ac:dyDescent="0.3">
      <c r="A223" t="s">
        <v>23</v>
      </c>
      <c r="B223" t="s">
        <v>14</v>
      </c>
      <c r="C223" t="s">
        <v>10</v>
      </c>
      <c r="D223" s="3">
        <v>280</v>
      </c>
      <c r="E223" s="4">
        <v>87</v>
      </c>
    </row>
    <row r="224" spans="1:5" x14ac:dyDescent="0.3">
      <c r="A224" t="s">
        <v>13</v>
      </c>
      <c r="B224" t="s">
        <v>14</v>
      </c>
      <c r="C224" t="s">
        <v>7</v>
      </c>
      <c r="D224" s="3">
        <v>6118</v>
      </c>
      <c r="E224" s="4">
        <v>174</v>
      </c>
    </row>
    <row r="225" spans="1:5" x14ac:dyDescent="0.3">
      <c r="A225" t="s">
        <v>26</v>
      </c>
      <c r="B225" t="s">
        <v>17</v>
      </c>
      <c r="C225" t="s">
        <v>37</v>
      </c>
      <c r="D225" s="3">
        <v>4802</v>
      </c>
      <c r="E225" s="4">
        <v>36</v>
      </c>
    </row>
    <row r="226" spans="1:5" x14ac:dyDescent="0.3">
      <c r="A226" t="s">
        <v>11</v>
      </c>
      <c r="B226" t="s">
        <v>20</v>
      </c>
      <c r="C226" t="s">
        <v>38</v>
      </c>
      <c r="D226" s="3">
        <v>4137</v>
      </c>
      <c r="E226" s="4">
        <v>60</v>
      </c>
    </row>
    <row r="227" spans="1:5" x14ac:dyDescent="0.3">
      <c r="A227" t="s">
        <v>27</v>
      </c>
      <c r="B227" t="s">
        <v>9</v>
      </c>
      <c r="C227" t="s">
        <v>34</v>
      </c>
      <c r="D227" s="3">
        <v>2023</v>
      </c>
      <c r="E227" s="4">
        <v>78</v>
      </c>
    </row>
    <row r="228" spans="1:5" x14ac:dyDescent="0.3">
      <c r="A228" t="s">
        <v>11</v>
      </c>
      <c r="B228" t="s">
        <v>14</v>
      </c>
      <c r="C228" t="s">
        <v>7</v>
      </c>
      <c r="D228" s="3">
        <v>9051</v>
      </c>
      <c r="E228" s="4">
        <v>57</v>
      </c>
    </row>
    <row r="229" spans="1:5" x14ac:dyDescent="0.3">
      <c r="A229" t="s">
        <v>11</v>
      </c>
      <c r="B229" t="s">
        <v>6</v>
      </c>
      <c r="C229" t="s">
        <v>40</v>
      </c>
      <c r="D229" s="3">
        <v>2919</v>
      </c>
      <c r="E229" s="4">
        <v>45</v>
      </c>
    </row>
    <row r="230" spans="1:5" x14ac:dyDescent="0.3">
      <c r="A230" t="s">
        <v>13</v>
      </c>
      <c r="B230" t="s">
        <v>20</v>
      </c>
      <c r="C230" t="s">
        <v>22</v>
      </c>
      <c r="D230" s="3">
        <v>5915</v>
      </c>
      <c r="E230" s="4">
        <v>3</v>
      </c>
    </row>
    <row r="231" spans="1:5" x14ac:dyDescent="0.3">
      <c r="A231" t="s">
        <v>35</v>
      </c>
      <c r="B231" t="s">
        <v>9</v>
      </c>
      <c r="C231" t="s">
        <v>37</v>
      </c>
      <c r="D231" s="3">
        <v>2562</v>
      </c>
      <c r="E231" s="4">
        <v>6</v>
      </c>
    </row>
    <row r="232" spans="1:5" x14ac:dyDescent="0.3">
      <c r="A232" t="s">
        <v>25</v>
      </c>
      <c r="B232" t="s">
        <v>6</v>
      </c>
      <c r="C232" t="s">
        <v>18</v>
      </c>
      <c r="D232" s="3">
        <v>8813</v>
      </c>
      <c r="E232" s="4">
        <v>21</v>
      </c>
    </row>
    <row r="233" spans="1:5" x14ac:dyDescent="0.3">
      <c r="A233" t="s">
        <v>25</v>
      </c>
      <c r="B233" t="s">
        <v>14</v>
      </c>
      <c r="C233" t="s">
        <v>15</v>
      </c>
      <c r="D233" s="3">
        <v>6111</v>
      </c>
      <c r="E233" s="4">
        <v>3</v>
      </c>
    </row>
    <row r="234" spans="1:5" x14ac:dyDescent="0.3">
      <c r="A234" t="s">
        <v>8</v>
      </c>
      <c r="B234" t="s">
        <v>30</v>
      </c>
      <c r="C234" t="s">
        <v>21</v>
      </c>
      <c r="D234" s="3">
        <v>3507</v>
      </c>
      <c r="E234" s="4">
        <v>288</v>
      </c>
    </row>
    <row r="235" spans="1:5" x14ac:dyDescent="0.3">
      <c r="A235" t="s">
        <v>16</v>
      </c>
      <c r="B235" t="s">
        <v>14</v>
      </c>
      <c r="C235" t="s">
        <v>31</v>
      </c>
      <c r="D235" s="3">
        <v>4319</v>
      </c>
      <c r="E235" s="4">
        <v>30</v>
      </c>
    </row>
    <row r="236" spans="1:5" x14ac:dyDescent="0.3">
      <c r="A236" t="s">
        <v>5</v>
      </c>
      <c r="B236" t="s">
        <v>20</v>
      </c>
      <c r="C236" t="s">
        <v>42</v>
      </c>
      <c r="D236" s="3">
        <v>609</v>
      </c>
      <c r="E236" s="4">
        <v>87</v>
      </c>
    </row>
    <row r="237" spans="1:5" x14ac:dyDescent="0.3">
      <c r="A237" t="s">
        <v>5</v>
      </c>
      <c r="B237" t="s">
        <v>17</v>
      </c>
      <c r="C237" t="s">
        <v>39</v>
      </c>
      <c r="D237" s="3">
        <v>6370</v>
      </c>
      <c r="E237" s="4">
        <v>30</v>
      </c>
    </row>
    <row r="238" spans="1:5" x14ac:dyDescent="0.3">
      <c r="A238" t="s">
        <v>25</v>
      </c>
      <c r="B238" t="s">
        <v>20</v>
      </c>
      <c r="C238" t="s">
        <v>36</v>
      </c>
      <c r="D238" s="3">
        <v>5474</v>
      </c>
      <c r="E238" s="4">
        <v>168</v>
      </c>
    </row>
    <row r="239" spans="1:5" x14ac:dyDescent="0.3">
      <c r="A239" t="s">
        <v>5</v>
      </c>
      <c r="B239" t="s">
        <v>14</v>
      </c>
      <c r="C239" t="s">
        <v>39</v>
      </c>
      <c r="D239" s="3">
        <v>3164</v>
      </c>
      <c r="E239" s="4">
        <v>306</v>
      </c>
    </row>
    <row r="240" spans="1:5" x14ac:dyDescent="0.3">
      <c r="A240" t="s">
        <v>16</v>
      </c>
      <c r="B240" t="s">
        <v>9</v>
      </c>
      <c r="C240" t="s">
        <v>12</v>
      </c>
      <c r="D240" s="3">
        <v>1302</v>
      </c>
      <c r="E240" s="4">
        <v>402</v>
      </c>
    </row>
    <row r="241" spans="1:5" x14ac:dyDescent="0.3">
      <c r="A241" t="s">
        <v>27</v>
      </c>
      <c r="B241" t="s">
        <v>6</v>
      </c>
      <c r="C241" t="s">
        <v>40</v>
      </c>
      <c r="D241" s="3">
        <v>7308</v>
      </c>
      <c r="E241" s="4">
        <v>327</v>
      </c>
    </row>
    <row r="242" spans="1:5" x14ac:dyDescent="0.3">
      <c r="A242" t="s">
        <v>5</v>
      </c>
      <c r="B242" t="s">
        <v>6</v>
      </c>
      <c r="C242" t="s">
        <v>39</v>
      </c>
      <c r="D242" s="3">
        <v>6132</v>
      </c>
      <c r="E242" s="4">
        <v>93</v>
      </c>
    </row>
    <row r="243" spans="1:5" x14ac:dyDescent="0.3">
      <c r="A243" t="s">
        <v>35</v>
      </c>
      <c r="B243" t="s">
        <v>9</v>
      </c>
      <c r="C243" t="s">
        <v>24</v>
      </c>
      <c r="D243" s="3">
        <v>3472</v>
      </c>
      <c r="E243" s="4">
        <v>96</v>
      </c>
    </row>
    <row r="244" spans="1:5" x14ac:dyDescent="0.3">
      <c r="A244" t="s">
        <v>8</v>
      </c>
      <c r="B244" t="s">
        <v>17</v>
      </c>
      <c r="C244" t="s">
        <v>15</v>
      </c>
      <c r="D244" s="3">
        <v>9660</v>
      </c>
      <c r="E244" s="4">
        <v>27</v>
      </c>
    </row>
    <row r="245" spans="1:5" x14ac:dyDescent="0.3">
      <c r="A245" t="s">
        <v>11</v>
      </c>
      <c r="B245" t="s">
        <v>20</v>
      </c>
      <c r="C245" t="s">
        <v>42</v>
      </c>
      <c r="D245" s="3">
        <v>2436</v>
      </c>
      <c r="E245" s="4">
        <v>99</v>
      </c>
    </row>
    <row r="246" spans="1:5" x14ac:dyDescent="0.3">
      <c r="A246" t="s">
        <v>11</v>
      </c>
      <c r="B246" t="s">
        <v>20</v>
      </c>
      <c r="C246" t="s">
        <v>19</v>
      </c>
      <c r="D246" s="3">
        <v>9506</v>
      </c>
      <c r="E246" s="4">
        <v>87</v>
      </c>
    </row>
    <row r="247" spans="1:5" x14ac:dyDescent="0.3">
      <c r="A247" t="s">
        <v>35</v>
      </c>
      <c r="B247" t="s">
        <v>6</v>
      </c>
      <c r="C247" t="s">
        <v>41</v>
      </c>
      <c r="D247" s="3">
        <v>245</v>
      </c>
      <c r="E247" s="4">
        <v>288</v>
      </c>
    </row>
    <row r="248" spans="1:5" x14ac:dyDescent="0.3">
      <c r="A248" t="s">
        <v>8</v>
      </c>
      <c r="B248" t="s">
        <v>9</v>
      </c>
      <c r="C248" t="s">
        <v>33</v>
      </c>
      <c r="D248" s="3">
        <v>2702</v>
      </c>
      <c r="E248" s="4">
        <v>363</v>
      </c>
    </row>
    <row r="249" spans="1:5" x14ac:dyDescent="0.3">
      <c r="A249" t="s">
        <v>35</v>
      </c>
      <c r="B249" t="s">
        <v>30</v>
      </c>
      <c r="C249" t="s">
        <v>28</v>
      </c>
      <c r="D249" s="3">
        <v>700</v>
      </c>
      <c r="E249" s="4">
        <v>87</v>
      </c>
    </row>
    <row r="250" spans="1:5" x14ac:dyDescent="0.3">
      <c r="A250" t="s">
        <v>16</v>
      </c>
      <c r="B250" t="s">
        <v>30</v>
      </c>
      <c r="C250" t="s">
        <v>28</v>
      </c>
      <c r="D250" s="3">
        <v>3759</v>
      </c>
      <c r="E250" s="4">
        <v>150</v>
      </c>
    </row>
    <row r="251" spans="1:5" x14ac:dyDescent="0.3">
      <c r="A251" t="s">
        <v>26</v>
      </c>
      <c r="B251" t="s">
        <v>9</v>
      </c>
      <c r="C251" t="s">
        <v>28</v>
      </c>
      <c r="D251" s="3">
        <v>1589</v>
      </c>
      <c r="E251" s="4">
        <v>303</v>
      </c>
    </row>
    <row r="252" spans="1:5" x14ac:dyDescent="0.3">
      <c r="A252" t="s">
        <v>23</v>
      </c>
      <c r="B252" t="s">
        <v>9</v>
      </c>
      <c r="C252" t="s">
        <v>40</v>
      </c>
      <c r="D252" s="3">
        <v>5194</v>
      </c>
      <c r="E252" s="4">
        <v>288</v>
      </c>
    </row>
    <row r="253" spans="1:5" x14ac:dyDescent="0.3">
      <c r="A253" t="s">
        <v>35</v>
      </c>
      <c r="B253" t="s">
        <v>14</v>
      </c>
      <c r="C253" t="s">
        <v>31</v>
      </c>
      <c r="D253" s="3">
        <v>945</v>
      </c>
      <c r="E253" s="4">
        <v>75</v>
      </c>
    </row>
    <row r="254" spans="1:5" x14ac:dyDescent="0.3">
      <c r="A254" t="s">
        <v>5</v>
      </c>
      <c r="B254" t="s">
        <v>20</v>
      </c>
      <c r="C254" t="s">
        <v>21</v>
      </c>
      <c r="D254" s="3">
        <v>1988</v>
      </c>
      <c r="E254" s="4">
        <v>39</v>
      </c>
    </row>
    <row r="255" spans="1:5" x14ac:dyDescent="0.3">
      <c r="A255" t="s">
        <v>16</v>
      </c>
      <c r="B255" t="s">
        <v>30</v>
      </c>
      <c r="C255" t="s">
        <v>10</v>
      </c>
      <c r="D255" s="3">
        <v>6734</v>
      </c>
      <c r="E255" s="4">
        <v>123</v>
      </c>
    </row>
    <row r="256" spans="1:5" x14ac:dyDescent="0.3">
      <c r="A256" t="s">
        <v>5</v>
      </c>
      <c r="B256" t="s">
        <v>14</v>
      </c>
      <c r="C256" t="s">
        <v>12</v>
      </c>
      <c r="D256" s="3">
        <v>217</v>
      </c>
      <c r="E256" s="4">
        <v>36</v>
      </c>
    </row>
    <row r="257" spans="1:5" x14ac:dyDescent="0.3">
      <c r="A257" t="s">
        <v>25</v>
      </c>
      <c r="B257" t="s">
        <v>30</v>
      </c>
      <c r="C257" t="s">
        <v>22</v>
      </c>
      <c r="D257" s="3">
        <v>6279</v>
      </c>
      <c r="E257" s="4">
        <v>237</v>
      </c>
    </row>
    <row r="258" spans="1:5" x14ac:dyDescent="0.3">
      <c r="A258" t="s">
        <v>5</v>
      </c>
      <c r="B258" t="s">
        <v>14</v>
      </c>
      <c r="C258" t="s">
        <v>31</v>
      </c>
      <c r="D258" s="3">
        <v>4424</v>
      </c>
      <c r="E258" s="4">
        <v>201</v>
      </c>
    </row>
    <row r="259" spans="1:5" x14ac:dyDescent="0.3">
      <c r="A259" t="s">
        <v>26</v>
      </c>
      <c r="B259" t="s">
        <v>14</v>
      </c>
      <c r="C259" t="s">
        <v>28</v>
      </c>
      <c r="D259" s="3">
        <v>189</v>
      </c>
      <c r="E259" s="4">
        <v>48</v>
      </c>
    </row>
    <row r="260" spans="1:5" x14ac:dyDescent="0.3">
      <c r="A260" t="s">
        <v>25</v>
      </c>
      <c r="B260" t="s">
        <v>9</v>
      </c>
      <c r="C260" t="s">
        <v>22</v>
      </c>
      <c r="D260" s="3">
        <v>490</v>
      </c>
      <c r="E260" s="4">
        <v>84</v>
      </c>
    </row>
    <row r="261" spans="1:5" x14ac:dyDescent="0.3">
      <c r="A261" t="s">
        <v>8</v>
      </c>
      <c r="B261" t="s">
        <v>6</v>
      </c>
      <c r="C261" t="s">
        <v>41</v>
      </c>
      <c r="D261" s="3">
        <v>434</v>
      </c>
      <c r="E261" s="4">
        <v>87</v>
      </c>
    </row>
    <row r="262" spans="1:5" x14ac:dyDescent="0.3">
      <c r="A262" t="s">
        <v>23</v>
      </c>
      <c r="B262" t="s">
        <v>20</v>
      </c>
      <c r="C262" t="s">
        <v>7</v>
      </c>
      <c r="D262" s="3">
        <v>10129</v>
      </c>
      <c r="E262" s="4">
        <v>312</v>
      </c>
    </row>
    <row r="263" spans="1:5" x14ac:dyDescent="0.3">
      <c r="A263" t="s">
        <v>27</v>
      </c>
      <c r="B263" t="s">
        <v>17</v>
      </c>
      <c r="C263" t="s">
        <v>40</v>
      </c>
      <c r="D263" s="3">
        <v>1652</v>
      </c>
      <c r="E263" s="4">
        <v>102</v>
      </c>
    </row>
    <row r="264" spans="1:5" x14ac:dyDescent="0.3">
      <c r="A264" t="s">
        <v>8</v>
      </c>
      <c r="B264" t="s">
        <v>20</v>
      </c>
      <c r="C264" t="s">
        <v>41</v>
      </c>
      <c r="D264" s="3">
        <v>6433</v>
      </c>
      <c r="E264" s="4">
        <v>78</v>
      </c>
    </row>
    <row r="265" spans="1:5" x14ac:dyDescent="0.3">
      <c r="A265" t="s">
        <v>27</v>
      </c>
      <c r="B265" t="s">
        <v>30</v>
      </c>
      <c r="C265" t="s">
        <v>34</v>
      </c>
      <c r="D265" s="3">
        <v>2212</v>
      </c>
      <c r="E265" s="4">
        <v>117</v>
      </c>
    </row>
    <row r="266" spans="1:5" x14ac:dyDescent="0.3">
      <c r="A266" t="s">
        <v>13</v>
      </c>
      <c r="B266" t="s">
        <v>9</v>
      </c>
      <c r="C266" t="s">
        <v>36</v>
      </c>
      <c r="D266" s="3">
        <v>609</v>
      </c>
      <c r="E266" s="4">
        <v>99</v>
      </c>
    </row>
    <row r="267" spans="1:5" x14ac:dyDescent="0.3">
      <c r="A267" t="s">
        <v>5</v>
      </c>
      <c r="B267" t="s">
        <v>9</v>
      </c>
      <c r="C267" t="s">
        <v>38</v>
      </c>
      <c r="D267" s="3">
        <v>1638</v>
      </c>
      <c r="E267" s="4">
        <v>48</v>
      </c>
    </row>
    <row r="268" spans="1:5" x14ac:dyDescent="0.3">
      <c r="A268" t="s">
        <v>23</v>
      </c>
      <c r="B268" t="s">
        <v>30</v>
      </c>
      <c r="C268" t="s">
        <v>37</v>
      </c>
      <c r="D268" s="3">
        <v>3829</v>
      </c>
      <c r="E268" s="4">
        <v>24</v>
      </c>
    </row>
    <row r="269" spans="1:5" x14ac:dyDescent="0.3">
      <c r="A269" t="s">
        <v>5</v>
      </c>
      <c r="B269" t="s">
        <v>17</v>
      </c>
      <c r="C269" t="s">
        <v>37</v>
      </c>
      <c r="D269" s="3">
        <v>5775</v>
      </c>
      <c r="E269" s="4">
        <v>42</v>
      </c>
    </row>
    <row r="270" spans="1:5" x14ac:dyDescent="0.3">
      <c r="A270" t="s">
        <v>16</v>
      </c>
      <c r="B270" t="s">
        <v>9</v>
      </c>
      <c r="C270" t="s">
        <v>33</v>
      </c>
      <c r="D270" s="3">
        <v>1071</v>
      </c>
      <c r="E270" s="4">
        <v>270</v>
      </c>
    </row>
    <row r="271" spans="1:5" x14ac:dyDescent="0.3">
      <c r="A271" t="s">
        <v>8</v>
      </c>
      <c r="B271" t="s">
        <v>14</v>
      </c>
      <c r="C271" t="s">
        <v>34</v>
      </c>
      <c r="D271" s="3">
        <v>5019</v>
      </c>
      <c r="E271" s="4">
        <v>150</v>
      </c>
    </row>
    <row r="272" spans="1:5" x14ac:dyDescent="0.3">
      <c r="A272" t="s">
        <v>26</v>
      </c>
      <c r="B272" t="s">
        <v>6</v>
      </c>
      <c r="C272" t="s">
        <v>37</v>
      </c>
      <c r="D272" s="3">
        <v>2863</v>
      </c>
      <c r="E272" s="4">
        <v>42</v>
      </c>
    </row>
    <row r="273" spans="1:5" x14ac:dyDescent="0.3">
      <c r="A273" t="s">
        <v>5</v>
      </c>
      <c r="B273" t="s">
        <v>9</v>
      </c>
      <c r="C273" t="s">
        <v>32</v>
      </c>
      <c r="D273" s="3">
        <v>1617</v>
      </c>
      <c r="E273" s="4">
        <v>126</v>
      </c>
    </row>
    <row r="274" spans="1:5" x14ac:dyDescent="0.3">
      <c r="A274" t="s">
        <v>16</v>
      </c>
      <c r="B274" t="s">
        <v>6</v>
      </c>
      <c r="C274" t="s">
        <v>42</v>
      </c>
      <c r="D274" s="3">
        <v>6818</v>
      </c>
      <c r="E274" s="4">
        <v>6</v>
      </c>
    </row>
    <row r="275" spans="1:5" x14ac:dyDescent="0.3">
      <c r="A275" t="s">
        <v>27</v>
      </c>
      <c r="B275" t="s">
        <v>9</v>
      </c>
      <c r="C275" t="s">
        <v>37</v>
      </c>
      <c r="D275" s="3">
        <v>6657</v>
      </c>
      <c r="E275" s="4">
        <v>276</v>
      </c>
    </row>
    <row r="276" spans="1:5" x14ac:dyDescent="0.3">
      <c r="A276" t="s">
        <v>27</v>
      </c>
      <c r="B276" t="s">
        <v>30</v>
      </c>
      <c r="C276" t="s">
        <v>28</v>
      </c>
      <c r="D276" s="3">
        <v>2919</v>
      </c>
      <c r="E276" s="4">
        <v>93</v>
      </c>
    </row>
    <row r="277" spans="1:5" x14ac:dyDescent="0.3">
      <c r="A277" t="s">
        <v>26</v>
      </c>
      <c r="B277" t="s">
        <v>14</v>
      </c>
      <c r="C277" t="s">
        <v>21</v>
      </c>
      <c r="D277" s="3">
        <v>3094</v>
      </c>
      <c r="E277" s="4">
        <v>246</v>
      </c>
    </row>
    <row r="278" spans="1:5" x14ac:dyDescent="0.3">
      <c r="A278" t="s">
        <v>16</v>
      </c>
      <c r="B278" t="s">
        <v>17</v>
      </c>
      <c r="C278" t="s">
        <v>38</v>
      </c>
      <c r="D278" s="3">
        <v>2989</v>
      </c>
      <c r="E278" s="4">
        <v>3</v>
      </c>
    </row>
    <row r="279" spans="1:5" x14ac:dyDescent="0.3">
      <c r="A279" t="s">
        <v>8</v>
      </c>
      <c r="B279" t="s">
        <v>20</v>
      </c>
      <c r="C279" t="s">
        <v>39</v>
      </c>
      <c r="D279" s="3">
        <v>2268</v>
      </c>
      <c r="E279" s="4">
        <v>63</v>
      </c>
    </row>
    <row r="280" spans="1:5" x14ac:dyDescent="0.3">
      <c r="A280" t="s">
        <v>25</v>
      </c>
      <c r="B280" t="s">
        <v>9</v>
      </c>
      <c r="C280" t="s">
        <v>21</v>
      </c>
      <c r="D280" s="3">
        <v>4753</v>
      </c>
      <c r="E280" s="4">
        <v>246</v>
      </c>
    </row>
    <row r="281" spans="1:5" x14ac:dyDescent="0.3">
      <c r="A281" t="s">
        <v>26</v>
      </c>
      <c r="B281" t="s">
        <v>30</v>
      </c>
      <c r="C281" t="s">
        <v>36</v>
      </c>
      <c r="D281" s="3">
        <v>7511</v>
      </c>
      <c r="E281" s="4">
        <v>120</v>
      </c>
    </row>
    <row r="282" spans="1:5" x14ac:dyDescent="0.3">
      <c r="A282" t="s">
        <v>26</v>
      </c>
      <c r="B282" t="s">
        <v>20</v>
      </c>
      <c r="C282" t="s">
        <v>21</v>
      </c>
      <c r="D282" s="3">
        <v>4326</v>
      </c>
      <c r="E282" s="4">
        <v>348</v>
      </c>
    </row>
    <row r="283" spans="1:5" x14ac:dyDescent="0.3">
      <c r="A283" t="s">
        <v>13</v>
      </c>
      <c r="B283" t="s">
        <v>30</v>
      </c>
      <c r="C283" t="s">
        <v>34</v>
      </c>
      <c r="D283" s="3">
        <v>4935</v>
      </c>
      <c r="E283" s="4">
        <v>126</v>
      </c>
    </row>
    <row r="284" spans="1:5" x14ac:dyDescent="0.3">
      <c r="A284" t="s">
        <v>16</v>
      </c>
      <c r="B284" t="s">
        <v>9</v>
      </c>
      <c r="C284" t="s">
        <v>7</v>
      </c>
      <c r="D284" s="3">
        <v>4781</v>
      </c>
      <c r="E284" s="4">
        <v>123</v>
      </c>
    </row>
    <row r="285" spans="1:5" x14ac:dyDescent="0.3">
      <c r="A285" t="s">
        <v>25</v>
      </c>
      <c r="B285" t="s">
        <v>20</v>
      </c>
      <c r="C285" t="s">
        <v>18</v>
      </c>
      <c r="D285" s="3">
        <v>7483</v>
      </c>
      <c r="E285" s="4">
        <v>45</v>
      </c>
    </row>
    <row r="286" spans="1:5" x14ac:dyDescent="0.3">
      <c r="A286" t="s">
        <v>35</v>
      </c>
      <c r="B286" t="s">
        <v>20</v>
      </c>
      <c r="C286" t="s">
        <v>12</v>
      </c>
      <c r="D286" s="3">
        <v>6860</v>
      </c>
      <c r="E286" s="4">
        <v>126</v>
      </c>
    </row>
    <row r="287" spans="1:5" x14ac:dyDescent="0.3">
      <c r="A287" t="s">
        <v>5</v>
      </c>
      <c r="B287" t="s">
        <v>6</v>
      </c>
      <c r="C287" t="s">
        <v>32</v>
      </c>
      <c r="D287" s="3">
        <v>9002</v>
      </c>
      <c r="E287" s="4">
        <v>72</v>
      </c>
    </row>
    <row r="288" spans="1:5" x14ac:dyDescent="0.3">
      <c r="A288" t="s">
        <v>16</v>
      </c>
      <c r="B288" t="s">
        <v>14</v>
      </c>
      <c r="C288" t="s">
        <v>32</v>
      </c>
      <c r="D288" s="3">
        <v>1400</v>
      </c>
      <c r="E288" s="4">
        <v>135</v>
      </c>
    </row>
    <row r="289" spans="1:5" x14ac:dyDescent="0.3">
      <c r="A289" t="s">
        <v>35</v>
      </c>
      <c r="B289" t="s">
        <v>30</v>
      </c>
      <c r="C289" t="s">
        <v>22</v>
      </c>
      <c r="D289" s="3">
        <v>4053</v>
      </c>
      <c r="E289" s="4">
        <v>24</v>
      </c>
    </row>
    <row r="290" spans="1:5" x14ac:dyDescent="0.3">
      <c r="A290" t="s">
        <v>23</v>
      </c>
      <c r="B290" t="s">
        <v>14</v>
      </c>
      <c r="C290" t="s">
        <v>21</v>
      </c>
      <c r="D290" s="3">
        <v>2149</v>
      </c>
      <c r="E290" s="4">
        <v>117</v>
      </c>
    </row>
    <row r="291" spans="1:5" x14ac:dyDescent="0.3">
      <c r="A291" t="s">
        <v>27</v>
      </c>
      <c r="B291" t="s">
        <v>17</v>
      </c>
      <c r="C291" t="s">
        <v>32</v>
      </c>
      <c r="D291" s="3">
        <v>3640</v>
      </c>
      <c r="E291" s="4">
        <v>51</v>
      </c>
    </row>
    <row r="292" spans="1:5" x14ac:dyDescent="0.3">
      <c r="A292" t="s">
        <v>26</v>
      </c>
      <c r="B292" t="s">
        <v>17</v>
      </c>
      <c r="C292" t="s">
        <v>34</v>
      </c>
      <c r="D292" s="3">
        <v>630</v>
      </c>
      <c r="E292" s="4">
        <v>36</v>
      </c>
    </row>
    <row r="293" spans="1:5" x14ac:dyDescent="0.3">
      <c r="A293" t="s">
        <v>11</v>
      </c>
      <c r="B293" t="s">
        <v>9</v>
      </c>
      <c r="C293" t="s">
        <v>39</v>
      </c>
      <c r="D293" s="3">
        <v>2429</v>
      </c>
      <c r="E293" s="4">
        <v>144</v>
      </c>
    </row>
    <row r="294" spans="1:5" x14ac:dyDescent="0.3">
      <c r="A294" t="s">
        <v>11</v>
      </c>
      <c r="B294" t="s">
        <v>14</v>
      </c>
      <c r="C294" t="s">
        <v>18</v>
      </c>
      <c r="D294" s="3">
        <v>2142</v>
      </c>
      <c r="E294" s="4">
        <v>114</v>
      </c>
    </row>
    <row r="295" spans="1:5" x14ac:dyDescent="0.3">
      <c r="A295" t="s">
        <v>23</v>
      </c>
      <c r="B295" t="s">
        <v>6</v>
      </c>
      <c r="C295" t="s">
        <v>7</v>
      </c>
      <c r="D295" s="3">
        <v>6454</v>
      </c>
      <c r="E295" s="4">
        <v>54</v>
      </c>
    </row>
    <row r="296" spans="1:5" x14ac:dyDescent="0.3">
      <c r="A296" t="s">
        <v>23</v>
      </c>
      <c r="B296" t="s">
        <v>6</v>
      </c>
      <c r="C296" t="s">
        <v>29</v>
      </c>
      <c r="D296" s="3">
        <v>4487</v>
      </c>
      <c r="E296" s="4">
        <v>333</v>
      </c>
    </row>
    <row r="297" spans="1:5" x14ac:dyDescent="0.3">
      <c r="A297" t="s">
        <v>27</v>
      </c>
      <c r="B297" t="s">
        <v>6</v>
      </c>
      <c r="C297" t="s">
        <v>12</v>
      </c>
      <c r="D297" s="3">
        <v>938</v>
      </c>
      <c r="E297" s="4">
        <v>366</v>
      </c>
    </row>
    <row r="298" spans="1:5" x14ac:dyDescent="0.3">
      <c r="A298" t="s">
        <v>27</v>
      </c>
      <c r="B298" t="s">
        <v>20</v>
      </c>
      <c r="C298" t="s">
        <v>42</v>
      </c>
      <c r="D298" s="3">
        <v>8841</v>
      </c>
      <c r="E298" s="4">
        <v>303</v>
      </c>
    </row>
    <row r="299" spans="1:5" x14ac:dyDescent="0.3">
      <c r="A299" t="s">
        <v>26</v>
      </c>
      <c r="B299" t="s">
        <v>17</v>
      </c>
      <c r="C299" t="s">
        <v>19</v>
      </c>
      <c r="D299" s="3">
        <v>4018</v>
      </c>
      <c r="E299" s="4">
        <v>126</v>
      </c>
    </row>
    <row r="300" spans="1:5" x14ac:dyDescent="0.3">
      <c r="A300" t="s">
        <v>13</v>
      </c>
      <c r="B300" t="s">
        <v>6</v>
      </c>
      <c r="C300" t="s">
        <v>37</v>
      </c>
      <c r="D300" s="3">
        <v>714</v>
      </c>
      <c r="E300" s="4">
        <v>231</v>
      </c>
    </row>
    <row r="301" spans="1:5" x14ac:dyDescent="0.3">
      <c r="A301" t="s">
        <v>11</v>
      </c>
      <c r="B301" t="s">
        <v>20</v>
      </c>
      <c r="C301" t="s">
        <v>18</v>
      </c>
      <c r="D301" s="3">
        <v>3850</v>
      </c>
      <c r="E301" s="4">
        <v>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BE7C-EDA6-493A-9F8A-C1056890E6B6}">
  <dimension ref="A1:E301"/>
  <sheetViews>
    <sheetView workbookViewId="0">
      <selection activeCell="J14" sqref="J14"/>
    </sheetView>
  </sheetViews>
  <sheetFormatPr defaultRowHeight="14.4" x14ac:dyDescent="0.3"/>
  <cols>
    <col min="1" max="1" width="15.109375" bestFit="1" customWidth="1"/>
    <col min="2" max="2" width="12.109375" customWidth="1"/>
    <col min="3" max="3" width="20.21875" bestFit="1" customWidth="1"/>
    <col min="4" max="4" width="9.77734375" customWidth="1"/>
    <col min="5" max="5" width="7.21875" customWidth="1"/>
  </cols>
  <sheetData>
    <row r="1" spans="1:5" x14ac:dyDescent="0.3">
      <c r="A1" s="1" t="s">
        <v>0</v>
      </c>
      <c r="B1" s="1" t="s">
        <v>1</v>
      </c>
      <c r="C1" s="1" t="s">
        <v>2</v>
      </c>
      <c r="D1" s="2" t="s">
        <v>3</v>
      </c>
      <c r="E1" s="2" t="s">
        <v>4</v>
      </c>
    </row>
    <row r="2" spans="1:5" x14ac:dyDescent="0.3">
      <c r="A2" t="s">
        <v>35</v>
      </c>
      <c r="B2" t="s">
        <v>20</v>
      </c>
      <c r="C2" t="s">
        <v>24</v>
      </c>
      <c r="D2" s="3">
        <v>5586</v>
      </c>
      <c r="E2" s="4">
        <v>525</v>
      </c>
    </row>
    <row r="3" spans="1:5" x14ac:dyDescent="0.3">
      <c r="A3" t="s">
        <v>27</v>
      </c>
      <c r="B3" t="s">
        <v>30</v>
      </c>
      <c r="C3" t="s">
        <v>10</v>
      </c>
      <c r="D3" s="3">
        <v>7777</v>
      </c>
      <c r="E3" s="4">
        <v>504</v>
      </c>
    </row>
    <row r="4" spans="1:5" x14ac:dyDescent="0.3">
      <c r="A4" t="s">
        <v>11</v>
      </c>
      <c r="B4" t="s">
        <v>30</v>
      </c>
      <c r="C4" t="s">
        <v>33</v>
      </c>
      <c r="D4" s="3">
        <v>8463</v>
      </c>
      <c r="E4" s="4">
        <v>492</v>
      </c>
    </row>
    <row r="5" spans="1:5" x14ac:dyDescent="0.3">
      <c r="A5" t="s">
        <v>8</v>
      </c>
      <c r="B5" t="s">
        <v>9</v>
      </c>
      <c r="C5" t="s">
        <v>10</v>
      </c>
      <c r="D5" s="3">
        <v>6706</v>
      </c>
      <c r="E5" s="4">
        <v>459</v>
      </c>
    </row>
    <row r="6" spans="1:5" x14ac:dyDescent="0.3">
      <c r="A6" t="s">
        <v>16</v>
      </c>
      <c r="B6" t="s">
        <v>30</v>
      </c>
      <c r="C6" t="s">
        <v>42</v>
      </c>
      <c r="D6" s="3">
        <v>8008</v>
      </c>
      <c r="E6" s="4">
        <v>456</v>
      </c>
    </row>
    <row r="7" spans="1:5" x14ac:dyDescent="0.3">
      <c r="A7" t="s">
        <v>5</v>
      </c>
      <c r="B7" t="s">
        <v>9</v>
      </c>
      <c r="C7" t="s">
        <v>19</v>
      </c>
      <c r="D7" s="3">
        <v>8869</v>
      </c>
      <c r="E7" s="4">
        <v>432</v>
      </c>
    </row>
    <row r="8" spans="1:5" x14ac:dyDescent="0.3">
      <c r="A8" t="s">
        <v>5</v>
      </c>
      <c r="B8" t="s">
        <v>9</v>
      </c>
      <c r="C8" t="s">
        <v>22</v>
      </c>
      <c r="D8" s="3">
        <v>6853</v>
      </c>
      <c r="E8" s="4">
        <v>372</v>
      </c>
    </row>
    <row r="9" spans="1:5" x14ac:dyDescent="0.3">
      <c r="A9" t="s">
        <v>25</v>
      </c>
      <c r="B9" t="s">
        <v>9</v>
      </c>
      <c r="C9" t="s">
        <v>32</v>
      </c>
      <c r="D9" s="3">
        <v>4480</v>
      </c>
      <c r="E9" s="4">
        <v>357</v>
      </c>
    </row>
    <row r="10" spans="1:5" x14ac:dyDescent="0.3">
      <c r="A10" t="s">
        <v>26</v>
      </c>
      <c r="B10" t="s">
        <v>20</v>
      </c>
      <c r="C10" t="s">
        <v>21</v>
      </c>
      <c r="D10" s="3">
        <v>4326</v>
      </c>
      <c r="E10" s="4">
        <v>348</v>
      </c>
    </row>
    <row r="11" spans="1:5" x14ac:dyDescent="0.3">
      <c r="A11" t="s">
        <v>25</v>
      </c>
      <c r="B11" t="s">
        <v>30</v>
      </c>
      <c r="C11" t="s">
        <v>33</v>
      </c>
      <c r="D11" s="3">
        <v>15610</v>
      </c>
      <c r="E11" s="4">
        <v>339</v>
      </c>
    </row>
    <row r="12" spans="1:5" x14ac:dyDescent="0.3">
      <c r="A12" t="s">
        <v>23</v>
      </c>
      <c r="B12" t="s">
        <v>6</v>
      </c>
      <c r="C12" t="s">
        <v>29</v>
      </c>
      <c r="D12" s="3">
        <v>4487</v>
      </c>
      <c r="E12" s="4">
        <v>333</v>
      </c>
    </row>
    <row r="13" spans="1:5" x14ac:dyDescent="0.3">
      <c r="A13" t="s">
        <v>27</v>
      </c>
      <c r="B13" t="s">
        <v>6</v>
      </c>
      <c r="C13" t="s">
        <v>40</v>
      </c>
      <c r="D13" s="3">
        <v>7308</v>
      </c>
      <c r="E13" s="4">
        <v>327</v>
      </c>
    </row>
    <row r="14" spans="1:5" x14ac:dyDescent="0.3">
      <c r="A14" t="s">
        <v>27</v>
      </c>
      <c r="B14" t="s">
        <v>6</v>
      </c>
      <c r="C14" t="s">
        <v>32</v>
      </c>
      <c r="D14" s="3">
        <v>4592</v>
      </c>
      <c r="E14" s="4">
        <v>324</v>
      </c>
    </row>
    <row r="15" spans="1:5" x14ac:dyDescent="0.3">
      <c r="A15" t="s">
        <v>23</v>
      </c>
      <c r="B15" t="s">
        <v>20</v>
      </c>
      <c r="C15" t="s">
        <v>7</v>
      </c>
      <c r="D15" s="3">
        <v>10129</v>
      </c>
      <c r="E15" s="4">
        <v>312</v>
      </c>
    </row>
    <row r="16" spans="1:5" x14ac:dyDescent="0.3">
      <c r="A16" t="s">
        <v>27</v>
      </c>
      <c r="B16" t="s">
        <v>20</v>
      </c>
      <c r="C16" t="s">
        <v>42</v>
      </c>
      <c r="D16" s="3">
        <v>8841</v>
      </c>
      <c r="E16" s="4">
        <v>303</v>
      </c>
    </row>
    <row r="17" spans="1:5" x14ac:dyDescent="0.3">
      <c r="A17" t="s">
        <v>35</v>
      </c>
      <c r="B17" t="s">
        <v>14</v>
      </c>
      <c r="C17" t="s">
        <v>10</v>
      </c>
      <c r="D17" s="3">
        <v>6657</v>
      </c>
      <c r="E17" s="4">
        <v>303</v>
      </c>
    </row>
    <row r="18" spans="1:5" x14ac:dyDescent="0.3">
      <c r="A18" t="s">
        <v>8</v>
      </c>
      <c r="B18" t="s">
        <v>9</v>
      </c>
      <c r="C18" t="s">
        <v>39</v>
      </c>
      <c r="D18" s="3">
        <v>4753</v>
      </c>
      <c r="E18" s="4">
        <v>300</v>
      </c>
    </row>
    <row r="19" spans="1:5" x14ac:dyDescent="0.3">
      <c r="A19" t="s">
        <v>5</v>
      </c>
      <c r="B19" t="s">
        <v>20</v>
      </c>
      <c r="C19" t="s">
        <v>31</v>
      </c>
      <c r="D19" s="3">
        <v>5670</v>
      </c>
      <c r="E19" s="4">
        <v>297</v>
      </c>
    </row>
    <row r="20" spans="1:5" x14ac:dyDescent="0.3">
      <c r="A20" t="s">
        <v>13</v>
      </c>
      <c r="B20" t="s">
        <v>14</v>
      </c>
      <c r="C20" t="s">
        <v>15</v>
      </c>
      <c r="D20" s="3">
        <v>9632</v>
      </c>
      <c r="E20" s="4">
        <v>288</v>
      </c>
    </row>
    <row r="21" spans="1:5" x14ac:dyDescent="0.3">
      <c r="A21" t="s">
        <v>23</v>
      </c>
      <c r="B21" t="s">
        <v>9</v>
      </c>
      <c r="C21" t="s">
        <v>40</v>
      </c>
      <c r="D21" s="3">
        <v>5194</v>
      </c>
      <c r="E21" s="4">
        <v>288</v>
      </c>
    </row>
    <row r="22" spans="1:5" x14ac:dyDescent="0.3">
      <c r="A22" t="s">
        <v>35</v>
      </c>
      <c r="B22" t="s">
        <v>17</v>
      </c>
      <c r="C22" t="s">
        <v>41</v>
      </c>
      <c r="D22" s="3">
        <v>4858</v>
      </c>
      <c r="E22" s="4">
        <v>279</v>
      </c>
    </row>
    <row r="23" spans="1:5" x14ac:dyDescent="0.3">
      <c r="A23" t="s">
        <v>27</v>
      </c>
      <c r="B23" t="s">
        <v>30</v>
      </c>
      <c r="C23" t="s">
        <v>24</v>
      </c>
      <c r="D23" s="3">
        <v>7259</v>
      </c>
      <c r="E23" s="4">
        <v>276</v>
      </c>
    </row>
    <row r="24" spans="1:5" x14ac:dyDescent="0.3">
      <c r="A24" t="s">
        <v>27</v>
      </c>
      <c r="B24" t="s">
        <v>9</v>
      </c>
      <c r="C24" t="s">
        <v>37</v>
      </c>
      <c r="D24" s="3">
        <v>6657</v>
      </c>
      <c r="E24" s="4">
        <v>276</v>
      </c>
    </row>
    <row r="25" spans="1:5" x14ac:dyDescent="0.3">
      <c r="A25" t="s">
        <v>23</v>
      </c>
      <c r="B25" t="s">
        <v>20</v>
      </c>
      <c r="C25" t="s">
        <v>40</v>
      </c>
      <c r="D25" s="3">
        <v>5677</v>
      </c>
      <c r="E25" s="4">
        <v>258</v>
      </c>
    </row>
    <row r="26" spans="1:5" x14ac:dyDescent="0.3">
      <c r="A26" t="s">
        <v>23</v>
      </c>
      <c r="B26" t="s">
        <v>9</v>
      </c>
      <c r="C26" t="s">
        <v>7</v>
      </c>
      <c r="D26" s="3">
        <v>6755</v>
      </c>
      <c r="E26" s="4">
        <v>252</v>
      </c>
    </row>
    <row r="27" spans="1:5" x14ac:dyDescent="0.3">
      <c r="A27" t="s">
        <v>23</v>
      </c>
      <c r="B27" t="s">
        <v>14</v>
      </c>
      <c r="C27" t="s">
        <v>32</v>
      </c>
      <c r="D27" s="3">
        <v>5551</v>
      </c>
      <c r="E27" s="4">
        <v>252</v>
      </c>
    </row>
    <row r="28" spans="1:5" x14ac:dyDescent="0.3">
      <c r="A28" t="s">
        <v>25</v>
      </c>
      <c r="B28" t="s">
        <v>9</v>
      </c>
      <c r="C28" t="s">
        <v>21</v>
      </c>
      <c r="D28" s="3">
        <v>4753</v>
      </c>
      <c r="E28" s="4">
        <v>246</v>
      </c>
    </row>
    <row r="29" spans="1:5" x14ac:dyDescent="0.3">
      <c r="A29" t="s">
        <v>23</v>
      </c>
      <c r="B29" t="s">
        <v>17</v>
      </c>
      <c r="C29" t="s">
        <v>28</v>
      </c>
      <c r="D29" s="3">
        <v>4438</v>
      </c>
      <c r="E29" s="4">
        <v>246</v>
      </c>
    </row>
    <row r="30" spans="1:5" x14ac:dyDescent="0.3">
      <c r="A30" t="s">
        <v>11</v>
      </c>
      <c r="B30" t="s">
        <v>9</v>
      </c>
      <c r="C30" t="s">
        <v>37</v>
      </c>
      <c r="D30" s="3">
        <v>7833</v>
      </c>
      <c r="E30" s="4">
        <v>243</v>
      </c>
    </row>
    <row r="31" spans="1:5" x14ac:dyDescent="0.3">
      <c r="A31" t="s">
        <v>23</v>
      </c>
      <c r="B31" t="s">
        <v>9</v>
      </c>
      <c r="C31" t="s">
        <v>36</v>
      </c>
      <c r="D31" s="3">
        <v>4585</v>
      </c>
      <c r="E31" s="4">
        <v>240</v>
      </c>
    </row>
    <row r="32" spans="1:5" x14ac:dyDescent="0.3">
      <c r="A32" t="s">
        <v>25</v>
      </c>
      <c r="B32" t="s">
        <v>30</v>
      </c>
      <c r="C32" t="s">
        <v>22</v>
      </c>
      <c r="D32" s="3">
        <v>6279</v>
      </c>
      <c r="E32" s="4">
        <v>237</v>
      </c>
    </row>
    <row r="33" spans="1:5" x14ac:dyDescent="0.3">
      <c r="A33" t="s">
        <v>5</v>
      </c>
      <c r="B33" t="s">
        <v>9</v>
      </c>
      <c r="C33" t="s">
        <v>10</v>
      </c>
      <c r="D33" s="3">
        <v>12348</v>
      </c>
      <c r="E33" s="4">
        <v>234</v>
      </c>
    </row>
    <row r="34" spans="1:5" x14ac:dyDescent="0.3">
      <c r="A34" t="s">
        <v>13</v>
      </c>
      <c r="B34" t="s">
        <v>14</v>
      </c>
      <c r="C34" t="s">
        <v>31</v>
      </c>
      <c r="D34" s="3">
        <v>10311</v>
      </c>
      <c r="E34" s="4">
        <v>231</v>
      </c>
    </row>
    <row r="35" spans="1:5" x14ac:dyDescent="0.3">
      <c r="A35" t="s">
        <v>23</v>
      </c>
      <c r="B35" t="s">
        <v>6</v>
      </c>
      <c r="C35" t="s">
        <v>24</v>
      </c>
      <c r="D35" s="3">
        <v>6608</v>
      </c>
      <c r="E35" s="4">
        <v>225</v>
      </c>
    </row>
    <row r="36" spans="1:5" x14ac:dyDescent="0.3">
      <c r="A36" t="s">
        <v>13</v>
      </c>
      <c r="B36" t="s">
        <v>9</v>
      </c>
      <c r="C36" t="s">
        <v>40</v>
      </c>
      <c r="D36" s="3">
        <v>7455</v>
      </c>
      <c r="E36" s="4">
        <v>216</v>
      </c>
    </row>
    <row r="37" spans="1:5" x14ac:dyDescent="0.3">
      <c r="A37" t="s">
        <v>26</v>
      </c>
      <c r="B37" t="s">
        <v>17</v>
      </c>
      <c r="C37" t="s">
        <v>41</v>
      </c>
      <c r="D37" s="3">
        <v>7651</v>
      </c>
      <c r="E37" s="4">
        <v>213</v>
      </c>
    </row>
    <row r="38" spans="1:5" x14ac:dyDescent="0.3">
      <c r="A38" t="s">
        <v>8</v>
      </c>
      <c r="B38" t="s">
        <v>17</v>
      </c>
      <c r="C38" t="s">
        <v>21</v>
      </c>
      <c r="D38" s="3">
        <v>8890</v>
      </c>
      <c r="E38" s="4">
        <v>210</v>
      </c>
    </row>
    <row r="39" spans="1:5" x14ac:dyDescent="0.3">
      <c r="A39" t="s">
        <v>8</v>
      </c>
      <c r="B39" t="s">
        <v>9</v>
      </c>
      <c r="C39" t="s">
        <v>22</v>
      </c>
      <c r="D39" s="3">
        <v>5012</v>
      </c>
      <c r="E39" s="4">
        <v>210</v>
      </c>
    </row>
    <row r="40" spans="1:5" x14ac:dyDescent="0.3">
      <c r="A40" t="s">
        <v>23</v>
      </c>
      <c r="B40" t="s">
        <v>6</v>
      </c>
      <c r="C40" t="s">
        <v>22</v>
      </c>
      <c r="D40" s="3">
        <v>9835</v>
      </c>
      <c r="E40" s="4">
        <v>207</v>
      </c>
    </row>
    <row r="41" spans="1:5" x14ac:dyDescent="0.3">
      <c r="A41" t="s">
        <v>16</v>
      </c>
      <c r="B41" t="s">
        <v>30</v>
      </c>
      <c r="C41" t="s">
        <v>39</v>
      </c>
      <c r="D41" s="3">
        <v>4242</v>
      </c>
      <c r="E41" s="4">
        <v>207</v>
      </c>
    </row>
    <row r="42" spans="1:5" x14ac:dyDescent="0.3">
      <c r="A42" t="s">
        <v>11</v>
      </c>
      <c r="B42" t="s">
        <v>14</v>
      </c>
      <c r="C42" t="s">
        <v>39</v>
      </c>
      <c r="D42" s="3">
        <v>11522</v>
      </c>
      <c r="E42" s="4">
        <v>204</v>
      </c>
    </row>
    <row r="43" spans="1:5" x14ac:dyDescent="0.3">
      <c r="A43" t="s">
        <v>35</v>
      </c>
      <c r="B43" t="s">
        <v>30</v>
      </c>
      <c r="C43" t="s">
        <v>36</v>
      </c>
      <c r="D43" s="3">
        <v>5355</v>
      </c>
      <c r="E43" s="4">
        <v>204</v>
      </c>
    </row>
    <row r="44" spans="1:5" x14ac:dyDescent="0.3">
      <c r="A44" t="s">
        <v>25</v>
      </c>
      <c r="B44" t="s">
        <v>9</v>
      </c>
      <c r="C44" t="s">
        <v>37</v>
      </c>
      <c r="D44" s="3">
        <v>13391</v>
      </c>
      <c r="E44" s="4">
        <v>201</v>
      </c>
    </row>
    <row r="45" spans="1:5" x14ac:dyDescent="0.3">
      <c r="A45" t="s">
        <v>26</v>
      </c>
      <c r="B45" t="s">
        <v>6</v>
      </c>
      <c r="C45" t="s">
        <v>28</v>
      </c>
      <c r="D45" s="3">
        <v>9926</v>
      </c>
      <c r="E45" s="4">
        <v>201</v>
      </c>
    </row>
    <row r="46" spans="1:5" x14ac:dyDescent="0.3">
      <c r="A46" t="s">
        <v>25</v>
      </c>
      <c r="B46" t="s">
        <v>30</v>
      </c>
      <c r="C46" t="s">
        <v>37</v>
      </c>
      <c r="D46" s="3">
        <v>7280</v>
      </c>
      <c r="E46" s="4">
        <v>201</v>
      </c>
    </row>
    <row r="47" spans="1:5" x14ac:dyDescent="0.3">
      <c r="A47" t="s">
        <v>5</v>
      </c>
      <c r="B47" t="s">
        <v>14</v>
      </c>
      <c r="C47" t="s">
        <v>31</v>
      </c>
      <c r="D47" s="3">
        <v>4424</v>
      </c>
      <c r="E47" s="4">
        <v>201</v>
      </c>
    </row>
    <row r="48" spans="1:5" x14ac:dyDescent="0.3">
      <c r="A48" t="s">
        <v>23</v>
      </c>
      <c r="B48" t="s">
        <v>30</v>
      </c>
      <c r="C48" t="s">
        <v>38</v>
      </c>
      <c r="D48" s="3">
        <v>8862</v>
      </c>
      <c r="E48" s="4">
        <v>189</v>
      </c>
    </row>
    <row r="49" spans="1:5" x14ac:dyDescent="0.3">
      <c r="A49" t="s">
        <v>16</v>
      </c>
      <c r="B49" t="s">
        <v>6</v>
      </c>
      <c r="C49" t="s">
        <v>34</v>
      </c>
      <c r="D49" s="3">
        <v>4949</v>
      </c>
      <c r="E49" s="4">
        <v>189</v>
      </c>
    </row>
    <row r="50" spans="1:5" x14ac:dyDescent="0.3">
      <c r="A50" t="s">
        <v>8</v>
      </c>
      <c r="B50" t="s">
        <v>17</v>
      </c>
      <c r="C50" t="s">
        <v>7</v>
      </c>
      <c r="D50" s="3">
        <v>7021</v>
      </c>
      <c r="E50" s="4">
        <v>183</v>
      </c>
    </row>
    <row r="51" spans="1:5" x14ac:dyDescent="0.3">
      <c r="A51" t="s">
        <v>26</v>
      </c>
      <c r="B51" t="s">
        <v>20</v>
      </c>
      <c r="C51" t="s">
        <v>40</v>
      </c>
      <c r="D51" s="3">
        <v>6580</v>
      </c>
      <c r="E51" s="4">
        <v>183</v>
      </c>
    </row>
    <row r="52" spans="1:5" x14ac:dyDescent="0.3">
      <c r="A52" t="s">
        <v>13</v>
      </c>
      <c r="B52" t="s">
        <v>30</v>
      </c>
      <c r="C52" t="s">
        <v>19</v>
      </c>
      <c r="D52" s="3">
        <v>7847</v>
      </c>
      <c r="E52" s="4">
        <v>174</v>
      </c>
    </row>
    <row r="53" spans="1:5" x14ac:dyDescent="0.3">
      <c r="A53" t="s">
        <v>13</v>
      </c>
      <c r="B53" t="s">
        <v>14</v>
      </c>
      <c r="C53" t="s">
        <v>7</v>
      </c>
      <c r="D53" s="3">
        <v>6118</v>
      </c>
      <c r="E53" s="4">
        <v>174</v>
      </c>
    </row>
    <row r="54" spans="1:5" x14ac:dyDescent="0.3">
      <c r="A54" t="s">
        <v>5</v>
      </c>
      <c r="B54" t="s">
        <v>9</v>
      </c>
      <c r="C54" t="s">
        <v>29</v>
      </c>
      <c r="D54" s="3">
        <v>4725</v>
      </c>
      <c r="E54" s="4">
        <v>174</v>
      </c>
    </row>
    <row r="55" spans="1:5" x14ac:dyDescent="0.3">
      <c r="A55" t="s">
        <v>27</v>
      </c>
      <c r="B55" t="s">
        <v>17</v>
      </c>
      <c r="C55" t="s">
        <v>42</v>
      </c>
      <c r="D55" s="3">
        <v>4956</v>
      </c>
      <c r="E55" s="4">
        <v>171</v>
      </c>
    </row>
    <row r="56" spans="1:5" x14ac:dyDescent="0.3">
      <c r="A56" t="s">
        <v>25</v>
      </c>
      <c r="B56" t="s">
        <v>20</v>
      </c>
      <c r="C56" t="s">
        <v>36</v>
      </c>
      <c r="D56" s="3">
        <v>5474</v>
      </c>
      <c r="E56" s="4">
        <v>168</v>
      </c>
    </row>
    <row r="57" spans="1:5" x14ac:dyDescent="0.3">
      <c r="A57" t="s">
        <v>26</v>
      </c>
      <c r="B57" t="s">
        <v>17</v>
      </c>
      <c r="C57" t="s">
        <v>33</v>
      </c>
      <c r="D57" s="3">
        <v>9443</v>
      </c>
      <c r="E57" s="4">
        <v>162</v>
      </c>
    </row>
    <row r="58" spans="1:5" x14ac:dyDescent="0.3">
      <c r="A58" t="s">
        <v>5</v>
      </c>
      <c r="B58" t="s">
        <v>30</v>
      </c>
      <c r="C58" t="s">
        <v>28</v>
      </c>
      <c r="D58" s="3">
        <v>5019</v>
      </c>
      <c r="E58" s="4">
        <v>156</v>
      </c>
    </row>
    <row r="59" spans="1:5" x14ac:dyDescent="0.3">
      <c r="A59" t="s">
        <v>16</v>
      </c>
      <c r="B59" t="s">
        <v>14</v>
      </c>
      <c r="C59" t="s">
        <v>28</v>
      </c>
      <c r="D59" s="3">
        <v>4970</v>
      </c>
      <c r="E59" s="4">
        <v>156</v>
      </c>
    </row>
    <row r="60" spans="1:5" x14ac:dyDescent="0.3">
      <c r="A60" t="s">
        <v>11</v>
      </c>
      <c r="B60" t="s">
        <v>6</v>
      </c>
      <c r="C60" t="s">
        <v>18</v>
      </c>
      <c r="D60" s="3">
        <v>4305</v>
      </c>
      <c r="E60" s="4">
        <v>156</v>
      </c>
    </row>
    <row r="61" spans="1:5" x14ac:dyDescent="0.3">
      <c r="A61" t="s">
        <v>26</v>
      </c>
      <c r="B61" t="s">
        <v>20</v>
      </c>
      <c r="C61" t="s">
        <v>34</v>
      </c>
      <c r="D61" s="3">
        <v>4417</v>
      </c>
      <c r="E61" s="4">
        <v>153</v>
      </c>
    </row>
    <row r="62" spans="1:5" x14ac:dyDescent="0.3">
      <c r="A62" t="s">
        <v>11</v>
      </c>
      <c r="B62" t="s">
        <v>30</v>
      </c>
      <c r="C62" t="s">
        <v>40</v>
      </c>
      <c r="D62" s="3">
        <v>14329</v>
      </c>
      <c r="E62" s="4">
        <v>150</v>
      </c>
    </row>
    <row r="63" spans="1:5" x14ac:dyDescent="0.3">
      <c r="A63" t="s">
        <v>8</v>
      </c>
      <c r="B63" t="s">
        <v>14</v>
      </c>
      <c r="C63" t="s">
        <v>34</v>
      </c>
      <c r="D63" s="3">
        <v>5019</v>
      </c>
      <c r="E63" s="4">
        <v>150</v>
      </c>
    </row>
    <row r="64" spans="1:5" x14ac:dyDescent="0.3">
      <c r="A64" t="s">
        <v>26</v>
      </c>
      <c r="B64" t="s">
        <v>17</v>
      </c>
      <c r="C64" t="s">
        <v>40</v>
      </c>
      <c r="D64" s="3">
        <v>6027</v>
      </c>
      <c r="E64" s="4">
        <v>144</v>
      </c>
    </row>
    <row r="65" spans="1:5" x14ac:dyDescent="0.3">
      <c r="A65" t="s">
        <v>26</v>
      </c>
      <c r="B65" t="s">
        <v>6</v>
      </c>
      <c r="C65" t="s">
        <v>15</v>
      </c>
      <c r="D65" s="3">
        <v>11571</v>
      </c>
      <c r="E65" s="4">
        <v>138</v>
      </c>
    </row>
    <row r="66" spans="1:5" x14ac:dyDescent="0.3">
      <c r="A66" t="s">
        <v>35</v>
      </c>
      <c r="B66" t="s">
        <v>20</v>
      </c>
      <c r="C66" t="s">
        <v>12</v>
      </c>
      <c r="D66" s="3">
        <v>6860</v>
      </c>
      <c r="E66" s="4">
        <v>126</v>
      </c>
    </row>
    <row r="67" spans="1:5" x14ac:dyDescent="0.3">
      <c r="A67" t="s">
        <v>13</v>
      </c>
      <c r="B67" t="s">
        <v>30</v>
      </c>
      <c r="C67" t="s">
        <v>34</v>
      </c>
      <c r="D67" s="3">
        <v>4935</v>
      </c>
      <c r="E67" s="4">
        <v>126</v>
      </c>
    </row>
    <row r="68" spans="1:5" x14ac:dyDescent="0.3">
      <c r="A68" t="s">
        <v>16</v>
      </c>
      <c r="B68" t="s">
        <v>30</v>
      </c>
      <c r="C68" t="s">
        <v>10</v>
      </c>
      <c r="D68" s="3">
        <v>6734</v>
      </c>
      <c r="E68" s="4">
        <v>123</v>
      </c>
    </row>
    <row r="69" spans="1:5" x14ac:dyDescent="0.3">
      <c r="A69" t="s">
        <v>16</v>
      </c>
      <c r="B69" t="s">
        <v>9</v>
      </c>
      <c r="C69" t="s">
        <v>7</v>
      </c>
      <c r="D69" s="3">
        <v>4781</v>
      </c>
      <c r="E69" s="4">
        <v>123</v>
      </c>
    </row>
    <row r="70" spans="1:5" x14ac:dyDescent="0.3">
      <c r="A70" t="s">
        <v>16</v>
      </c>
      <c r="B70" t="s">
        <v>14</v>
      </c>
      <c r="C70" t="s">
        <v>12</v>
      </c>
      <c r="D70" s="3">
        <v>10073</v>
      </c>
      <c r="E70" s="4">
        <v>120</v>
      </c>
    </row>
    <row r="71" spans="1:5" x14ac:dyDescent="0.3">
      <c r="A71" t="s">
        <v>26</v>
      </c>
      <c r="B71" t="s">
        <v>30</v>
      </c>
      <c r="C71" t="s">
        <v>36</v>
      </c>
      <c r="D71" s="3">
        <v>7511</v>
      </c>
      <c r="E71" s="4">
        <v>120</v>
      </c>
    </row>
    <row r="72" spans="1:5" x14ac:dyDescent="0.3">
      <c r="A72" t="s">
        <v>23</v>
      </c>
      <c r="B72" t="s">
        <v>6</v>
      </c>
      <c r="C72" t="s">
        <v>28</v>
      </c>
      <c r="D72" s="3">
        <v>4487</v>
      </c>
      <c r="E72" s="4">
        <v>111</v>
      </c>
    </row>
    <row r="73" spans="1:5" x14ac:dyDescent="0.3">
      <c r="A73" t="s">
        <v>13</v>
      </c>
      <c r="B73" t="s">
        <v>6</v>
      </c>
      <c r="C73" t="s">
        <v>38</v>
      </c>
      <c r="D73" s="3">
        <v>6398</v>
      </c>
      <c r="E73" s="4">
        <v>102</v>
      </c>
    </row>
    <row r="74" spans="1:5" x14ac:dyDescent="0.3">
      <c r="A74" t="s">
        <v>5</v>
      </c>
      <c r="B74" t="s">
        <v>20</v>
      </c>
      <c r="C74" t="s">
        <v>12</v>
      </c>
      <c r="D74" s="3">
        <v>6125</v>
      </c>
      <c r="E74" s="4">
        <v>102</v>
      </c>
    </row>
    <row r="75" spans="1:5" x14ac:dyDescent="0.3">
      <c r="A75" t="s">
        <v>11</v>
      </c>
      <c r="B75" t="s">
        <v>6</v>
      </c>
      <c r="C75" t="s">
        <v>33</v>
      </c>
      <c r="D75" s="3">
        <v>7273</v>
      </c>
      <c r="E75" s="4">
        <v>96</v>
      </c>
    </row>
    <row r="76" spans="1:5" x14ac:dyDescent="0.3">
      <c r="A76" t="s">
        <v>5</v>
      </c>
      <c r="B76" t="s">
        <v>6</v>
      </c>
      <c r="C76" t="s">
        <v>39</v>
      </c>
      <c r="D76" s="3">
        <v>6132</v>
      </c>
      <c r="E76" s="4">
        <v>93</v>
      </c>
    </row>
    <row r="77" spans="1:5" x14ac:dyDescent="0.3">
      <c r="A77" t="s">
        <v>5</v>
      </c>
      <c r="B77" t="s">
        <v>14</v>
      </c>
      <c r="C77" t="s">
        <v>19</v>
      </c>
      <c r="D77" s="3">
        <v>9772</v>
      </c>
      <c r="E77" s="4">
        <v>90</v>
      </c>
    </row>
    <row r="78" spans="1:5" x14ac:dyDescent="0.3">
      <c r="A78" t="s">
        <v>11</v>
      </c>
      <c r="B78" t="s">
        <v>30</v>
      </c>
      <c r="C78" t="s">
        <v>34</v>
      </c>
      <c r="D78" s="3">
        <v>8155</v>
      </c>
      <c r="E78" s="4">
        <v>90</v>
      </c>
    </row>
    <row r="79" spans="1:5" x14ac:dyDescent="0.3">
      <c r="A79" t="s">
        <v>11</v>
      </c>
      <c r="B79" t="s">
        <v>20</v>
      </c>
      <c r="C79" t="s">
        <v>19</v>
      </c>
      <c r="D79" s="3">
        <v>9506</v>
      </c>
      <c r="E79" s="4">
        <v>87</v>
      </c>
    </row>
    <row r="80" spans="1:5" x14ac:dyDescent="0.3">
      <c r="A80" t="s">
        <v>16</v>
      </c>
      <c r="B80" t="s">
        <v>6</v>
      </c>
      <c r="C80" t="s">
        <v>21</v>
      </c>
      <c r="D80" s="3">
        <v>7693</v>
      </c>
      <c r="E80" s="4">
        <v>87</v>
      </c>
    </row>
    <row r="81" spans="1:5" x14ac:dyDescent="0.3">
      <c r="A81" t="s">
        <v>13</v>
      </c>
      <c r="B81" t="s">
        <v>14</v>
      </c>
      <c r="C81" t="s">
        <v>10</v>
      </c>
      <c r="D81" s="3">
        <v>10304</v>
      </c>
      <c r="E81" s="4">
        <v>84</v>
      </c>
    </row>
    <row r="82" spans="1:5" x14ac:dyDescent="0.3">
      <c r="A82" t="s">
        <v>26</v>
      </c>
      <c r="B82" t="s">
        <v>17</v>
      </c>
      <c r="C82" t="s">
        <v>39</v>
      </c>
      <c r="D82" s="3">
        <v>7812</v>
      </c>
      <c r="E82" s="4">
        <v>81</v>
      </c>
    </row>
    <row r="83" spans="1:5" x14ac:dyDescent="0.3">
      <c r="A83" t="s">
        <v>25</v>
      </c>
      <c r="B83" t="s">
        <v>17</v>
      </c>
      <c r="C83" t="s">
        <v>22</v>
      </c>
      <c r="D83" s="3">
        <v>6909</v>
      </c>
      <c r="E83" s="4">
        <v>81</v>
      </c>
    </row>
    <row r="84" spans="1:5" x14ac:dyDescent="0.3">
      <c r="A84" t="s">
        <v>8</v>
      </c>
      <c r="B84" t="s">
        <v>20</v>
      </c>
      <c r="C84" t="s">
        <v>41</v>
      </c>
      <c r="D84" s="3">
        <v>6433</v>
      </c>
      <c r="E84" s="4">
        <v>78</v>
      </c>
    </row>
    <row r="85" spans="1:5" x14ac:dyDescent="0.3">
      <c r="A85" t="s">
        <v>26</v>
      </c>
      <c r="B85" t="s">
        <v>14</v>
      </c>
      <c r="C85" t="s">
        <v>32</v>
      </c>
      <c r="D85" s="3">
        <v>8211</v>
      </c>
      <c r="E85" s="4">
        <v>75</v>
      </c>
    </row>
    <row r="86" spans="1:5" x14ac:dyDescent="0.3">
      <c r="A86" t="s">
        <v>5</v>
      </c>
      <c r="B86" t="s">
        <v>6</v>
      </c>
      <c r="C86" t="s">
        <v>32</v>
      </c>
      <c r="D86" s="3">
        <v>9002</v>
      </c>
      <c r="E86" s="4">
        <v>72</v>
      </c>
    </row>
    <row r="87" spans="1:5" x14ac:dyDescent="0.3">
      <c r="A87" t="s">
        <v>13</v>
      </c>
      <c r="B87" t="s">
        <v>9</v>
      </c>
      <c r="C87" t="s">
        <v>31</v>
      </c>
      <c r="D87" s="3">
        <v>4760</v>
      </c>
      <c r="E87" s="4">
        <v>69</v>
      </c>
    </row>
    <row r="88" spans="1:5" x14ac:dyDescent="0.3">
      <c r="A88" t="s">
        <v>25</v>
      </c>
      <c r="B88" t="s">
        <v>14</v>
      </c>
      <c r="C88" t="s">
        <v>31</v>
      </c>
      <c r="D88" s="3">
        <v>6146</v>
      </c>
      <c r="E88" s="4">
        <v>63</v>
      </c>
    </row>
    <row r="89" spans="1:5" x14ac:dyDescent="0.3">
      <c r="A89" t="s">
        <v>23</v>
      </c>
      <c r="B89" t="s">
        <v>9</v>
      </c>
      <c r="C89" t="s">
        <v>24</v>
      </c>
      <c r="D89" s="3">
        <v>4606</v>
      </c>
      <c r="E89" s="4">
        <v>63</v>
      </c>
    </row>
    <row r="90" spans="1:5" x14ac:dyDescent="0.3">
      <c r="A90" t="s">
        <v>11</v>
      </c>
      <c r="B90" t="s">
        <v>20</v>
      </c>
      <c r="C90" t="s">
        <v>38</v>
      </c>
      <c r="D90" s="3">
        <v>4137</v>
      </c>
      <c r="E90" s="4">
        <v>60</v>
      </c>
    </row>
    <row r="91" spans="1:5" x14ac:dyDescent="0.3">
      <c r="A91" t="s">
        <v>11</v>
      </c>
      <c r="B91" t="s">
        <v>14</v>
      </c>
      <c r="C91" t="s">
        <v>7</v>
      </c>
      <c r="D91" s="3">
        <v>9051</v>
      </c>
      <c r="E91" s="4">
        <v>57</v>
      </c>
    </row>
    <row r="92" spans="1:5" x14ac:dyDescent="0.3">
      <c r="A92" t="s">
        <v>25</v>
      </c>
      <c r="B92" t="s">
        <v>20</v>
      </c>
      <c r="C92" t="s">
        <v>31</v>
      </c>
      <c r="D92" s="3">
        <v>7189</v>
      </c>
      <c r="E92" s="4">
        <v>54</v>
      </c>
    </row>
    <row r="93" spans="1:5" x14ac:dyDescent="0.3">
      <c r="A93" t="s">
        <v>23</v>
      </c>
      <c r="B93" t="s">
        <v>6</v>
      </c>
      <c r="C93" t="s">
        <v>7</v>
      </c>
      <c r="D93" s="3">
        <v>6454</v>
      </c>
      <c r="E93" s="4">
        <v>54</v>
      </c>
    </row>
    <row r="94" spans="1:5" x14ac:dyDescent="0.3">
      <c r="A94" t="s">
        <v>25</v>
      </c>
      <c r="B94" t="s">
        <v>17</v>
      </c>
      <c r="C94" t="s">
        <v>42</v>
      </c>
      <c r="D94" s="3">
        <v>5236</v>
      </c>
      <c r="E94" s="4">
        <v>51</v>
      </c>
    </row>
    <row r="95" spans="1:5" x14ac:dyDescent="0.3">
      <c r="A95" t="s">
        <v>5</v>
      </c>
      <c r="B95" t="s">
        <v>30</v>
      </c>
      <c r="C95" t="s">
        <v>42</v>
      </c>
      <c r="D95" s="3">
        <v>6748</v>
      </c>
      <c r="E95" s="4">
        <v>48</v>
      </c>
    </row>
    <row r="96" spans="1:5" x14ac:dyDescent="0.3">
      <c r="A96" t="s">
        <v>23</v>
      </c>
      <c r="B96" t="s">
        <v>6</v>
      </c>
      <c r="C96" t="s">
        <v>19</v>
      </c>
      <c r="D96" s="3">
        <v>6391</v>
      </c>
      <c r="E96" s="4">
        <v>48</v>
      </c>
    </row>
    <row r="97" spans="1:5" x14ac:dyDescent="0.3">
      <c r="A97" t="s">
        <v>25</v>
      </c>
      <c r="B97" t="s">
        <v>20</v>
      </c>
      <c r="C97" t="s">
        <v>18</v>
      </c>
      <c r="D97" s="3">
        <v>7483</v>
      </c>
      <c r="E97" s="4">
        <v>45</v>
      </c>
    </row>
    <row r="98" spans="1:5" x14ac:dyDescent="0.3">
      <c r="A98" t="s">
        <v>8</v>
      </c>
      <c r="B98" t="s">
        <v>6</v>
      </c>
      <c r="C98" t="s">
        <v>42</v>
      </c>
      <c r="D98" s="3">
        <v>6279</v>
      </c>
      <c r="E98" s="4">
        <v>45</v>
      </c>
    </row>
    <row r="99" spans="1:5" x14ac:dyDescent="0.3">
      <c r="A99" t="s">
        <v>23</v>
      </c>
      <c r="B99" t="s">
        <v>14</v>
      </c>
      <c r="C99" t="s">
        <v>22</v>
      </c>
      <c r="D99" s="3">
        <v>8435</v>
      </c>
      <c r="E99" s="4">
        <v>42</v>
      </c>
    </row>
    <row r="100" spans="1:5" x14ac:dyDescent="0.3">
      <c r="A100" t="s">
        <v>27</v>
      </c>
      <c r="B100" t="s">
        <v>30</v>
      </c>
      <c r="C100" t="s">
        <v>18</v>
      </c>
      <c r="D100" s="3">
        <v>6300</v>
      </c>
      <c r="E100" s="4">
        <v>42</v>
      </c>
    </row>
    <row r="101" spans="1:5" x14ac:dyDescent="0.3">
      <c r="A101" t="s">
        <v>5</v>
      </c>
      <c r="B101" t="s">
        <v>17</v>
      </c>
      <c r="C101" t="s">
        <v>37</v>
      </c>
      <c r="D101" s="3">
        <v>5775</v>
      </c>
      <c r="E101" s="4">
        <v>42</v>
      </c>
    </row>
    <row r="102" spans="1:5" x14ac:dyDescent="0.3">
      <c r="A102" t="s">
        <v>25</v>
      </c>
      <c r="B102" t="s">
        <v>14</v>
      </c>
      <c r="C102" t="s">
        <v>29</v>
      </c>
      <c r="D102" s="3">
        <v>16184</v>
      </c>
      <c r="E102" s="4">
        <v>39</v>
      </c>
    </row>
    <row r="103" spans="1:5" x14ac:dyDescent="0.3">
      <c r="A103" t="s">
        <v>23</v>
      </c>
      <c r="B103" t="s">
        <v>30</v>
      </c>
      <c r="C103" t="s">
        <v>28</v>
      </c>
      <c r="D103" s="3">
        <v>7777</v>
      </c>
      <c r="E103" s="4">
        <v>39</v>
      </c>
    </row>
    <row r="104" spans="1:5" x14ac:dyDescent="0.3">
      <c r="A104" t="s">
        <v>27</v>
      </c>
      <c r="B104" t="s">
        <v>14</v>
      </c>
      <c r="C104" t="s">
        <v>29</v>
      </c>
      <c r="D104" s="3">
        <v>9198</v>
      </c>
      <c r="E104" s="4">
        <v>36</v>
      </c>
    </row>
    <row r="105" spans="1:5" x14ac:dyDescent="0.3">
      <c r="A105" t="s">
        <v>16</v>
      </c>
      <c r="B105" t="s">
        <v>20</v>
      </c>
      <c r="C105" t="s">
        <v>41</v>
      </c>
      <c r="D105" s="3">
        <v>7322</v>
      </c>
      <c r="E105" s="4">
        <v>36</v>
      </c>
    </row>
    <row r="106" spans="1:5" x14ac:dyDescent="0.3">
      <c r="A106" t="s">
        <v>26</v>
      </c>
      <c r="B106" t="s">
        <v>17</v>
      </c>
      <c r="C106" t="s">
        <v>37</v>
      </c>
      <c r="D106" s="3">
        <v>4802</v>
      </c>
      <c r="E106" s="4">
        <v>36</v>
      </c>
    </row>
    <row r="107" spans="1:5" x14ac:dyDescent="0.3">
      <c r="A107" t="s">
        <v>35</v>
      </c>
      <c r="B107" t="s">
        <v>17</v>
      </c>
      <c r="C107" t="s">
        <v>19</v>
      </c>
      <c r="D107" s="3">
        <v>12950</v>
      </c>
      <c r="E107" s="4">
        <v>30</v>
      </c>
    </row>
    <row r="108" spans="1:5" x14ac:dyDescent="0.3">
      <c r="A108" t="s">
        <v>8</v>
      </c>
      <c r="B108" t="s">
        <v>6</v>
      </c>
      <c r="C108" t="s">
        <v>37</v>
      </c>
      <c r="D108" s="3">
        <v>9709</v>
      </c>
      <c r="E108" s="4">
        <v>30</v>
      </c>
    </row>
    <row r="109" spans="1:5" x14ac:dyDescent="0.3">
      <c r="A109" t="s">
        <v>5</v>
      </c>
      <c r="B109" t="s">
        <v>17</v>
      </c>
      <c r="C109" t="s">
        <v>39</v>
      </c>
      <c r="D109" s="3">
        <v>6370</v>
      </c>
      <c r="E109" s="4">
        <v>30</v>
      </c>
    </row>
    <row r="110" spans="1:5" x14ac:dyDescent="0.3">
      <c r="A110" t="s">
        <v>5</v>
      </c>
      <c r="B110" t="s">
        <v>14</v>
      </c>
      <c r="C110" t="s">
        <v>18</v>
      </c>
      <c r="D110" s="3">
        <v>5439</v>
      </c>
      <c r="E110" s="4">
        <v>30</v>
      </c>
    </row>
    <row r="111" spans="1:5" x14ac:dyDescent="0.3">
      <c r="A111" t="s">
        <v>35</v>
      </c>
      <c r="B111" t="s">
        <v>6</v>
      </c>
      <c r="C111" t="s">
        <v>34</v>
      </c>
      <c r="D111" s="3">
        <v>4683</v>
      </c>
      <c r="E111" s="4">
        <v>30</v>
      </c>
    </row>
    <row r="112" spans="1:5" x14ac:dyDescent="0.3">
      <c r="A112" t="s">
        <v>16</v>
      </c>
      <c r="B112" t="s">
        <v>14</v>
      </c>
      <c r="C112" t="s">
        <v>31</v>
      </c>
      <c r="D112" s="3">
        <v>4319</v>
      </c>
      <c r="E112" s="4">
        <v>30</v>
      </c>
    </row>
    <row r="113" spans="1:5" x14ac:dyDescent="0.3">
      <c r="A113" t="s">
        <v>8</v>
      </c>
      <c r="B113" t="s">
        <v>17</v>
      </c>
      <c r="C113" t="s">
        <v>15</v>
      </c>
      <c r="D113" s="3">
        <v>9660</v>
      </c>
      <c r="E113" s="4">
        <v>27</v>
      </c>
    </row>
    <row r="114" spans="1:5" x14ac:dyDescent="0.3">
      <c r="A114" t="s">
        <v>11</v>
      </c>
      <c r="B114" t="s">
        <v>30</v>
      </c>
      <c r="C114" t="s">
        <v>41</v>
      </c>
      <c r="D114" s="3">
        <v>6832</v>
      </c>
      <c r="E114" s="4">
        <v>27</v>
      </c>
    </row>
    <row r="115" spans="1:5" x14ac:dyDescent="0.3">
      <c r="A115" t="s">
        <v>16</v>
      </c>
      <c r="B115" t="s">
        <v>17</v>
      </c>
      <c r="C115" t="s">
        <v>28</v>
      </c>
      <c r="D115" s="3">
        <v>6048</v>
      </c>
      <c r="E115" s="4">
        <v>27</v>
      </c>
    </row>
    <row r="116" spans="1:5" x14ac:dyDescent="0.3">
      <c r="A116" t="s">
        <v>26</v>
      </c>
      <c r="B116" t="s">
        <v>14</v>
      </c>
      <c r="C116" t="s">
        <v>29</v>
      </c>
      <c r="D116" s="3">
        <v>11417</v>
      </c>
      <c r="E116" s="4">
        <v>21</v>
      </c>
    </row>
    <row r="117" spans="1:5" x14ac:dyDescent="0.3">
      <c r="A117" t="s">
        <v>25</v>
      </c>
      <c r="B117" t="s">
        <v>6</v>
      </c>
      <c r="C117" t="s">
        <v>18</v>
      </c>
      <c r="D117" s="3">
        <v>8813</v>
      </c>
      <c r="E117" s="4">
        <v>21</v>
      </c>
    </row>
    <row r="118" spans="1:5" x14ac:dyDescent="0.3">
      <c r="A118" t="s">
        <v>5</v>
      </c>
      <c r="B118" t="s">
        <v>6</v>
      </c>
      <c r="C118" t="s">
        <v>36</v>
      </c>
      <c r="D118" s="3">
        <v>7693</v>
      </c>
      <c r="E118" s="4">
        <v>21</v>
      </c>
    </row>
    <row r="119" spans="1:5" x14ac:dyDescent="0.3">
      <c r="A119" t="s">
        <v>25</v>
      </c>
      <c r="B119" t="s">
        <v>30</v>
      </c>
      <c r="C119" t="s">
        <v>39</v>
      </c>
      <c r="D119" s="3">
        <v>6986</v>
      </c>
      <c r="E119" s="4">
        <v>21</v>
      </c>
    </row>
    <row r="120" spans="1:5" x14ac:dyDescent="0.3">
      <c r="A120" t="s">
        <v>25</v>
      </c>
      <c r="B120" t="s">
        <v>20</v>
      </c>
      <c r="C120" t="s">
        <v>10</v>
      </c>
      <c r="D120" s="3">
        <v>5075</v>
      </c>
      <c r="E120" s="4">
        <v>21</v>
      </c>
    </row>
    <row r="121" spans="1:5" x14ac:dyDescent="0.3">
      <c r="A121" t="s">
        <v>25</v>
      </c>
      <c r="B121" t="s">
        <v>14</v>
      </c>
      <c r="C121" t="s">
        <v>34</v>
      </c>
      <c r="D121" s="3">
        <v>6314</v>
      </c>
      <c r="E121" s="4">
        <v>15</v>
      </c>
    </row>
    <row r="122" spans="1:5" x14ac:dyDescent="0.3">
      <c r="A122" t="s">
        <v>5</v>
      </c>
      <c r="B122" t="s">
        <v>17</v>
      </c>
      <c r="C122" t="s">
        <v>22</v>
      </c>
      <c r="D122" s="3">
        <v>5817</v>
      </c>
      <c r="E122" s="4">
        <v>12</v>
      </c>
    </row>
    <row r="123" spans="1:5" x14ac:dyDescent="0.3">
      <c r="A123" t="s">
        <v>25</v>
      </c>
      <c r="B123" t="s">
        <v>6</v>
      </c>
      <c r="C123" t="s">
        <v>24</v>
      </c>
      <c r="D123" s="3">
        <v>4991</v>
      </c>
      <c r="E123" s="4">
        <v>12</v>
      </c>
    </row>
    <row r="124" spans="1:5" x14ac:dyDescent="0.3">
      <c r="A124" t="s">
        <v>16</v>
      </c>
      <c r="B124" t="s">
        <v>14</v>
      </c>
      <c r="C124" t="s">
        <v>10</v>
      </c>
      <c r="D124" s="3">
        <v>6118</v>
      </c>
      <c r="E124" s="4">
        <v>9</v>
      </c>
    </row>
    <row r="125" spans="1:5" x14ac:dyDescent="0.3">
      <c r="A125" t="s">
        <v>35</v>
      </c>
      <c r="B125" t="s">
        <v>30</v>
      </c>
      <c r="C125" t="s">
        <v>42</v>
      </c>
      <c r="D125" s="3">
        <v>4991</v>
      </c>
      <c r="E125" s="4">
        <v>9</v>
      </c>
    </row>
    <row r="126" spans="1:5" x14ac:dyDescent="0.3">
      <c r="A126" t="s">
        <v>16</v>
      </c>
      <c r="B126" t="s">
        <v>6</v>
      </c>
      <c r="C126" t="s">
        <v>42</v>
      </c>
      <c r="D126" s="3">
        <v>6818</v>
      </c>
      <c r="E126" s="4">
        <v>6</v>
      </c>
    </row>
    <row r="127" spans="1:5" x14ac:dyDescent="0.3">
      <c r="A127" t="s">
        <v>25</v>
      </c>
      <c r="B127" t="s">
        <v>14</v>
      </c>
      <c r="C127" t="s">
        <v>15</v>
      </c>
      <c r="D127" s="3">
        <v>6111</v>
      </c>
      <c r="E127" s="4">
        <v>3</v>
      </c>
    </row>
    <row r="128" spans="1:5" x14ac:dyDescent="0.3">
      <c r="A128" t="s">
        <v>13</v>
      </c>
      <c r="B128" t="s">
        <v>20</v>
      </c>
      <c r="C128" t="s">
        <v>22</v>
      </c>
      <c r="D128" s="3">
        <v>5915</v>
      </c>
      <c r="E128" s="4">
        <v>3</v>
      </c>
    </row>
    <row r="129" spans="1:5" x14ac:dyDescent="0.3">
      <c r="A129" t="s">
        <v>23</v>
      </c>
      <c r="B129" t="s">
        <v>6</v>
      </c>
      <c r="C129" t="s">
        <v>42</v>
      </c>
      <c r="D129" s="3">
        <v>5306</v>
      </c>
      <c r="E129" s="4">
        <v>0</v>
      </c>
    </row>
    <row r="130" spans="1:5" x14ac:dyDescent="0.3">
      <c r="A130" t="s">
        <v>26</v>
      </c>
      <c r="B130" t="s">
        <v>14</v>
      </c>
      <c r="C130" t="s">
        <v>39</v>
      </c>
      <c r="D130" s="3">
        <v>798</v>
      </c>
      <c r="E130" s="4">
        <v>519</v>
      </c>
    </row>
    <row r="131" spans="1:5" x14ac:dyDescent="0.3">
      <c r="A131" t="s">
        <v>8</v>
      </c>
      <c r="B131" t="s">
        <v>20</v>
      </c>
      <c r="C131" t="s">
        <v>31</v>
      </c>
      <c r="D131" s="3">
        <v>819</v>
      </c>
      <c r="E131" s="4">
        <v>510</v>
      </c>
    </row>
    <row r="132" spans="1:5" x14ac:dyDescent="0.3">
      <c r="A132" t="s">
        <v>26</v>
      </c>
      <c r="B132" t="s">
        <v>17</v>
      </c>
      <c r="C132" t="s">
        <v>18</v>
      </c>
      <c r="D132" s="3">
        <v>1785</v>
      </c>
      <c r="E132" s="4">
        <v>462</v>
      </c>
    </row>
    <row r="133" spans="1:5" x14ac:dyDescent="0.3">
      <c r="A133" t="s">
        <v>16</v>
      </c>
      <c r="B133" t="s">
        <v>6</v>
      </c>
      <c r="C133" t="s">
        <v>40</v>
      </c>
      <c r="D133" s="3">
        <v>3556</v>
      </c>
      <c r="E133" s="4">
        <v>459</v>
      </c>
    </row>
    <row r="134" spans="1:5" x14ac:dyDescent="0.3">
      <c r="A134" t="s">
        <v>5</v>
      </c>
      <c r="B134" t="s">
        <v>9</v>
      </c>
      <c r="C134" t="s">
        <v>7</v>
      </c>
      <c r="D134" s="3">
        <v>2275</v>
      </c>
      <c r="E134" s="4">
        <v>447</v>
      </c>
    </row>
    <row r="135" spans="1:5" x14ac:dyDescent="0.3">
      <c r="A135" t="s">
        <v>16</v>
      </c>
      <c r="B135" t="s">
        <v>17</v>
      </c>
      <c r="C135" t="s">
        <v>18</v>
      </c>
      <c r="D135" s="3">
        <v>2100</v>
      </c>
      <c r="E135" s="4">
        <v>414</v>
      </c>
    </row>
    <row r="136" spans="1:5" x14ac:dyDescent="0.3">
      <c r="A136" t="s">
        <v>16</v>
      </c>
      <c r="B136" t="s">
        <v>6</v>
      </c>
      <c r="C136" t="s">
        <v>29</v>
      </c>
      <c r="D136" s="3">
        <v>1904</v>
      </c>
      <c r="E136" s="4">
        <v>405</v>
      </c>
    </row>
    <row r="137" spans="1:5" x14ac:dyDescent="0.3">
      <c r="A137" t="s">
        <v>16</v>
      </c>
      <c r="B137" t="s">
        <v>9</v>
      </c>
      <c r="C137" t="s">
        <v>12</v>
      </c>
      <c r="D137" s="3">
        <v>1302</v>
      </c>
      <c r="E137" s="4">
        <v>402</v>
      </c>
    </row>
    <row r="138" spans="1:5" x14ac:dyDescent="0.3">
      <c r="A138" t="s">
        <v>16</v>
      </c>
      <c r="B138" t="s">
        <v>17</v>
      </c>
      <c r="C138" t="s">
        <v>32</v>
      </c>
      <c r="D138" s="3">
        <v>3052</v>
      </c>
      <c r="E138" s="4">
        <v>378</v>
      </c>
    </row>
    <row r="139" spans="1:5" x14ac:dyDescent="0.3">
      <c r="A139" t="s">
        <v>23</v>
      </c>
      <c r="B139" t="s">
        <v>30</v>
      </c>
      <c r="C139" t="s">
        <v>24</v>
      </c>
      <c r="D139" s="3">
        <v>1932</v>
      </c>
      <c r="E139" s="4">
        <v>369</v>
      </c>
    </row>
    <row r="140" spans="1:5" x14ac:dyDescent="0.3">
      <c r="A140" t="s">
        <v>16</v>
      </c>
      <c r="B140" t="s">
        <v>30</v>
      </c>
      <c r="C140" t="s">
        <v>7</v>
      </c>
      <c r="D140" s="3">
        <v>3402</v>
      </c>
      <c r="E140" s="4">
        <v>366</v>
      </c>
    </row>
    <row r="141" spans="1:5" x14ac:dyDescent="0.3">
      <c r="A141" t="s">
        <v>27</v>
      </c>
      <c r="B141" t="s">
        <v>6</v>
      </c>
      <c r="C141" t="s">
        <v>12</v>
      </c>
      <c r="D141" s="3">
        <v>938</v>
      </c>
      <c r="E141" s="4">
        <v>366</v>
      </c>
    </row>
    <row r="142" spans="1:5" x14ac:dyDescent="0.3">
      <c r="A142" t="s">
        <v>8</v>
      </c>
      <c r="B142" t="s">
        <v>9</v>
      </c>
      <c r="C142" t="s">
        <v>33</v>
      </c>
      <c r="D142" s="3">
        <v>2702</v>
      </c>
      <c r="E142" s="4">
        <v>363</v>
      </c>
    </row>
    <row r="143" spans="1:5" x14ac:dyDescent="0.3">
      <c r="A143" t="s">
        <v>25</v>
      </c>
      <c r="B143" t="s">
        <v>14</v>
      </c>
      <c r="C143" t="s">
        <v>28</v>
      </c>
      <c r="D143" s="3">
        <v>3339</v>
      </c>
      <c r="E143" s="4">
        <v>348</v>
      </c>
    </row>
    <row r="144" spans="1:5" x14ac:dyDescent="0.3">
      <c r="A144" t="s">
        <v>35</v>
      </c>
      <c r="B144" t="s">
        <v>14</v>
      </c>
      <c r="C144" t="s">
        <v>32</v>
      </c>
      <c r="D144" s="3">
        <v>2471</v>
      </c>
      <c r="E144" s="4">
        <v>342</v>
      </c>
    </row>
    <row r="145" spans="1:5" x14ac:dyDescent="0.3">
      <c r="A145" t="s">
        <v>27</v>
      </c>
      <c r="B145" t="s">
        <v>30</v>
      </c>
      <c r="C145" t="s">
        <v>40</v>
      </c>
      <c r="D145" s="3">
        <v>3689</v>
      </c>
      <c r="E145" s="4">
        <v>312</v>
      </c>
    </row>
    <row r="146" spans="1:5" x14ac:dyDescent="0.3">
      <c r="A146" t="s">
        <v>13</v>
      </c>
      <c r="B146" t="s">
        <v>14</v>
      </c>
      <c r="C146" t="s">
        <v>40</v>
      </c>
      <c r="D146" s="3">
        <v>854</v>
      </c>
      <c r="E146" s="4">
        <v>309</v>
      </c>
    </row>
    <row r="147" spans="1:5" x14ac:dyDescent="0.3">
      <c r="A147" t="s">
        <v>11</v>
      </c>
      <c r="B147" t="s">
        <v>17</v>
      </c>
      <c r="C147" t="s">
        <v>38</v>
      </c>
      <c r="D147" s="3">
        <v>3920</v>
      </c>
      <c r="E147" s="4">
        <v>306</v>
      </c>
    </row>
    <row r="148" spans="1:5" x14ac:dyDescent="0.3">
      <c r="A148" t="s">
        <v>5</v>
      </c>
      <c r="B148" t="s">
        <v>14</v>
      </c>
      <c r="C148" t="s">
        <v>39</v>
      </c>
      <c r="D148" s="3">
        <v>3164</v>
      </c>
      <c r="E148" s="4">
        <v>306</v>
      </c>
    </row>
    <row r="149" spans="1:5" x14ac:dyDescent="0.3">
      <c r="A149" t="s">
        <v>27</v>
      </c>
      <c r="B149" t="s">
        <v>9</v>
      </c>
      <c r="C149" t="s">
        <v>19</v>
      </c>
      <c r="D149" s="3">
        <v>819</v>
      </c>
      <c r="E149" s="4">
        <v>306</v>
      </c>
    </row>
    <row r="150" spans="1:5" x14ac:dyDescent="0.3">
      <c r="A150" t="s">
        <v>26</v>
      </c>
      <c r="B150" t="s">
        <v>9</v>
      </c>
      <c r="C150" t="s">
        <v>28</v>
      </c>
      <c r="D150" s="3">
        <v>1589</v>
      </c>
      <c r="E150" s="4">
        <v>303</v>
      </c>
    </row>
    <row r="151" spans="1:5" x14ac:dyDescent="0.3">
      <c r="A151" t="s">
        <v>23</v>
      </c>
      <c r="B151" t="s">
        <v>14</v>
      </c>
      <c r="C151" t="s">
        <v>36</v>
      </c>
      <c r="D151" s="3">
        <v>2870</v>
      </c>
      <c r="E151" s="4">
        <v>300</v>
      </c>
    </row>
    <row r="152" spans="1:5" x14ac:dyDescent="0.3">
      <c r="A152" t="s">
        <v>8</v>
      </c>
      <c r="B152" t="s">
        <v>30</v>
      </c>
      <c r="C152" t="s">
        <v>21</v>
      </c>
      <c r="D152" s="3">
        <v>3507</v>
      </c>
      <c r="E152" s="4">
        <v>288</v>
      </c>
    </row>
    <row r="153" spans="1:5" x14ac:dyDescent="0.3">
      <c r="A153" t="s">
        <v>35</v>
      </c>
      <c r="B153" t="s">
        <v>6</v>
      </c>
      <c r="C153" t="s">
        <v>41</v>
      </c>
      <c r="D153" s="3">
        <v>245</v>
      </c>
      <c r="E153" s="4">
        <v>288</v>
      </c>
    </row>
    <row r="154" spans="1:5" x14ac:dyDescent="0.3">
      <c r="A154" t="s">
        <v>16</v>
      </c>
      <c r="B154" t="s">
        <v>20</v>
      </c>
      <c r="C154" t="s">
        <v>39</v>
      </c>
      <c r="D154" s="3">
        <v>1134</v>
      </c>
      <c r="E154" s="4">
        <v>282</v>
      </c>
    </row>
    <row r="155" spans="1:5" x14ac:dyDescent="0.3">
      <c r="A155" t="s">
        <v>35</v>
      </c>
      <c r="B155" t="s">
        <v>9</v>
      </c>
      <c r="C155" t="s">
        <v>15</v>
      </c>
      <c r="D155" s="3">
        <v>3808</v>
      </c>
      <c r="E155" s="4">
        <v>279</v>
      </c>
    </row>
    <row r="156" spans="1:5" x14ac:dyDescent="0.3">
      <c r="A156" t="s">
        <v>11</v>
      </c>
      <c r="B156" t="s">
        <v>6</v>
      </c>
      <c r="C156" t="s">
        <v>32</v>
      </c>
      <c r="D156" s="3">
        <v>1085</v>
      </c>
      <c r="E156" s="4">
        <v>273</v>
      </c>
    </row>
    <row r="157" spans="1:5" x14ac:dyDescent="0.3">
      <c r="A157" t="s">
        <v>23</v>
      </c>
      <c r="B157" t="s">
        <v>20</v>
      </c>
      <c r="C157" t="s">
        <v>15</v>
      </c>
      <c r="D157" s="3">
        <v>1778</v>
      </c>
      <c r="E157" s="4">
        <v>270</v>
      </c>
    </row>
    <row r="158" spans="1:5" x14ac:dyDescent="0.3">
      <c r="A158" t="s">
        <v>16</v>
      </c>
      <c r="B158" t="s">
        <v>9</v>
      </c>
      <c r="C158" t="s">
        <v>33</v>
      </c>
      <c r="D158" s="3">
        <v>1071</v>
      </c>
      <c r="E158" s="4">
        <v>270</v>
      </c>
    </row>
    <row r="159" spans="1:5" x14ac:dyDescent="0.3">
      <c r="A159" t="s">
        <v>35</v>
      </c>
      <c r="B159" t="s">
        <v>14</v>
      </c>
      <c r="C159" t="s">
        <v>34</v>
      </c>
      <c r="D159" s="3">
        <v>2317</v>
      </c>
      <c r="E159" s="4">
        <v>261</v>
      </c>
    </row>
    <row r="160" spans="1:5" x14ac:dyDescent="0.3">
      <c r="A160" t="s">
        <v>27</v>
      </c>
      <c r="B160" t="s">
        <v>9</v>
      </c>
      <c r="C160" t="s">
        <v>24</v>
      </c>
      <c r="D160" s="3">
        <v>2415</v>
      </c>
      <c r="E160" s="4">
        <v>255</v>
      </c>
    </row>
    <row r="161" spans="1:5" x14ac:dyDescent="0.3">
      <c r="A161" t="s">
        <v>25</v>
      </c>
      <c r="B161" t="s">
        <v>17</v>
      </c>
      <c r="C161" t="s">
        <v>15</v>
      </c>
      <c r="D161" s="3">
        <v>385</v>
      </c>
      <c r="E161" s="4">
        <v>249</v>
      </c>
    </row>
    <row r="162" spans="1:5" x14ac:dyDescent="0.3">
      <c r="A162" t="s">
        <v>26</v>
      </c>
      <c r="B162" t="s">
        <v>14</v>
      </c>
      <c r="C162" t="s">
        <v>21</v>
      </c>
      <c r="D162" s="3">
        <v>3094</v>
      </c>
      <c r="E162" s="4">
        <v>246</v>
      </c>
    </row>
    <row r="163" spans="1:5" x14ac:dyDescent="0.3">
      <c r="A163" t="s">
        <v>11</v>
      </c>
      <c r="B163" t="s">
        <v>6</v>
      </c>
      <c r="C163" t="s">
        <v>42</v>
      </c>
      <c r="D163" s="3">
        <v>2856</v>
      </c>
      <c r="E163" s="4">
        <v>246</v>
      </c>
    </row>
    <row r="164" spans="1:5" x14ac:dyDescent="0.3">
      <c r="A164" t="s">
        <v>13</v>
      </c>
      <c r="B164" t="s">
        <v>6</v>
      </c>
      <c r="C164" t="s">
        <v>7</v>
      </c>
      <c r="D164" s="3">
        <v>1526</v>
      </c>
      <c r="E164" s="4">
        <v>240</v>
      </c>
    </row>
    <row r="165" spans="1:5" x14ac:dyDescent="0.3">
      <c r="A165" t="s">
        <v>27</v>
      </c>
      <c r="B165" t="s">
        <v>9</v>
      </c>
      <c r="C165" t="s">
        <v>18</v>
      </c>
      <c r="D165" s="3">
        <v>2464</v>
      </c>
      <c r="E165" s="4">
        <v>234</v>
      </c>
    </row>
    <row r="166" spans="1:5" x14ac:dyDescent="0.3">
      <c r="A166" t="s">
        <v>8</v>
      </c>
      <c r="B166" t="s">
        <v>20</v>
      </c>
      <c r="C166" t="s">
        <v>34</v>
      </c>
      <c r="D166" s="3">
        <v>1701</v>
      </c>
      <c r="E166" s="4">
        <v>234</v>
      </c>
    </row>
    <row r="167" spans="1:5" x14ac:dyDescent="0.3">
      <c r="A167" t="s">
        <v>13</v>
      </c>
      <c r="B167" t="s">
        <v>6</v>
      </c>
      <c r="C167" t="s">
        <v>37</v>
      </c>
      <c r="D167" s="3">
        <v>714</v>
      </c>
      <c r="E167" s="4">
        <v>231</v>
      </c>
    </row>
    <row r="168" spans="1:5" x14ac:dyDescent="0.3">
      <c r="A168" t="s">
        <v>35</v>
      </c>
      <c r="B168" t="s">
        <v>9</v>
      </c>
      <c r="C168" t="s">
        <v>41</v>
      </c>
      <c r="D168" s="3">
        <v>567</v>
      </c>
      <c r="E168" s="4">
        <v>228</v>
      </c>
    </row>
    <row r="169" spans="1:5" x14ac:dyDescent="0.3">
      <c r="A169" t="s">
        <v>5</v>
      </c>
      <c r="B169" t="s">
        <v>17</v>
      </c>
      <c r="C169" t="s">
        <v>40</v>
      </c>
      <c r="D169" s="3">
        <v>3101</v>
      </c>
      <c r="E169" s="4">
        <v>225</v>
      </c>
    </row>
    <row r="170" spans="1:5" x14ac:dyDescent="0.3">
      <c r="A170" t="s">
        <v>13</v>
      </c>
      <c r="B170" t="s">
        <v>30</v>
      </c>
      <c r="C170" t="s">
        <v>29</v>
      </c>
      <c r="D170" s="3">
        <v>1274</v>
      </c>
      <c r="E170" s="4">
        <v>225</v>
      </c>
    </row>
    <row r="171" spans="1:5" x14ac:dyDescent="0.3">
      <c r="A171" t="s">
        <v>8</v>
      </c>
      <c r="B171" t="s">
        <v>30</v>
      </c>
      <c r="C171" t="s">
        <v>29</v>
      </c>
      <c r="D171" s="3">
        <v>2009</v>
      </c>
      <c r="E171" s="4">
        <v>219</v>
      </c>
    </row>
    <row r="172" spans="1:5" x14ac:dyDescent="0.3">
      <c r="A172" t="s">
        <v>8</v>
      </c>
      <c r="B172" t="s">
        <v>20</v>
      </c>
      <c r="C172" t="s">
        <v>10</v>
      </c>
      <c r="D172" s="3">
        <v>3752</v>
      </c>
      <c r="E172" s="4">
        <v>213</v>
      </c>
    </row>
    <row r="173" spans="1:5" x14ac:dyDescent="0.3">
      <c r="A173" t="s">
        <v>11</v>
      </c>
      <c r="B173" t="s">
        <v>6</v>
      </c>
      <c r="C173" t="s">
        <v>12</v>
      </c>
      <c r="D173" s="3">
        <v>259</v>
      </c>
      <c r="E173" s="4">
        <v>207</v>
      </c>
    </row>
    <row r="174" spans="1:5" x14ac:dyDescent="0.3">
      <c r="A174" t="s">
        <v>11</v>
      </c>
      <c r="B174" t="s">
        <v>17</v>
      </c>
      <c r="C174" t="s">
        <v>15</v>
      </c>
      <c r="D174" s="3">
        <v>2639</v>
      </c>
      <c r="E174" s="4">
        <v>204</v>
      </c>
    </row>
    <row r="175" spans="1:5" x14ac:dyDescent="0.3">
      <c r="A175" t="s">
        <v>8</v>
      </c>
      <c r="B175" t="s">
        <v>6</v>
      </c>
      <c r="C175" t="s">
        <v>36</v>
      </c>
      <c r="D175" s="3">
        <v>1771</v>
      </c>
      <c r="E175" s="4">
        <v>204</v>
      </c>
    </row>
    <row r="176" spans="1:5" x14ac:dyDescent="0.3">
      <c r="A176" t="s">
        <v>13</v>
      </c>
      <c r="B176" t="s">
        <v>14</v>
      </c>
      <c r="C176" t="s">
        <v>42</v>
      </c>
      <c r="D176" s="3">
        <v>98</v>
      </c>
      <c r="E176" s="4">
        <v>204</v>
      </c>
    </row>
    <row r="177" spans="1:5" x14ac:dyDescent="0.3">
      <c r="A177" t="s">
        <v>23</v>
      </c>
      <c r="B177" t="s">
        <v>17</v>
      </c>
      <c r="C177" t="s">
        <v>39</v>
      </c>
      <c r="D177" s="3">
        <v>966</v>
      </c>
      <c r="E177" s="4">
        <v>198</v>
      </c>
    </row>
    <row r="178" spans="1:5" x14ac:dyDescent="0.3">
      <c r="A178" t="s">
        <v>35</v>
      </c>
      <c r="B178" t="s">
        <v>9</v>
      </c>
      <c r="C178" t="s">
        <v>33</v>
      </c>
      <c r="D178" s="3">
        <v>1974</v>
      </c>
      <c r="E178" s="4">
        <v>195</v>
      </c>
    </row>
    <row r="179" spans="1:5" x14ac:dyDescent="0.3">
      <c r="A179" t="s">
        <v>8</v>
      </c>
      <c r="B179" t="s">
        <v>6</v>
      </c>
      <c r="C179" t="s">
        <v>22</v>
      </c>
      <c r="D179" s="3">
        <v>1890</v>
      </c>
      <c r="E179" s="4">
        <v>195</v>
      </c>
    </row>
    <row r="180" spans="1:5" x14ac:dyDescent="0.3">
      <c r="A180" t="s">
        <v>25</v>
      </c>
      <c r="B180" t="s">
        <v>30</v>
      </c>
      <c r="C180" t="s">
        <v>36</v>
      </c>
      <c r="D180" s="3">
        <v>861</v>
      </c>
      <c r="E180" s="4">
        <v>195</v>
      </c>
    </row>
    <row r="181" spans="1:5" x14ac:dyDescent="0.3">
      <c r="A181" t="s">
        <v>13</v>
      </c>
      <c r="B181" t="s">
        <v>14</v>
      </c>
      <c r="C181" t="s">
        <v>36</v>
      </c>
      <c r="D181" s="3">
        <v>1925</v>
      </c>
      <c r="E181" s="4">
        <v>192</v>
      </c>
    </row>
    <row r="182" spans="1:5" x14ac:dyDescent="0.3">
      <c r="A182" t="s">
        <v>11</v>
      </c>
      <c r="B182" t="s">
        <v>14</v>
      </c>
      <c r="C182" t="s">
        <v>10</v>
      </c>
      <c r="D182" s="3">
        <v>2954</v>
      </c>
      <c r="E182" s="4">
        <v>189</v>
      </c>
    </row>
    <row r="183" spans="1:5" x14ac:dyDescent="0.3">
      <c r="A183" t="s">
        <v>11</v>
      </c>
      <c r="B183" t="s">
        <v>30</v>
      </c>
      <c r="C183" t="s">
        <v>29</v>
      </c>
      <c r="D183" s="3">
        <v>938</v>
      </c>
      <c r="E183" s="4">
        <v>189</v>
      </c>
    </row>
    <row r="184" spans="1:5" x14ac:dyDescent="0.3">
      <c r="A184" t="s">
        <v>13</v>
      </c>
      <c r="B184" t="s">
        <v>9</v>
      </c>
      <c r="C184" t="s">
        <v>37</v>
      </c>
      <c r="D184" s="3">
        <v>2114</v>
      </c>
      <c r="E184" s="4">
        <v>186</v>
      </c>
    </row>
    <row r="185" spans="1:5" x14ac:dyDescent="0.3">
      <c r="A185" t="s">
        <v>16</v>
      </c>
      <c r="B185" t="s">
        <v>9</v>
      </c>
      <c r="C185" t="s">
        <v>39</v>
      </c>
      <c r="D185" s="3">
        <v>3864</v>
      </c>
      <c r="E185" s="4">
        <v>177</v>
      </c>
    </row>
    <row r="186" spans="1:5" x14ac:dyDescent="0.3">
      <c r="A186" t="s">
        <v>23</v>
      </c>
      <c r="B186" t="s">
        <v>14</v>
      </c>
      <c r="C186" t="s">
        <v>15</v>
      </c>
      <c r="D186" s="3">
        <v>2646</v>
      </c>
      <c r="E186" s="4">
        <v>177</v>
      </c>
    </row>
    <row r="187" spans="1:5" x14ac:dyDescent="0.3">
      <c r="A187" t="s">
        <v>13</v>
      </c>
      <c r="B187" t="s">
        <v>6</v>
      </c>
      <c r="C187" t="s">
        <v>42</v>
      </c>
      <c r="D187" s="3">
        <v>2324</v>
      </c>
      <c r="E187" s="4">
        <v>177</v>
      </c>
    </row>
    <row r="188" spans="1:5" x14ac:dyDescent="0.3">
      <c r="A188" t="s">
        <v>11</v>
      </c>
      <c r="B188" t="s">
        <v>30</v>
      </c>
      <c r="C188" t="s">
        <v>28</v>
      </c>
      <c r="D188" s="3">
        <v>707</v>
      </c>
      <c r="E188" s="4">
        <v>174</v>
      </c>
    </row>
    <row r="189" spans="1:5" x14ac:dyDescent="0.3">
      <c r="A189" t="s">
        <v>25</v>
      </c>
      <c r="B189" t="s">
        <v>17</v>
      </c>
      <c r="C189" t="s">
        <v>38</v>
      </c>
      <c r="D189" s="3">
        <v>4018</v>
      </c>
      <c r="E189" s="4">
        <v>171</v>
      </c>
    </row>
    <row r="190" spans="1:5" x14ac:dyDescent="0.3">
      <c r="A190" t="s">
        <v>8</v>
      </c>
      <c r="B190" t="s">
        <v>9</v>
      </c>
      <c r="C190" t="s">
        <v>32</v>
      </c>
      <c r="D190" s="3">
        <v>2023</v>
      </c>
      <c r="E190" s="4">
        <v>168</v>
      </c>
    </row>
    <row r="191" spans="1:5" x14ac:dyDescent="0.3">
      <c r="A191" t="s">
        <v>27</v>
      </c>
      <c r="B191" t="s">
        <v>17</v>
      </c>
      <c r="C191" t="s">
        <v>29</v>
      </c>
      <c r="D191" s="3">
        <v>21</v>
      </c>
      <c r="E191" s="4">
        <v>168</v>
      </c>
    </row>
    <row r="192" spans="1:5" x14ac:dyDescent="0.3">
      <c r="A192" t="s">
        <v>27</v>
      </c>
      <c r="B192" t="s">
        <v>14</v>
      </c>
      <c r="C192" t="s">
        <v>34</v>
      </c>
      <c r="D192" s="3">
        <v>3773</v>
      </c>
      <c r="E192" s="4">
        <v>165</v>
      </c>
    </row>
    <row r="193" spans="1:5" x14ac:dyDescent="0.3">
      <c r="A193" t="s">
        <v>5</v>
      </c>
      <c r="B193" t="s">
        <v>30</v>
      </c>
      <c r="C193" t="s">
        <v>36</v>
      </c>
      <c r="D193" s="3">
        <v>4018</v>
      </c>
      <c r="E193" s="4">
        <v>162</v>
      </c>
    </row>
    <row r="194" spans="1:5" x14ac:dyDescent="0.3">
      <c r="A194" t="s">
        <v>27</v>
      </c>
      <c r="B194" t="s">
        <v>14</v>
      </c>
      <c r="C194" t="s">
        <v>40</v>
      </c>
      <c r="D194" s="3">
        <v>973</v>
      </c>
      <c r="E194" s="4">
        <v>162</v>
      </c>
    </row>
    <row r="195" spans="1:5" x14ac:dyDescent="0.3">
      <c r="A195" t="s">
        <v>5</v>
      </c>
      <c r="B195" t="s">
        <v>30</v>
      </c>
      <c r="C195" t="s">
        <v>19</v>
      </c>
      <c r="D195" s="3">
        <v>3794</v>
      </c>
      <c r="E195" s="4">
        <v>159</v>
      </c>
    </row>
    <row r="196" spans="1:5" x14ac:dyDescent="0.3">
      <c r="A196" t="s">
        <v>11</v>
      </c>
      <c r="B196" t="s">
        <v>9</v>
      </c>
      <c r="C196" t="s">
        <v>42</v>
      </c>
      <c r="D196" s="3">
        <v>98</v>
      </c>
      <c r="E196" s="4">
        <v>159</v>
      </c>
    </row>
    <row r="197" spans="1:5" x14ac:dyDescent="0.3">
      <c r="A197" t="s">
        <v>16</v>
      </c>
      <c r="B197" t="s">
        <v>30</v>
      </c>
      <c r="C197" t="s">
        <v>28</v>
      </c>
      <c r="D197" s="3">
        <v>3759</v>
      </c>
      <c r="E197" s="4">
        <v>150</v>
      </c>
    </row>
    <row r="198" spans="1:5" x14ac:dyDescent="0.3">
      <c r="A198" t="s">
        <v>8</v>
      </c>
      <c r="B198" t="s">
        <v>6</v>
      </c>
      <c r="C198" t="s">
        <v>7</v>
      </c>
      <c r="D198" s="3">
        <v>42</v>
      </c>
      <c r="E198" s="4">
        <v>150</v>
      </c>
    </row>
    <row r="199" spans="1:5" x14ac:dyDescent="0.3">
      <c r="A199" t="s">
        <v>11</v>
      </c>
      <c r="B199" t="s">
        <v>9</v>
      </c>
      <c r="C199" t="s">
        <v>12</v>
      </c>
      <c r="D199" s="3">
        <v>959</v>
      </c>
      <c r="E199" s="4">
        <v>147</v>
      </c>
    </row>
    <row r="200" spans="1:5" x14ac:dyDescent="0.3">
      <c r="A200" t="s">
        <v>27</v>
      </c>
      <c r="B200" t="s">
        <v>6</v>
      </c>
      <c r="C200" t="s">
        <v>28</v>
      </c>
      <c r="D200" s="3">
        <v>3983</v>
      </c>
      <c r="E200" s="4">
        <v>144</v>
      </c>
    </row>
    <row r="201" spans="1:5" x14ac:dyDescent="0.3">
      <c r="A201" t="s">
        <v>11</v>
      </c>
      <c r="B201" t="s">
        <v>9</v>
      </c>
      <c r="C201" t="s">
        <v>39</v>
      </c>
      <c r="D201" s="3">
        <v>2429</v>
      </c>
      <c r="E201" s="4">
        <v>144</v>
      </c>
    </row>
    <row r="202" spans="1:5" x14ac:dyDescent="0.3">
      <c r="A202" t="s">
        <v>13</v>
      </c>
      <c r="B202" t="s">
        <v>30</v>
      </c>
      <c r="C202" t="s">
        <v>22</v>
      </c>
      <c r="D202" s="3">
        <v>336</v>
      </c>
      <c r="E202" s="4">
        <v>144</v>
      </c>
    </row>
    <row r="203" spans="1:5" x14ac:dyDescent="0.3">
      <c r="A203" t="s">
        <v>35</v>
      </c>
      <c r="B203" t="s">
        <v>20</v>
      </c>
      <c r="C203" t="s">
        <v>22</v>
      </c>
      <c r="D203" s="3">
        <v>2205</v>
      </c>
      <c r="E203" s="4">
        <v>141</v>
      </c>
    </row>
    <row r="204" spans="1:5" x14ac:dyDescent="0.3">
      <c r="A204" t="s">
        <v>26</v>
      </c>
      <c r="B204" t="s">
        <v>17</v>
      </c>
      <c r="C204" t="s">
        <v>22</v>
      </c>
      <c r="D204" s="3">
        <v>1568</v>
      </c>
      <c r="E204" s="4">
        <v>141</v>
      </c>
    </row>
    <row r="205" spans="1:5" x14ac:dyDescent="0.3">
      <c r="A205" t="s">
        <v>23</v>
      </c>
      <c r="B205" t="s">
        <v>30</v>
      </c>
      <c r="C205" t="s">
        <v>33</v>
      </c>
      <c r="D205" s="3">
        <v>2205</v>
      </c>
      <c r="E205" s="4">
        <v>138</v>
      </c>
    </row>
    <row r="206" spans="1:5" x14ac:dyDescent="0.3">
      <c r="A206" t="s">
        <v>5</v>
      </c>
      <c r="B206" t="s">
        <v>30</v>
      </c>
      <c r="C206" t="s">
        <v>39</v>
      </c>
      <c r="D206" s="3">
        <v>2289</v>
      </c>
      <c r="E206" s="4">
        <v>135</v>
      </c>
    </row>
    <row r="207" spans="1:5" x14ac:dyDescent="0.3">
      <c r="A207" t="s">
        <v>16</v>
      </c>
      <c r="B207" t="s">
        <v>14</v>
      </c>
      <c r="C207" t="s">
        <v>32</v>
      </c>
      <c r="D207" s="3">
        <v>1400</v>
      </c>
      <c r="E207" s="4">
        <v>135</v>
      </c>
    </row>
    <row r="208" spans="1:5" x14ac:dyDescent="0.3">
      <c r="A208" t="s">
        <v>16</v>
      </c>
      <c r="B208" t="s">
        <v>20</v>
      </c>
      <c r="C208" t="s">
        <v>19</v>
      </c>
      <c r="D208" s="3">
        <v>959</v>
      </c>
      <c r="E208" s="4">
        <v>135</v>
      </c>
    </row>
    <row r="209" spans="1:5" x14ac:dyDescent="0.3">
      <c r="A209" t="s">
        <v>5</v>
      </c>
      <c r="B209" t="s">
        <v>17</v>
      </c>
      <c r="C209" t="s">
        <v>32</v>
      </c>
      <c r="D209" s="3">
        <v>0</v>
      </c>
      <c r="E209" s="4">
        <v>135</v>
      </c>
    </row>
    <row r="210" spans="1:5" x14ac:dyDescent="0.3">
      <c r="A210" t="s">
        <v>13</v>
      </c>
      <c r="B210" t="s">
        <v>9</v>
      </c>
      <c r="C210" t="s">
        <v>39</v>
      </c>
      <c r="D210" s="3">
        <v>847</v>
      </c>
      <c r="E210" s="4">
        <v>129</v>
      </c>
    </row>
    <row r="211" spans="1:5" x14ac:dyDescent="0.3">
      <c r="A211" t="s">
        <v>26</v>
      </c>
      <c r="B211" t="s">
        <v>17</v>
      </c>
      <c r="C211" t="s">
        <v>19</v>
      </c>
      <c r="D211" s="3">
        <v>4018</v>
      </c>
      <c r="E211" s="4">
        <v>126</v>
      </c>
    </row>
    <row r="212" spans="1:5" x14ac:dyDescent="0.3">
      <c r="A212" t="s">
        <v>5</v>
      </c>
      <c r="B212" t="s">
        <v>9</v>
      </c>
      <c r="C212" t="s">
        <v>32</v>
      </c>
      <c r="D212" s="3">
        <v>1617</v>
      </c>
      <c r="E212" s="4">
        <v>126</v>
      </c>
    </row>
    <row r="213" spans="1:5" x14ac:dyDescent="0.3">
      <c r="A213" t="s">
        <v>8</v>
      </c>
      <c r="B213" t="s">
        <v>9</v>
      </c>
      <c r="C213" t="s">
        <v>19</v>
      </c>
      <c r="D213" s="3">
        <v>357</v>
      </c>
      <c r="E213" s="4">
        <v>126</v>
      </c>
    </row>
    <row r="214" spans="1:5" x14ac:dyDescent="0.3">
      <c r="A214" t="s">
        <v>13</v>
      </c>
      <c r="B214" t="s">
        <v>6</v>
      </c>
      <c r="C214" t="s">
        <v>33</v>
      </c>
      <c r="D214" s="3">
        <v>3388</v>
      </c>
      <c r="E214" s="4">
        <v>123</v>
      </c>
    </row>
    <row r="215" spans="1:5" x14ac:dyDescent="0.3">
      <c r="A215" t="s">
        <v>16</v>
      </c>
      <c r="B215" t="s">
        <v>20</v>
      </c>
      <c r="C215" t="s">
        <v>31</v>
      </c>
      <c r="D215" s="3">
        <v>2317</v>
      </c>
      <c r="E215" s="4">
        <v>123</v>
      </c>
    </row>
    <row r="216" spans="1:5" x14ac:dyDescent="0.3">
      <c r="A216" t="s">
        <v>35</v>
      </c>
      <c r="B216" t="s">
        <v>20</v>
      </c>
      <c r="C216" t="s">
        <v>31</v>
      </c>
      <c r="D216" s="3">
        <v>63</v>
      </c>
      <c r="E216" s="4">
        <v>123</v>
      </c>
    </row>
    <row r="217" spans="1:5" x14ac:dyDescent="0.3">
      <c r="A217" t="s">
        <v>11</v>
      </c>
      <c r="B217" t="s">
        <v>20</v>
      </c>
      <c r="C217" t="s">
        <v>29</v>
      </c>
      <c r="D217" s="3">
        <v>2646</v>
      </c>
      <c r="E217" s="4">
        <v>120</v>
      </c>
    </row>
    <row r="218" spans="1:5" x14ac:dyDescent="0.3">
      <c r="A218" t="s">
        <v>27</v>
      </c>
      <c r="B218" t="s">
        <v>30</v>
      </c>
      <c r="C218" t="s">
        <v>34</v>
      </c>
      <c r="D218" s="3">
        <v>2212</v>
      </c>
      <c r="E218" s="4">
        <v>117</v>
      </c>
    </row>
    <row r="219" spans="1:5" x14ac:dyDescent="0.3">
      <c r="A219" t="s">
        <v>23</v>
      </c>
      <c r="B219" t="s">
        <v>14</v>
      </c>
      <c r="C219" t="s">
        <v>21</v>
      </c>
      <c r="D219" s="3">
        <v>2149</v>
      </c>
      <c r="E219" s="4">
        <v>117</v>
      </c>
    </row>
    <row r="220" spans="1:5" x14ac:dyDescent="0.3">
      <c r="A220" t="s">
        <v>26</v>
      </c>
      <c r="B220" t="s">
        <v>17</v>
      </c>
      <c r="C220" t="s">
        <v>29</v>
      </c>
      <c r="D220" s="3">
        <v>2016</v>
      </c>
      <c r="E220" s="4">
        <v>117</v>
      </c>
    </row>
    <row r="221" spans="1:5" x14ac:dyDescent="0.3">
      <c r="A221" t="s">
        <v>23</v>
      </c>
      <c r="B221" t="s">
        <v>9</v>
      </c>
      <c r="C221" t="s">
        <v>38</v>
      </c>
      <c r="D221" s="3">
        <v>2793</v>
      </c>
      <c r="E221" s="4">
        <v>114</v>
      </c>
    </row>
    <row r="222" spans="1:5" x14ac:dyDescent="0.3">
      <c r="A222" t="s">
        <v>11</v>
      </c>
      <c r="B222" t="s">
        <v>14</v>
      </c>
      <c r="C222" t="s">
        <v>18</v>
      </c>
      <c r="D222" s="3">
        <v>2142</v>
      </c>
      <c r="E222" s="4">
        <v>114</v>
      </c>
    </row>
    <row r="223" spans="1:5" x14ac:dyDescent="0.3">
      <c r="A223" t="s">
        <v>5</v>
      </c>
      <c r="B223" t="s">
        <v>6</v>
      </c>
      <c r="C223" t="s">
        <v>7</v>
      </c>
      <c r="D223" s="3">
        <v>1624</v>
      </c>
      <c r="E223" s="4">
        <v>114</v>
      </c>
    </row>
    <row r="224" spans="1:5" x14ac:dyDescent="0.3">
      <c r="A224" t="s">
        <v>25</v>
      </c>
      <c r="B224" t="s">
        <v>14</v>
      </c>
      <c r="C224" t="s">
        <v>7</v>
      </c>
      <c r="D224" s="3">
        <v>1526</v>
      </c>
      <c r="E224" s="4">
        <v>105</v>
      </c>
    </row>
    <row r="225" spans="1:5" x14ac:dyDescent="0.3">
      <c r="A225" t="s">
        <v>11</v>
      </c>
      <c r="B225" t="s">
        <v>20</v>
      </c>
      <c r="C225" t="s">
        <v>18</v>
      </c>
      <c r="D225" s="3">
        <v>3850</v>
      </c>
      <c r="E225" s="4">
        <v>102</v>
      </c>
    </row>
    <row r="226" spans="1:5" x14ac:dyDescent="0.3">
      <c r="A226" t="s">
        <v>25</v>
      </c>
      <c r="B226" t="s">
        <v>30</v>
      </c>
      <c r="C226" t="s">
        <v>32</v>
      </c>
      <c r="D226" s="3">
        <v>2891</v>
      </c>
      <c r="E226" s="4">
        <v>102</v>
      </c>
    </row>
    <row r="227" spans="1:5" x14ac:dyDescent="0.3">
      <c r="A227" t="s">
        <v>27</v>
      </c>
      <c r="B227" t="s">
        <v>17</v>
      </c>
      <c r="C227" t="s">
        <v>40</v>
      </c>
      <c r="D227" s="3">
        <v>1652</v>
      </c>
      <c r="E227" s="4">
        <v>102</v>
      </c>
    </row>
    <row r="228" spans="1:5" x14ac:dyDescent="0.3">
      <c r="A228" t="s">
        <v>16</v>
      </c>
      <c r="B228" t="s">
        <v>6</v>
      </c>
      <c r="C228" t="s">
        <v>15</v>
      </c>
      <c r="D228" s="3">
        <v>1505</v>
      </c>
      <c r="E228" s="4">
        <v>102</v>
      </c>
    </row>
    <row r="229" spans="1:5" x14ac:dyDescent="0.3">
      <c r="A229" t="s">
        <v>11</v>
      </c>
      <c r="B229" t="s">
        <v>20</v>
      </c>
      <c r="C229" t="s">
        <v>42</v>
      </c>
      <c r="D229" s="3">
        <v>2436</v>
      </c>
      <c r="E229" s="4">
        <v>99</v>
      </c>
    </row>
    <row r="230" spans="1:5" x14ac:dyDescent="0.3">
      <c r="A230" t="s">
        <v>13</v>
      </c>
      <c r="B230" t="s">
        <v>9</v>
      </c>
      <c r="C230" t="s">
        <v>36</v>
      </c>
      <c r="D230" s="3">
        <v>609</v>
      </c>
      <c r="E230" s="4">
        <v>99</v>
      </c>
    </row>
    <row r="231" spans="1:5" x14ac:dyDescent="0.3">
      <c r="A231" t="s">
        <v>35</v>
      </c>
      <c r="B231" t="s">
        <v>9</v>
      </c>
      <c r="C231" t="s">
        <v>24</v>
      </c>
      <c r="D231" s="3">
        <v>3472</v>
      </c>
      <c r="E231" s="4">
        <v>96</v>
      </c>
    </row>
    <row r="232" spans="1:5" x14ac:dyDescent="0.3">
      <c r="A232" t="s">
        <v>23</v>
      </c>
      <c r="B232" t="s">
        <v>30</v>
      </c>
      <c r="C232" t="s">
        <v>18</v>
      </c>
      <c r="D232" s="3">
        <v>1568</v>
      </c>
      <c r="E232" s="4">
        <v>96</v>
      </c>
    </row>
    <row r="233" spans="1:5" x14ac:dyDescent="0.3">
      <c r="A233" t="s">
        <v>27</v>
      </c>
      <c r="B233" t="s">
        <v>30</v>
      </c>
      <c r="C233" t="s">
        <v>28</v>
      </c>
      <c r="D233" s="3">
        <v>2919</v>
      </c>
      <c r="E233" s="4">
        <v>93</v>
      </c>
    </row>
    <row r="234" spans="1:5" x14ac:dyDescent="0.3">
      <c r="A234" t="s">
        <v>11</v>
      </c>
      <c r="B234" t="s">
        <v>6</v>
      </c>
      <c r="C234" t="s">
        <v>34</v>
      </c>
      <c r="D234" s="3">
        <v>2737</v>
      </c>
      <c r="E234" s="4">
        <v>93</v>
      </c>
    </row>
    <row r="235" spans="1:5" x14ac:dyDescent="0.3">
      <c r="A235" t="s">
        <v>25</v>
      </c>
      <c r="B235" t="s">
        <v>30</v>
      </c>
      <c r="C235" t="s">
        <v>19</v>
      </c>
      <c r="D235" s="3">
        <v>1652</v>
      </c>
      <c r="E235" s="4">
        <v>93</v>
      </c>
    </row>
    <row r="236" spans="1:5" x14ac:dyDescent="0.3">
      <c r="A236" t="s">
        <v>35</v>
      </c>
      <c r="B236" t="s">
        <v>30</v>
      </c>
      <c r="C236" t="s">
        <v>18</v>
      </c>
      <c r="D236" s="3">
        <v>1428</v>
      </c>
      <c r="E236" s="4">
        <v>93</v>
      </c>
    </row>
    <row r="237" spans="1:5" x14ac:dyDescent="0.3">
      <c r="A237" t="s">
        <v>5</v>
      </c>
      <c r="B237" t="s">
        <v>20</v>
      </c>
      <c r="C237" t="s">
        <v>18</v>
      </c>
      <c r="D237" s="3">
        <v>2541</v>
      </c>
      <c r="E237" s="4">
        <v>90</v>
      </c>
    </row>
    <row r="238" spans="1:5" x14ac:dyDescent="0.3">
      <c r="A238" t="s">
        <v>35</v>
      </c>
      <c r="B238" t="s">
        <v>30</v>
      </c>
      <c r="C238" t="s">
        <v>28</v>
      </c>
      <c r="D238" s="3">
        <v>700</v>
      </c>
      <c r="E238" s="4">
        <v>87</v>
      </c>
    </row>
    <row r="239" spans="1:5" x14ac:dyDescent="0.3">
      <c r="A239" t="s">
        <v>5</v>
      </c>
      <c r="B239" t="s">
        <v>20</v>
      </c>
      <c r="C239" t="s">
        <v>42</v>
      </c>
      <c r="D239" s="3">
        <v>609</v>
      </c>
      <c r="E239" s="4">
        <v>87</v>
      </c>
    </row>
    <row r="240" spans="1:5" x14ac:dyDescent="0.3">
      <c r="A240" t="s">
        <v>8</v>
      </c>
      <c r="B240" t="s">
        <v>6</v>
      </c>
      <c r="C240" t="s">
        <v>41</v>
      </c>
      <c r="D240" s="3">
        <v>434</v>
      </c>
      <c r="E240" s="4">
        <v>87</v>
      </c>
    </row>
    <row r="241" spans="1:5" x14ac:dyDescent="0.3">
      <c r="A241" t="s">
        <v>23</v>
      </c>
      <c r="B241" t="s">
        <v>14</v>
      </c>
      <c r="C241" t="s">
        <v>10</v>
      </c>
      <c r="D241" s="3">
        <v>280</v>
      </c>
      <c r="E241" s="4">
        <v>87</v>
      </c>
    </row>
    <row r="242" spans="1:5" x14ac:dyDescent="0.3">
      <c r="A242" t="s">
        <v>25</v>
      </c>
      <c r="B242" t="s">
        <v>9</v>
      </c>
      <c r="C242" t="s">
        <v>22</v>
      </c>
      <c r="D242" s="3">
        <v>490</v>
      </c>
      <c r="E242" s="4">
        <v>84</v>
      </c>
    </row>
    <row r="243" spans="1:5" x14ac:dyDescent="0.3">
      <c r="A243" t="s">
        <v>8</v>
      </c>
      <c r="B243" t="s">
        <v>20</v>
      </c>
      <c r="C243" t="s">
        <v>22</v>
      </c>
      <c r="D243" s="3">
        <v>168</v>
      </c>
      <c r="E243" s="4">
        <v>84</v>
      </c>
    </row>
    <row r="244" spans="1:5" x14ac:dyDescent="0.3">
      <c r="A244" t="s">
        <v>8</v>
      </c>
      <c r="B244" t="s">
        <v>9</v>
      </c>
      <c r="C244" t="s">
        <v>7</v>
      </c>
      <c r="D244" s="3">
        <v>3598</v>
      </c>
      <c r="E244" s="4">
        <v>81</v>
      </c>
    </row>
    <row r="245" spans="1:5" x14ac:dyDescent="0.3">
      <c r="A245" t="s">
        <v>16</v>
      </c>
      <c r="B245" t="s">
        <v>6</v>
      </c>
      <c r="C245" t="s">
        <v>7</v>
      </c>
      <c r="D245" s="3">
        <v>560</v>
      </c>
      <c r="E245" s="4">
        <v>81</v>
      </c>
    </row>
    <row r="246" spans="1:5" x14ac:dyDescent="0.3">
      <c r="A246" t="s">
        <v>27</v>
      </c>
      <c r="B246" t="s">
        <v>9</v>
      </c>
      <c r="C246" t="s">
        <v>34</v>
      </c>
      <c r="D246" s="3">
        <v>2023</v>
      </c>
      <c r="E246" s="4">
        <v>78</v>
      </c>
    </row>
    <row r="247" spans="1:5" x14ac:dyDescent="0.3">
      <c r="A247" t="s">
        <v>16</v>
      </c>
      <c r="B247" t="s">
        <v>30</v>
      </c>
      <c r="C247" t="s">
        <v>32</v>
      </c>
      <c r="D247" s="3">
        <v>3339</v>
      </c>
      <c r="E247" s="4">
        <v>75</v>
      </c>
    </row>
    <row r="248" spans="1:5" x14ac:dyDescent="0.3">
      <c r="A248" t="s">
        <v>23</v>
      </c>
      <c r="B248" t="s">
        <v>30</v>
      </c>
      <c r="C248" t="s">
        <v>10</v>
      </c>
      <c r="D248" s="3">
        <v>3262</v>
      </c>
      <c r="E248" s="4">
        <v>75</v>
      </c>
    </row>
    <row r="249" spans="1:5" x14ac:dyDescent="0.3">
      <c r="A249" t="s">
        <v>5</v>
      </c>
      <c r="B249" t="s">
        <v>30</v>
      </c>
      <c r="C249" t="s">
        <v>34</v>
      </c>
      <c r="D249" s="3">
        <v>2779</v>
      </c>
      <c r="E249" s="4">
        <v>75</v>
      </c>
    </row>
    <row r="250" spans="1:5" x14ac:dyDescent="0.3">
      <c r="A250" t="s">
        <v>16</v>
      </c>
      <c r="B250" t="s">
        <v>30</v>
      </c>
      <c r="C250" t="s">
        <v>29</v>
      </c>
      <c r="D250" s="3">
        <v>2219</v>
      </c>
      <c r="E250" s="4">
        <v>75</v>
      </c>
    </row>
    <row r="251" spans="1:5" x14ac:dyDescent="0.3">
      <c r="A251" t="s">
        <v>23</v>
      </c>
      <c r="B251" t="s">
        <v>20</v>
      </c>
      <c r="C251" t="s">
        <v>24</v>
      </c>
      <c r="D251" s="3">
        <v>1281</v>
      </c>
      <c r="E251" s="4">
        <v>75</v>
      </c>
    </row>
    <row r="252" spans="1:5" x14ac:dyDescent="0.3">
      <c r="A252" t="s">
        <v>35</v>
      </c>
      <c r="B252" t="s">
        <v>14</v>
      </c>
      <c r="C252" t="s">
        <v>31</v>
      </c>
      <c r="D252" s="3">
        <v>945</v>
      </c>
      <c r="E252" s="4">
        <v>75</v>
      </c>
    </row>
    <row r="253" spans="1:5" x14ac:dyDescent="0.3">
      <c r="A253" t="s">
        <v>25</v>
      </c>
      <c r="B253" t="s">
        <v>6</v>
      </c>
      <c r="C253" t="s">
        <v>22</v>
      </c>
      <c r="D253" s="3">
        <v>518</v>
      </c>
      <c r="E253" s="4">
        <v>75</v>
      </c>
    </row>
    <row r="254" spans="1:5" x14ac:dyDescent="0.3">
      <c r="A254" t="s">
        <v>16</v>
      </c>
      <c r="B254" t="s">
        <v>20</v>
      </c>
      <c r="C254" t="s">
        <v>18</v>
      </c>
      <c r="D254" s="3">
        <v>469</v>
      </c>
      <c r="E254" s="4">
        <v>75</v>
      </c>
    </row>
    <row r="255" spans="1:5" x14ac:dyDescent="0.3">
      <c r="A255" t="s">
        <v>13</v>
      </c>
      <c r="B255" t="s">
        <v>17</v>
      </c>
      <c r="C255" t="s">
        <v>24</v>
      </c>
      <c r="D255" s="3">
        <v>3976</v>
      </c>
      <c r="E255" s="4">
        <v>72</v>
      </c>
    </row>
    <row r="256" spans="1:5" x14ac:dyDescent="0.3">
      <c r="A256" t="s">
        <v>11</v>
      </c>
      <c r="B256" t="s">
        <v>17</v>
      </c>
      <c r="C256" t="s">
        <v>18</v>
      </c>
      <c r="D256" s="3">
        <v>3192</v>
      </c>
      <c r="E256" s="4">
        <v>72</v>
      </c>
    </row>
    <row r="257" spans="1:5" x14ac:dyDescent="0.3">
      <c r="A257" t="s">
        <v>35</v>
      </c>
      <c r="B257" t="s">
        <v>14</v>
      </c>
      <c r="C257" t="s">
        <v>39</v>
      </c>
      <c r="D257" s="3">
        <v>1407</v>
      </c>
      <c r="E257" s="4">
        <v>72</v>
      </c>
    </row>
    <row r="258" spans="1:5" x14ac:dyDescent="0.3">
      <c r="A258" t="s">
        <v>27</v>
      </c>
      <c r="B258" t="s">
        <v>9</v>
      </c>
      <c r="C258" t="s">
        <v>32</v>
      </c>
      <c r="D258" s="3">
        <v>2114</v>
      </c>
      <c r="E258" s="4">
        <v>66</v>
      </c>
    </row>
    <row r="259" spans="1:5" x14ac:dyDescent="0.3">
      <c r="A259" t="s">
        <v>8</v>
      </c>
      <c r="B259" t="s">
        <v>20</v>
      </c>
      <c r="C259" t="s">
        <v>39</v>
      </c>
      <c r="D259" s="3">
        <v>2268</v>
      </c>
      <c r="E259" s="4">
        <v>63</v>
      </c>
    </row>
    <row r="260" spans="1:5" x14ac:dyDescent="0.3">
      <c r="A260" t="s">
        <v>16</v>
      </c>
      <c r="B260" t="s">
        <v>17</v>
      </c>
      <c r="C260" t="s">
        <v>7</v>
      </c>
      <c r="D260" s="3">
        <v>1638</v>
      </c>
      <c r="E260" s="4">
        <v>63</v>
      </c>
    </row>
    <row r="261" spans="1:5" x14ac:dyDescent="0.3">
      <c r="A261" t="s">
        <v>16</v>
      </c>
      <c r="B261" t="s">
        <v>14</v>
      </c>
      <c r="C261" t="s">
        <v>41</v>
      </c>
      <c r="D261" s="3">
        <v>497</v>
      </c>
      <c r="E261" s="4">
        <v>63</v>
      </c>
    </row>
    <row r="262" spans="1:5" x14ac:dyDescent="0.3">
      <c r="A262" t="s">
        <v>27</v>
      </c>
      <c r="B262" t="s">
        <v>30</v>
      </c>
      <c r="C262" t="s">
        <v>42</v>
      </c>
      <c r="D262" s="3">
        <v>3108</v>
      </c>
      <c r="E262" s="4">
        <v>54</v>
      </c>
    </row>
    <row r="263" spans="1:5" x14ac:dyDescent="0.3">
      <c r="A263" t="s">
        <v>16</v>
      </c>
      <c r="B263" t="s">
        <v>20</v>
      </c>
      <c r="C263" t="s">
        <v>21</v>
      </c>
      <c r="D263" s="3">
        <v>2681</v>
      </c>
      <c r="E263" s="4">
        <v>54</v>
      </c>
    </row>
    <row r="264" spans="1:5" x14ac:dyDescent="0.3">
      <c r="A264" t="s">
        <v>26</v>
      </c>
      <c r="B264" t="s">
        <v>6</v>
      </c>
      <c r="C264" t="s">
        <v>24</v>
      </c>
      <c r="D264" s="3">
        <v>1057</v>
      </c>
      <c r="E264" s="4">
        <v>54</v>
      </c>
    </row>
    <row r="265" spans="1:5" x14ac:dyDescent="0.3">
      <c r="A265" t="s">
        <v>26</v>
      </c>
      <c r="B265" t="s">
        <v>30</v>
      </c>
      <c r="C265" t="s">
        <v>31</v>
      </c>
      <c r="D265" s="3">
        <v>252</v>
      </c>
      <c r="E265" s="4">
        <v>54</v>
      </c>
    </row>
    <row r="266" spans="1:5" x14ac:dyDescent="0.3">
      <c r="A266" t="s">
        <v>27</v>
      </c>
      <c r="B266" t="s">
        <v>17</v>
      </c>
      <c r="C266" t="s">
        <v>32</v>
      </c>
      <c r="D266" s="3">
        <v>3640</v>
      </c>
      <c r="E266" s="4">
        <v>51</v>
      </c>
    </row>
    <row r="267" spans="1:5" x14ac:dyDescent="0.3">
      <c r="A267" t="s">
        <v>5</v>
      </c>
      <c r="B267" t="s">
        <v>20</v>
      </c>
      <c r="C267" t="s">
        <v>38</v>
      </c>
      <c r="D267" s="3">
        <v>623</v>
      </c>
      <c r="E267" s="4">
        <v>51</v>
      </c>
    </row>
    <row r="268" spans="1:5" x14ac:dyDescent="0.3">
      <c r="A268" t="s">
        <v>26</v>
      </c>
      <c r="B268" t="s">
        <v>20</v>
      </c>
      <c r="C268" t="s">
        <v>31</v>
      </c>
      <c r="D268" s="3">
        <v>56</v>
      </c>
      <c r="E268" s="4">
        <v>51</v>
      </c>
    </row>
    <row r="269" spans="1:5" x14ac:dyDescent="0.3">
      <c r="A269" t="s">
        <v>23</v>
      </c>
      <c r="B269" t="s">
        <v>30</v>
      </c>
      <c r="C269" t="s">
        <v>19</v>
      </c>
      <c r="D269" s="3">
        <v>2226</v>
      </c>
      <c r="E269" s="4">
        <v>48</v>
      </c>
    </row>
    <row r="270" spans="1:5" x14ac:dyDescent="0.3">
      <c r="A270" t="s">
        <v>5</v>
      </c>
      <c r="B270" t="s">
        <v>9</v>
      </c>
      <c r="C270" t="s">
        <v>38</v>
      </c>
      <c r="D270" s="3">
        <v>1638</v>
      </c>
      <c r="E270" s="4">
        <v>48</v>
      </c>
    </row>
    <row r="271" spans="1:5" x14ac:dyDescent="0.3">
      <c r="A271" t="s">
        <v>16</v>
      </c>
      <c r="B271" t="s">
        <v>30</v>
      </c>
      <c r="C271" t="s">
        <v>12</v>
      </c>
      <c r="D271" s="3">
        <v>525</v>
      </c>
      <c r="E271" s="4">
        <v>48</v>
      </c>
    </row>
    <row r="272" spans="1:5" x14ac:dyDescent="0.3">
      <c r="A272" t="s">
        <v>26</v>
      </c>
      <c r="B272" t="s">
        <v>14</v>
      </c>
      <c r="C272" t="s">
        <v>28</v>
      </c>
      <c r="D272" s="3">
        <v>189</v>
      </c>
      <c r="E272" s="4">
        <v>48</v>
      </c>
    </row>
    <row r="273" spans="1:5" x14ac:dyDescent="0.3">
      <c r="A273" t="s">
        <v>25</v>
      </c>
      <c r="B273" t="s">
        <v>6</v>
      </c>
      <c r="C273" t="s">
        <v>21</v>
      </c>
      <c r="D273" s="3">
        <v>182</v>
      </c>
      <c r="E273" s="4">
        <v>48</v>
      </c>
    </row>
    <row r="274" spans="1:5" x14ac:dyDescent="0.3">
      <c r="A274" t="s">
        <v>11</v>
      </c>
      <c r="B274" t="s">
        <v>6</v>
      </c>
      <c r="C274" t="s">
        <v>40</v>
      </c>
      <c r="D274" s="3">
        <v>2919</v>
      </c>
      <c r="E274" s="4">
        <v>45</v>
      </c>
    </row>
    <row r="275" spans="1:5" x14ac:dyDescent="0.3">
      <c r="A275" t="s">
        <v>5</v>
      </c>
      <c r="B275" t="s">
        <v>20</v>
      </c>
      <c r="C275" t="s">
        <v>32</v>
      </c>
      <c r="D275" s="3">
        <v>2541</v>
      </c>
      <c r="E275" s="4">
        <v>45</v>
      </c>
    </row>
    <row r="276" spans="1:5" x14ac:dyDescent="0.3">
      <c r="A276" t="s">
        <v>26</v>
      </c>
      <c r="B276" t="s">
        <v>6</v>
      </c>
      <c r="C276" t="s">
        <v>37</v>
      </c>
      <c r="D276" s="3">
        <v>2863</v>
      </c>
      <c r="E276" s="4">
        <v>42</v>
      </c>
    </row>
    <row r="277" spans="1:5" x14ac:dyDescent="0.3">
      <c r="A277" t="s">
        <v>27</v>
      </c>
      <c r="B277" t="s">
        <v>14</v>
      </c>
      <c r="C277" t="s">
        <v>18</v>
      </c>
      <c r="D277" s="3">
        <v>3339</v>
      </c>
      <c r="E277" s="4">
        <v>39</v>
      </c>
    </row>
    <row r="278" spans="1:5" x14ac:dyDescent="0.3">
      <c r="A278" t="s">
        <v>5</v>
      </c>
      <c r="B278" t="s">
        <v>20</v>
      </c>
      <c r="C278" t="s">
        <v>21</v>
      </c>
      <c r="D278" s="3">
        <v>1988</v>
      </c>
      <c r="E278" s="4">
        <v>39</v>
      </c>
    </row>
    <row r="279" spans="1:5" x14ac:dyDescent="0.3">
      <c r="A279" t="s">
        <v>13</v>
      </c>
      <c r="B279" t="s">
        <v>30</v>
      </c>
      <c r="C279" t="s">
        <v>28</v>
      </c>
      <c r="D279" s="3">
        <v>1463</v>
      </c>
      <c r="E279" s="4">
        <v>39</v>
      </c>
    </row>
    <row r="280" spans="1:5" x14ac:dyDescent="0.3">
      <c r="A280" t="s">
        <v>26</v>
      </c>
      <c r="B280" t="s">
        <v>17</v>
      </c>
      <c r="C280" t="s">
        <v>34</v>
      </c>
      <c r="D280" s="3">
        <v>630</v>
      </c>
      <c r="E280" s="4">
        <v>36</v>
      </c>
    </row>
    <row r="281" spans="1:5" x14ac:dyDescent="0.3">
      <c r="A281" t="s">
        <v>5</v>
      </c>
      <c r="B281" t="s">
        <v>14</v>
      </c>
      <c r="C281" t="s">
        <v>12</v>
      </c>
      <c r="D281" s="3">
        <v>217</v>
      </c>
      <c r="E281" s="4">
        <v>36</v>
      </c>
    </row>
    <row r="282" spans="1:5" x14ac:dyDescent="0.3">
      <c r="A282" t="s">
        <v>35</v>
      </c>
      <c r="B282" t="s">
        <v>6</v>
      </c>
      <c r="C282" t="s">
        <v>40</v>
      </c>
      <c r="D282" s="3">
        <v>3059</v>
      </c>
      <c r="E282" s="4">
        <v>27</v>
      </c>
    </row>
    <row r="283" spans="1:5" x14ac:dyDescent="0.3">
      <c r="A283" t="s">
        <v>23</v>
      </c>
      <c r="B283" t="s">
        <v>9</v>
      </c>
      <c r="C283" t="s">
        <v>29</v>
      </c>
      <c r="D283" s="3">
        <v>2135</v>
      </c>
      <c r="E283" s="4">
        <v>27</v>
      </c>
    </row>
    <row r="284" spans="1:5" x14ac:dyDescent="0.3">
      <c r="A284" t="s">
        <v>8</v>
      </c>
      <c r="B284" t="s">
        <v>17</v>
      </c>
      <c r="C284" t="s">
        <v>42</v>
      </c>
      <c r="D284" s="3">
        <v>1561</v>
      </c>
      <c r="E284" s="4">
        <v>27</v>
      </c>
    </row>
    <row r="285" spans="1:5" x14ac:dyDescent="0.3">
      <c r="A285" t="s">
        <v>35</v>
      </c>
      <c r="B285" t="s">
        <v>30</v>
      </c>
      <c r="C285" t="s">
        <v>22</v>
      </c>
      <c r="D285" s="3">
        <v>4053</v>
      </c>
      <c r="E285" s="4">
        <v>24</v>
      </c>
    </row>
    <row r="286" spans="1:5" x14ac:dyDescent="0.3">
      <c r="A286" t="s">
        <v>23</v>
      </c>
      <c r="B286" t="s">
        <v>30</v>
      </c>
      <c r="C286" t="s">
        <v>37</v>
      </c>
      <c r="D286" s="3">
        <v>3829</v>
      </c>
      <c r="E286" s="4">
        <v>24</v>
      </c>
    </row>
    <row r="287" spans="1:5" x14ac:dyDescent="0.3">
      <c r="A287" t="s">
        <v>23</v>
      </c>
      <c r="B287" t="s">
        <v>9</v>
      </c>
      <c r="C287" t="s">
        <v>39</v>
      </c>
      <c r="D287" s="3">
        <v>2478</v>
      </c>
      <c r="E287" s="4">
        <v>21</v>
      </c>
    </row>
    <row r="288" spans="1:5" x14ac:dyDescent="0.3">
      <c r="A288" t="s">
        <v>13</v>
      </c>
      <c r="B288" t="s">
        <v>20</v>
      </c>
      <c r="C288" t="s">
        <v>18</v>
      </c>
      <c r="D288" s="3">
        <v>154</v>
      </c>
      <c r="E288" s="4">
        <v>21</v>
      </c>
    </row>
    <row r="289" spans="1:5" x14ac:dyDescent="0.3">
      <c r="A289" t="s">
        <v>27</v>
      </c>
      <c r="B289" t="s">
        <v>30</v>
      </c>
      <c r="C289" t="s">
        <v>33</v>
      </c>
      <c r="D289" s="3">
        <v>2583</v>
      </c>
      <c r="E289" s="4">
        <v>18</v>
      </c>
    </row>
    <row r="290" spans="1:5" x14ac:dyDescent="0.3">
      <c r="A290" t="s">
        <v>27</v>
      </c>
      <c r="B290" t="s">
        <v>14</v>
      </c>
      <c r="C290" t="s">
        <v>36</v>
      </c>
      <c r="D290" s="3">
        <v>1281</v>
      </c>
      <c r="E290" s="4">
        <v>18</v>
      </c>
    </row>
    <row r="291" spans="1:5" x14ac:dyDescent="0.3">
      <c r="A291" t="s">
        <v>26</v>
      </c>
      <c r="B291" t="s">
        <v>6</v>
      </c>
      <c r="C291" t="s">
        <v>36</v>
      </c>
      <c r="D291" s="3">
        <v>238</v>
      </c>
      <c r="E291" s="4">
        <v>18</v>
      </c>
    </row>
    <row r="292" spans="1:5" x14ac:dyDescent="0.3">
      <c r="A292" t="s">
        <v>25</v>
      </c>
      <c r="B292" t="s">
        <v>9</v>
      </c>
      <c r="C292" t="s">
        <v>15</v>
      </c>
      <c r="D292" s="3">
        <v>2415</v>
      </c>
      <c r="E292" s="4">
        <v>15</v>
      </c>
    </row>
    <row r="293" spans="1:5" x14ac:dyDescent="0.3">
      <c r="A293" t="s">
        <v>16</v>
      </c>
      <c r="B293" t="s">
        <v>30</v>
      </c>
      <c r="C293" t="s">
        <v>37</v>
      </c>
      <c r="D293" s="3">
        <v>1442</v>
      </c>
      <c r="E293" s="4">
        <v>15</v>
      </c>
    </row>
    <row r="294" spans="1:5" x14ac:dyDescent="0.3">
      <c r="A294" t="s">
        <v>26</v>
      </c>
      <c r="B294" t="s">
        <v>9</v>
      </c>
      <c r="C294" t="s">
        <v>36</v>
      </c>
      <c r="D294" s="3">
        <v>553</v>
      </c>
      <c r="E294" s="4">
        <v>15</v>
      </c>
    </row>
    <row r="295" spans="1:5" x14ac:dyDescent="0.3">
      <c r="A295" t="s">
        <v>13</v>
      </c>
      <c r="B295" t="s">
        <v>6</v>
      </c>
      <c r="C295" t="s">
        <v>41</v>
      </c>
      <c r="D295" s="3">
        <v>2933</v>
      </c>
      <c r="E295" s="4">
        <v>9</v>
      </c>
    </row>
    <row r="296" spans="1:5" x14ac:dyDescent="0.3">
      <c r="A296" t="s">
        <v>25</v>
      </c>
      <c r="B296" t="s">
        <v>9</v>
      </c>
      <c r="C296" t="s">
        <v>12</v>
      </c>
      <c r="D296" s="3">
        <v>2744</v>
      </c>
      <c r="E296" s="4">
        <v>9</v>
      </c>
    </row>
    <row r="297" spans="1:5" x14ac:dyDescent="0.3">
      <c r="A297" t="s">
        <v>11</v>
      </c>
      <c r="B297" t="s">
        <v>20</v>
      </c>
      <c r="C297" t="s">
        <v>28</v>
      </c>
      <c r="D297" s="3">
        <v>2408</v>
      </c>
      <c r="E297" s="4">
        <v>9</v>
      </c>
    </row>
    <row r="298" spans="1:5" x14ac:dyDescent="0.3">
      <c r="A298" t="s">
        <v>35</v>
      </c>
      <c r="B298" t="s">
        <v>9</v>
      </c>
      <c r="C298" t="s">
        <v>37</v>
      </c>
      <c r="D298" s="3">
        <v>2562</v>
      </c>
      <c r="E298" s="4">
        <v>6</v>
      </c>
    </row>
    <row r="299" spans="1:5" x14ac:dyDescent="0.3">
      <c r="A299" t="s">
        <v>16</v>
      </c>
      <c r="B299" t="s">
        <v>20</v>
      </c>
      <c r="C299" t="s">
        <v>29</v>
      </c>
      <c r="D299" s="3">
        <v>938</v>
      </c>
      <c r="E299" s="4">
        <v>6</v>
      </c>
    </row>
    <row r="300" spans="1:5" x14ac:dyDescent="0.3">
      <c r="A300" t="s">
        <v>26</v>
      </c>
      <c r="B300" t="s">
        <v>20</v>
      </c>
      <c r="C300" t="s">
        <v>12</v>
      </c>
      <c r="D300" s="3">
        <v>3549</v>
      </c>
      <c r="E300" s="4">
        <v>3</v>
      </c>
    </row>
    <row r="301" spans="1:5" x14ac:dyDescent="0.3">
      <c r="A301" t="s">
        <v>16</v>
      </c>
      <c r="B301" t="s">
        <v>17</v>
      </c>
      <c r="C301" t="s">
        <v>38</v>
      </c>
      <c r="D301" s="3">
        <v>2989</v>
      </c>
      <c r="E301" s="4">
        <v>3</v>
      </c>
    </row>
  </sheetData>
  <conditionalFormatting sqref="D1:D1048576">
    <cfRule type="colorScale" priority="2">
      <colorScale>
        <cfvo type="min"/>
        <cfvo type="percentile" val="50"/>
        <cfvo type="max"/>
        <color rgb="FF5A8AC6"/>
        <color rgb="FFFCFCFF"/>
        <color rgb="FFF8696B"/>
      </colorScale>
    </cfRule>
  </conditionalFormatting>
  <conditionalFormatting sqref="E1:E1048576">
    <cfRule type="dataBar" priority="1">
      <dataBar>
        <cfvo type="min"/>
        <cfvo type="max"/>
        <color rgb="FF638EC6"/>
      </dataBar>
      <extLst>
        <ext xmlns:x14="http://schemas.microsoft.com/office/spreadsheetml/2009/9/main" uri="{B025F937-C7B1-47D3-B67F-A62EFF666E3E}">
          <x14:id>{29F55B05-016A-44A4-AC71-10C9D07670BB}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9F55B05-016A-44A4-AC71-10C9D07670BB}">
            <x14:dataBar minLength="0" maxLength="100" gradient="0">
              <x14:cfvo type="autoMin"/>
              <x14:cfvo type="autoMax"/>
              <x14:negativeFillColor rgb="FFFF0000"/>
              <x14:axisColor rgb="FF000000"/>
            </x14:dataBar>
          </x14:cfRule>
          <xm:sqref>E1:E1048576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EC5D-5D33-4080-AB39-2BAB811887C7}">
  <dimension ref="B3:E9"/>
  <sheetViews>
    <sheetView showGridLines="0" workbookViewId="0">
      <selection activeCell="J14" sqref="J14"/>
    </sheetView>
  </sheetViews>
  <sheetFormatPr defaultRowHeight="14.4" x14ac:dyDescent="0.3"/>
  <cols>
    <col min="2" max="2" width="11.5546875" bestFit="1" customWidth="1"/>
    <col min="3" max="3" width="11" bestFit="1" customWidth="1"/>
    <col min="4" max="4" width="8.44140625" bestFit="1" customWidth="1"/>
  </cols>
  <sheetData>
    <row r="3" spans="2:5" x14ac:dyDescent="0.3">
      <c r="B3" s="8" t="s">
        <v>51</v>
      </c>
      <c r="C3" s="9" t="s">
        <v>3</v>
      </c>
      <c r="D3" s="10"/>
      <c r="E3" s="9" t="s">
        <v>4</v>
      </c>
    </row>
    <row r="4" spans="2:5" x14ac:dyDescent="0.3">
      <c r="B4" s="11" t="s">
        <v>30</v>
      </c>
      <c r="C4" s="12">
        <f>SUMIFS(data[Amount],data[Geography],B4)</f>
        <v>252469</v>
      </c>
      <c r="D4" s="13">
        <f>C4</f>
        <v>252469</v>
      </c>
      <c r="E4" s="24">
        <f>SUMIFS(data[Units],data[Geography],B4)</f>
        <v>8760</v>
      </c>
    </row>
    <row r="5" spans="2:5" x14ac:dyDescent="0.3">
      <c r="B5" s="14" t="s">
        <v>14</v>
      </c>
      <c r="C5" s="15">
        <f>SUMIFS(data[Amount],data[Geography],B5)</f>
        <v>237944</v>
      </c>
      <c r="D5" s="16">
        <f t="shared" ref="D5:D9" si="0">C5</f>
        <v>237944</v>
      </c>
      <c r="E5" s="17">
        <f>SUMIFS(data[Units],data[Geography],B5)</f>
        <v>7302</v>
      </c>
    </row>
    <row r="6" spans="2:5" x14ac:dyDescent="0.3">
      <c r="B6" s="14" t="s">
        <v>6</v>
      </c>
      <c r="C6" s="15">
        <f>SUMIFS(data[Amount],data[Geography],B6)</f>
        <v>218813</v>
      </c>
      <c r="D6" s="16">
        <f t="shared" si="0"/>
        <v>218813</v>
      </c>
      <c r="E6" s="17">
        <f>SUMIFS(data[Units],data[Geography],B6)</f>
        <v>7431</v>
      </c>
    </row>
    <row r="7" spans="2:5" x14ac:dyDescent="0.3">
      <c r="B7" s="14" t="s">
        <v>9</v>
      </c>
      <c r="C7" s="15">
        <f>SUMIFS(data[Amount],data[Geography],B7)</f>
        <v>189434</v>
      </c>
      <c r="D7" s="16">
        <f t="shared" si="0"/>
        <v>189434</v>
      </c>
      <c r="E7" s="17">
        <f>SUMIFS(data[Units],data[Geography],B7)</f>
        <v>10158</v>
      </c>
    </row>
    <row r="8" spans="2:5" x14ac:dyDescent="0.3">
      <c r="B8" s="14" t="s">
        <v>17</v>
      </c>
      <c r="C8" s="15">
        <f>SUMIFS(data[Amount],data[Geography],B8)</f>
        <v>173530</v>
      </c>
      <c r="D8" s="16">
        <f t="shared" si="0"/>
        <v>173530</v>
      </c>
      <c r="E8" s="17">
        <f>SUMIFS(data[Units],data[Geography],B8)</f>
        <v>5745</v>
      </c>
    </row>
    <row r="9" spans="2:5" x14ac:dyDescent="0.3">
      <c r="B9" s="18" t="s">
        <v>20</v>
      </c>
      <c r="C9" s="19">
        <f>SUMIFS(data[Amount],data[Geography],B9)</f>
        <v>168679</v>
      </c>
      <c r="D9" s="20">
        <f t="shared" si="0"/>
        <v>168679</v>
      </c>
      <c r="E9" s="25">
        <f>SUMIFS(data[Units],data[Geography],B9)</f>
        <v>6264</v>
      </c>
    </row>
  </sheetData>
  <sortState xmlns:xlrd2="http://schemas.microsoft.com/office/spreadsheetml/2017/richdata2" ref="B4:D9">
    <sortCondition descending="1" ref="C4:C9"/>
  </sortState>
  <conditionalFormatting sqref="D4:D9">
    <cfRule type="dataBar" priority="2">
      <dataBar>
        <cfvo type="min"/>
        <cfvo type="max"/>
        <color rgb="FF638EC6"/>
      </dataBar>
      <extLst>
        <ext xmlns:x14="http://schemas.microsoft.com/office/spreadsheetml/2009/9/main" uri="{B025F937-C7B1-47D3-B67F-A62EFF666E3E}">
          <x14:id>{57D5FCA9-585F-4C8B-B51D-050C4A5AD655}</x14:id>
        </ext>
      </extLst>
    </cfRule>
    <cfRule type="dataBar" priority="1">
      <dataBar showValue="0">
        <cfvo type="min"/>
        <cfvo type="max"/>
        <color rgb="FF638EC6"/>
      </dataBar>
      <extLst>
        <ext xmlns:x14="http://schemas.microsoft.com/office/spreadsheetml/2009/9/main" uri="{B025F937-C7B1-47D3-B67F-A62EFF666E3E}">
          <x14:id>{ECB469D3-3372-47A2-BC63-E55AC2892FAD}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7D5FCA9-585F-4C8B-B51D-050C4A5AD655}">
            <x14:dataBar minLength="0" maxLength="100" gradient="0">
              <x14:cfvo type="autoMin"/>
              <x14:cfvo type="autoMax"/>
              <x14:negativeFillColor rgb="FFFF0000"/>
              <x14:axisColor rgb="FF000000"/>
            </x14:dataBar>
          </x14:cfRule>
          <x14:cfRule type="dataBar" id="{ECB469D3-3372-47A2-BC63-E55AC2892FAD}">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F1A6B-D0E6-4C13-B74F-E9D1649A5314}">
  <dimension ref="B4:E10"/>
  <sheetViews>
    <sheetView workbookViewId="0">
      <selection activeCell="P11" sqref="P11"/>
    </sheetView>
  </sheetViews>
  <sheetFormatPr defaultRowHeight="14.4" x14ac:dyDescent="0.3"/>
  <cols>
    <col min="2" max="2" width="12.5546875" bestFit="1" customWidth="1"/>
    <col min="3" max="3" width="14.44140625" bestFit="1" customWidth="1"/>
    <col min="4" max="4" width="1.88671875" bestFit="1" customWidth="1"/>
    <col min="5" max="5" width="11.77734375" bestFit="1" customWidth="1"/>
  </cols>
  <sheetData>
    <row r="4" spans="2:5" x14ac:dyDescent="0.3">
      <c r="B4" s="21" t="s">
        <v>52</v>
      </c>
      <c r="C4" t="s">
        <v>54</v>
      </c>
      <c r="D4" t="s">
        <v>56</v>
      </c>
      <c r="E4" t="s">
        <v>55</v>
      </c>
    </row>
    <row r="5" spans="2:5" x14ac:dyDescent="0.3">
      <c r="B5" s="22" t="s">
        <v>30</v>
      </c>
      <c r="C5" s="7">
        <v>35231</v>
      </c>
      <c r="D5" s="23">
        <v>35231</v>
      </c>
      <c r="E5" s="4">
        <v>1107</v>
      </c>
    </row>
    <row r="6" spans="2:5" x14ac:dyDescent="0.3">
      <c r="B6" s="22" t="s">
        <v>14</v>
      </c>
      <c r="C6" s="7">
        <v>27825</v>
      </c>
      <c r="D6" s="23">
        <v>27825</v>
      </c>
      <c r="E6" s="4">
        <v>876</v>
      </c>
    </row>
    <row r="7" spans="2:5" x14ac:dyDescent="0.3">
      <c r="B7" s="22" t="s">
        <v>9</v>
      </c>
      <c r="C7" s="7">
        <v>15365</v>
      </c>
      <c r="D7" s="23">
        <v>15365</v>
      </c>
      <c r="E7" s="4">
        <v>765</v>
      </c>
    </row>
    <row r="8" spans="2:5" x14ac:dyDescent="0.3">
      <c r="B8" s="22" t="s">
        <v>17</v>
      </c>
      <c r="C8" s="7">
        <v>7658</v>
      </c>
      <c r="D8" s="23">
        <v>7658</v>
      </c>
      <c r="E8" s="4">
        <v>627</v>
      </c>
    </row>
    <row r="9" spans="2:5" x14ac:dyDescent="0.3">
      <c r="B9" s="22" t="s">
        <v>20</v>
      </c>
      <c r="C9" s="7">
        <v>6209</v>
      </c>
      <c r="D9" s="23">
        <v>6209</v>
      </c>
      <c r="E9" s="4">
        <v>303</v>
      </c>
    </row>
    <row r="10" spans="2:5" x14ac:dyDescent="0.3">
      <c r="B10" s="22" t="s">
        <v>6</v>
      </c>
      <c r="C10" s="7">
        <v>5677</v>
      </c>
      <c r="D10" s="23">
        <v>5677</v>
      </c>
      <c r="E10" s="4">
        <v>597</v>
      </c>
    </row>
  </sheetData>
  <conditionalFormatting pivot="1" sqref="D5:D10">
    <cfRule type="dataBar" priority="1">
      <dataBar showValue="0">
        <cfvo type="min"/>
        <cfvo type="max"/>
        <color theme="5" tint="-0.499984740745262"/>
      </dataBar>
      <extLst>
        <ext xmlns:x14="http://schemas.microsoft.com/office/spreadsheetml/2009/9/main" uri="{B025F937-C7B1-47D3-B67F-A62EFF666E3E}">
          <x14:id>{8C4325DA-20DC-47AB-9FBE-86F56D506018}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C4325DA-20DC-47AB-9FBE-86F56D506018}">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4AA8-1351-498E-9D57-DAF54CDE13B9}">
  <dimension ref="C9:D15"/>
  <sheetViews>
    <sheetView topLeftCell="A4" workbookViewId="0">
      <selection activeCell="J32" sqref="J32"/>
    </sheetView>
  </sheetViews>
  <sheetFormatPr defaultRowHeight="14.4" x14ac:dyDescent="0.3"/>
  <cols>
    <col min="3" max="3" width="17.77734375" bestFit="1" customWidth="1"/>
    <col min="4" max="6" width="12.21875" bestFit="1" customWidth="1"/>
  </cols>
  <sheetData>
    <row r="9" spans="3:4" x14ac:dyDescent="0.3">
      <c r="C9" s="21" t="s">
        <v>52</v>
      </c>
      <c r="D9" t="s">
        <v>57</v>
      </c>
    </row>
    <row r="10" spans="3:4" x14ac:dyDescent="0.3">
      <c r="C10" s="22" t="s">
        <v>37</v>
      </c>
      <c r="D10" s="26">
        <v>44.990867579908674</v>
      </c>
    </row>
    <row r="11" spans="3:4" x14ac:dyDescent="0.3">
      <c r="C11" s="22" t="s">
        <v>19</v>
      </c>
      <c r="D11" s="26">
        <v>37.303128371089535</v>
      </c>
    </row>
    <row r="12" spans="3:4" x14ac:dyDescent="0.3">
      <c r="C12" s="22" t="s">
        <v>38</v>
      </c>
      <c r="D12" s="26">
        <v>33.88697318007663</v>
      </c>
    </row>
    <row r="13" spans="3:4" x14ac:dyDescent="0.3">
      <c r="C13" s="22" t="s">
        <v>42</v>
      </c>
      <c r="D13" s="26">
        <v>32.807189542483663</v>
      </c>
    </row>
    <row r="14" spans="3:4" x14ac:dyDescent="0.3">
      <c r="C14" s="22" t="s">
        <v>22</v>
      </c>
      <c r="D14" s="26">
        <v>32.301656920077974</v>
      </c>
    </row>
    <row r="15" spans="3:4" x14ac:dyDescent="0.3">
      <c r="C15" s="22" t="s">
        <v>53</v>
      </c>
      <c r="D15"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2B2C-6099-481E-8AC0-BD075715CBA6}">
  <dimension ref="J2:N302"/>
  <sheetViews>
    <sheetView workbookViewId="0">
      <selection activeCell="F22" sqref="F22"/>
    </sheetView>
  </sheetViews>
  <sheetFormatPr defaultRowHeight="14.4" x14ac:dyDescent="0.3"/>
  <cols>
    <col min="10" max="10" width="15.109375" bestFit="1" customWidth="1"/>
    <col min="11" max="11" width="12.44140625" bestFit="1" customWidth="1"/>
    <col min="12" max="12" width="20.21875" bestFit="1" customWidth="1"/>
    <col min="13" max="13" width="8" bestFit="1" customWidth="1"/>
    <col min="14" max="14" width="5.33203125" bestFit="1" customWidth="1"/>
  </cols>
  <sheetData>
    <row r="2" spans="10:14" x14ac:dyDescent="0.3">
      <c r="J2" s="1" t="s">
        <v>0</v>
      </c>
      <c r="K2" s="1" t="s">
        <v>1</v>
      </c>
      <c r="L2" s="1" t="s">
        <v>2</v>
      </c>
      <c r="M2" s="2" t="s">
        <v>3</v>
      </c>
      <c r="N2" s="2" t="s">
        <v>4</v>
      </c>
    </row>
    <row r="3" spans="10:14" x14ac:dyDescent="0.3">
      <c r="J3" t="s">
        <v>5</v>
      </c>
      <c r="K3" t="s">
        <v>6</v>
      </c>
      <c r="L3" t="s">
        <v>7</v>
      </c>
      <c r="M3" s="3">
        <v>1624</v>
      </c>
      <c r="N3" s="4">
        <v>114</v>
      </c>
    </row>
    <row r="4" spans="10:14" x14ac:dyDescent="0.3">
      <c r="J4" t="s">
        <v>8</v>
      </c>
      <c r="K4" t="s">
        <v>9</v>
      </c>
      <c r="L4" t="s">
        <v>10</v>
      </c>
      <c r="M4" s="3">
        <v>6706</v>
      </c>
      <c r="N4" s="4">
        <v>459</v>
      </c>
    </row>
    <row r="5" spans="10:14" x14ac:dyDescent="0.3">
      <c r="J5" t="s">
        <v>11</v>
      </c>
      <c r="K5" t="s">
        <v>9</v>
      </c>
      <c r="L5" t="s">
        <v>12</v>
      </c>
      <c r="M5" s="3">
        <v>959</v>
      </c>
      <c r="N5" s="4">
        <v>147</v>
      </c>
    </row>
    <row r="6" spans="10:14" x14ac:dyDescent="0.3">
      <c r="J6" t="s">
        <v>13</v>
      </c>
      <c r="K6" t="s">
        <v>14</v>
      </c>
      <c r="L6" t="s">
        <v>15</v>
      </c>
      <c r="M6" s="3">
        <v>9632</v>
      </c>
      <c r="N6" s="4">
        <v>288</v>
      </c>
    </row>
    <row r="7" spans="10:14" x14ac:dyDescent="0.3">
      <c r="J7" t="s">
        <v>16</v>
      </c>
      <c r="K7" t="s">
        <v>17</v>
      </c>
      <c r="L7" t="s">
        <v>18</v>
      </c>
      <c r="M7" s="3">
        <v>2100</v>
      </c>
      <c r="N7" s="4">
        <v>414</v>
      </c>
    </row>
    <row r="8" spans="10:14" x14ac:dyDescent="0.3">
      <c r="J8" t="s">
        <v>5</v>
      </c>
      <c r="K8" t="s">
        <v>9</v>
      </c>
      <c r="L8" t="s">
        <v>19</v>
      </c>
      <c r="M8" s="3">
        <v>8869</v>
      </c>
      <c r="N8" s="4">
        <v>432</v>
      </c>
    </row>
    <row r="9" spans="10:14" x14ac:dyDescent="0.3">
      <c r="J9" t="s">
        <v>16</v>
      </c>
      <c r="K9" t="s">
        <v>20</v>
      </c>
      <c r="L9" t="s">
        <v>21</v>
      </c>
      <c r="M9" s="3">
        <v>2681</v>
      </c>
      <c r="N9" s="4">
        <v>54</v>
      </c>
    </row>
    <row r="10" spans="10:14" x14ac:dyDescent="0.3">
      <c r="J10" t="s">
        <v>8</v>
      </c>
      <c r="K10" t="s">
        <v>9</v>
      </c>
      <c r="L10" t="s">
        <v>22</v>
      </c>
      <c r="M10" s="3">
        <v>5012</v>
      </c>
      <c r="N10" s="4">
        <v>210</v>
      </c>
    </row>
    <row r="11" spans="10:14" x14ac:dyDescent="0.3">
      <c r="J11" t="s">
        <v>23</v>
      </c>
      <c r="K11" t="s">
        <v>20</v>
      </c>
      <c r="L11" t="s">
        <v>24</v>
      </c>
      <c r="M11" s="3">
        <v>1281</v>
      </c>
      <c r="N11" s="4">
        <v>75</v>
      </c>
    </row>
    <row r="12" spans="10:14" x14ac:dyDescent="0.3">
      <c r="J12" t="s">
        <v>25</v>
      </c>
      <c r="K12" t="s">
        <v>6</v>
      </c>
      <c r="L12" t="s">
        <v>24</v>
      </c>
      <c r="M12" s="3">
        <v>4991</v>
      </c>
      <c r="N12" s="4">
        <v>12</v>
      </c>
    </row>
    <row r="13" spans="10:14" x14ac:dyDescent="0.3">
      <c r="J13" t="s">
        <v>26</v>
      </c>
      <c r="K13" t="s">
        <v>17</v>
      </c>
      <c r="L13" t="s">
        <v>18</v>
      </c>
      <c r="M13" s="3">
        <v>1785</v>
      </c>
      <c r="N13" s="4">
        <v>462</v>
      </c>
    </row>
    <row r="14" spans="10:14" x14ac:dyDescent="0.3">
      <c r="J14" t="s">
        <v>27</v>
      </c>
      <c r="K14" t="s">
        <v>6</v>
      </c>
      <c r="L14" t="s">
        <v>28</v>
      </c>
      <c r="M14" s="3">
        <v>3983</v>
      </c>
      <c r="N14" s="4">
        <v>144</v>
      </c>
    </row>
    <row r="15" spans="10:14" x14ac:dyDescent="0.3">
      <c r="J15" t="s">
        <v>11</v>
      </c>
      <c r="K15" t="s">
        <v>20</v>
      </c>
      <c r="L15" t="s">
        <v>29</v>
      </c>
      <c r="M15" s="3">
        <v>2646</v>
      </c>
      <c r="N15" s="4">
        <v>120</v>
      </c>
    </row>
    <row r="16" spans="10:14" x14ac:dyDescent="0.3">
      <c r="J16" t="s">
        <v>26</v>
      </c>
      <c r="K16" t="s">
        <v>30</v>
      </c>
      <c r="L16" t="s">
        <v>31</v>
      </c>
      <c r="M16" s="3">
        <v>252</v>
      </c>
      <c r="N16" s="4">
        <v>54</v>
      </c>
    </row>
    <row r="17" spans="10:14" x14ac:dyDescent="0.3">
      <c r="J17" t="s">
        <v>27</v>
      </c>
      <c r="K17" t="s">
        <v>9</v>
      </c>
      <c r="L17" t="s">
        <v>18</v>
      </c>
      <c r="M17" s="3">
        <v>2464</v>
      </c>
      <c r="N17" s="4">
        <v>234</v>
      </c>
    </row>
    <row r="18" spans="10:14" x14ac:dyDescent="0.3">
      <c r="J18" t="s">
        <v>27</v>
      </c>
      <c r="K18" t="s">
        <v>9</v>
      </c>
      <c r="L18" t="s">
        <v>32</v>
      </c>
      <c r="M18" s="3">
        <v>2114</v>
      </c>
      <c r="N18" s="4">
        <v>66</v>
      </c>
    </row>
    <row r="19" spans="10:14" x14ac:dyDescent="0.3">
      <c r="J19" t="s">
        <v>16</v>
      </c>
      <c r="K19" t="s">
        <v>6</v>
      </c>
      <c r="L19" t="s">
        <v>21</v>
      </c>
      <c r="M19" s="3">
        <v>7693</v>
      </c>
      <c r="N19" s="4">
        <v>87</v>
      </c>
    </row>
    <row r="20" spans="10:14" x14ac:dyDescent="0.3">
      <c r="J20" t="s">
        <v>25</v>
      </c>
      <c r="K20" t="s">
        <v>30</v>
      </c>
      <c r="L20" t="s">
        <v>33</v>
      </c>
      <c r="M20" s="3">
        <v>15610</v>
      </c>
      <c r="N20" s="4">
        <v>339</v>
      </c>
    </row>
    <row r="21" spans="10:14" x14ac:dyDescent="0.3">
      <c r="J21" t="s">
        <v>13</v>
      </c>
      <c r="K21" t="s">
        <v>30</v>
      </c>
      <c r="L21" t="s">
        <v>22</v>
      </c>
      <c r="M21" s="3">
        <v>336</v>
      </c>
      <c r="N21" s="4">
        <v>144</v>
      </c>
    </row>
    <row r="22" spans="10:14" x14ac:dyDescent="0.3">
      <c r="J22" t="s">
        <v>26</v>
      </c>
      <c r="K22" t="s">
        <v>17</v>
      </c>
      <c r="L22" t="s">
        <v>33</v>
      </c>
      <c r="M22" s="3">
        <v>9443</v>
      </c>
      <c r="N22" s="4">
        <v>162</v>
      </c>
    </row>
    <row r="23" spans="10:14" x14ac:dyDescent="0.3">
      <c r="J23" t="s">
        <v>11</v>
      </c>
      <c r="K23" t="s">
        <v>30</v>
      </c>
      <c r="L23" t="s">
        <v>34</v>
      </c>
      <c r="M23" s="3">
        <v>8155</v>
      </c>
      <c r="N23" s="4">
        <v>90</v>
      </c>
    </row>
    <row r="24" spans="10:14" x14ac:dyDescent="0.3">
      <c r="J24" t="s">
        <v>8</v>
      </c>
      <c r="K24" t="s">
        <v>20</v>
      </c>
      <c r="L24" t="s">
        <v>34</v>
      </c>
      <c r="M24" s="3">
        <v>1701</v>
      </c>
      <c r="N24" s="4">
        <v>234</v>
      </c>
    </row>
    <row r="25" spans="10:14" x14ac:dyDescent="0.3">
      <c r="J25" t="s">
        <v>35</v>
      </c>
      <c r="K25" t="s">
        <v>20</v>
      </c>
      <c r="L25" t="s">
        <v>22</v>
      </c>
      <c r="M25" s="3">
        <v>2205</v>
      </c>
      <c r="N25" s="4">
        <v>141</v>
      </c>
    </row>
    <row r="26" spans="10:14" x14ac:dyDescent="0.3">
      <c r="J26" t="s">
        <v>8</v>
      </c>
      <c r="K26" t="s">
        <v>6</v>
      </c>
      <c r="L26" t="s">
        <v>36</v>
      </c>
      <c r="M26" s="3">
        <v>1771</v>
      </c>
      <c r="N26" s="4">
        <v>204</v>
      </c>
    </row>
    <row r="27" spans="10:14" x14ac:dyDescent="0.3">
      <c r="J27" t="s">
        <v>13</v>
      </c>
      <c r="K27" t="s">
        <v>9</v>
      </c>
      <c r="L27" t="s">
        <v>37</v>
      </c>
      <c r="M27" s="3">
        <v>2114</v>
      </c>
      <c r="N27" s="4">
        <v>186</v>
      </c>
    </row>
    <row r="28" spans="10:14" x14ac:dyDescent="0.3">
      <c r="J28" t="s">
        <v>13</v>
      </c>
      <c r="K28" t="s">
        <v>14</v>
      </c>
      <c r="L28" t="s">
        <v>31</v>
      </c>
      <c r="M28" s="3">
        <v>10311</v>
      </c>
      <c r="N28" s="4">
        <v>231</v>
      </c>
    </row>
    <row r="29" spans="10:14" x14ac:dyDescent="0.3">
      <c r="J29" t="s">
        <v>27</v>
      </c>
      <c r="K29" t="s">
        <v>17</v>
      </c>
      <c r="L29" t="s">
        <v>29</v>
      </c>
      <c r="M29" s="3">
        <v>21</v>
      </c>
      <c r="N29" s="4">
        <v>168</v>
      </c>
    </row>
    <row r="30" spans="10:14" x14ac:dyDescent="0.3">
      <c r="J30" t="s">
        <v>35</v>
      </c>
      <c r="K30" t="s">
        <v>9</v>
      </c>
      <c r="L30" t="s">
        <v>33</v>
      </c>
      <c r="M30" s="3">
        <v>1974</v>
      </c>
      <c r="N30" s="4">
        <v>195</v>
      </c>
    </row>
    <row r="31" spans="10:14" x14ac:dyDescent="0.3">
      <c r="J31" t="s">
        <v>25</v>
      </c>
      <c r="K31" t="s">
        <v>14</v>
      </c>
      <c r="L31" t="s">
        <v>34</v>
      </c>
      <c r="M31" s="3">
        <v>6314</v>
      </c>
      <c r="N31" s="4">
        <v>15</v>
      </c>
    </row>
    <row r="32" spans="10:14" x14ac:dyDescent="0.3">
      <c r="J32" t="s">
        <v>35</v>
      </c>
      <c r="K32" t="s">
        <v>6</v>
      </c>
      <c r="L32" t="s">
        <v>34</v>
      </c>
      <c r="M32" s="3">
        <v>4683</v>
      </c>
      <c r="N32" s="4">
        <v>30</v>
      </c>
    </row>
    <row r="33" spans="10:14" x14ac:dyDescent="0.3">
      <c r="J33" t="s">
        <v>13</v>
      </c>
      <c r="K33" t="s">
        <v>6</v>
      </c>
      <c r="L33" t="s">
        <v>38</v>
      </c>
      <c r="M33" s="3">
        <v>6398</v>
      </c>
      <c r="N33" s="4">
        <v>102</v>
      </c>
    </row>
    <row r="34" spans="10:14" x14ac:dyDescent="0.3">
      <c r="J34" t="s">
        <v>26</v>
      </c>
      <c r="K34" t="s">
        <v>9</v>
      </c>
      <c r="L34" t="s">
        <v>36</v>
      </c>
      <c r="M34" s="3">
        <v>553</v>
      </c>
      <c r="N34" s="4">
        <v>15</v>
      </c>
    </row>
    <row r="35" spans="10:14" x14ac:dyDescent="0.3">
      <c r="J35" t="s">
        <v>8</v>
      </c>
      <c r="K35" t="s">
        <v>17</v>
      </c>
      <c r="L35" t="s">
        <v>7</v>
      </c>
      <c r="M35" s="3">
        <v>7021</v>
      </c>
      <c r="N35" s="4">
        <v>183</v>
      </c>
    </row>
    <row r="36" spans="10:14" x14ac:dyDescent="0.3">
      <c r="J36" t="s">
        <v>5</v>
      </c>
      <c r="K36" t="s">
        <v>17</v>
      </c>
      <c r="L36" t="s">
        <v>22</v>
      </c>
      <c r="M36" s="3">
        <v>5817</v>
      </c>
      <c r="N36" s="4">
        <v>12</v>
      </c>
    </row>
    <row r="37" spans="10:14" x14ac:dyDescent="0.3">
      <c r="J37" t="s">
        <v>13</v>
      </c>
      <c r="K37" t="s">
        <v>17</v>
      </c>
      <c r="L37" t="s">
        <v>24</v>
      </c>
      <c r="M37" s="3">
        <v>3976</v>
      </c>
      <c r="N37" s="4">
        <v>72</v>
      </c>
    </row>
    <row r="38" spans="10:14" x14ac:dyDescent="0.3">
      <c r="J38" t="s">
        <v>16</v>
      </c>
      <c r="K38" t="s">
        <v>20</v>
      </c>
      <c r="L38" t="s">
        <v>39</v>
      </c>
      <c r="M38" s="3">
        <v>1134</v>
      </c>
      <c r="N38" s="4">
        <v>282</v>
      </c>
    </row>
    <row r="39" spans="10:14" x14ac:dyDescent="0.3">
      <c r="J39" t="s">
        <v>26</v>
      </c>
      <c r="K39" t="s">
        <v>17</v>
      </c>
      <c r="L39" t="s">
        <v>40</v>
      </c>
      <c r="M39" s="3">
        <v>6027</v>
      </c>
      <c r="N39" s="4">
        <v>144</v>
      </c>
    </row>
    <row r="40" spans="10:14" x14ac:dyDescent="0.3">
      <c r="J40" t="s">
        <v>16</v>
      </c>
      <c r="K40" t="s">
        <v>6</v>
      </c>
      <c r="L40" t="s">
        <v>29</v>
      </c>
      <c r="M40" s="3">
        <v>1904</v>
      </c>
      <c r="N40" s="4">
        <v>405</v>
      </c>
    </row>
    <row r="41" spans="10:14" x14ac:dyDescent="0.3">
      <c r="J41" t="s">
        <v>23</v>
      </c>
      <c r="K41" t="s">
        <v>30</v>
      </c>
      <c r="L41" t="s">
        <v>10</v>
      </c>
      <c r="M41" s="3">
        <v>3262</v>
      </c>
      <c r="N41" s="4">
        <v>75</v>
      </c>
    </row>
    <row r="42" spans="10:14" x14ac:dyDescent="0.3">
      <c r="J42" t="s">
        <v>5</v>
      </c>
      <c r="K42" t="s">
        <v>30</v>
      </c>
      <c r="L42" t="s">
        <v>39</v>
      </c>
      <c r="M42" s="3">
        <v>2289</v>
      </c>
      <c r="N42" s="4">
        <v>135</v>
      </c>
    </row>
    <row r="43" spans="10:14" x14ac:dyDescent="0.3">
      <c r="J43" t="s">
        <v>25</v>
      </c>
      <c r="K43" t="s">
        <v>30</v>
      </c>
      <c r="L43" t="s">
        <v>39</v>
      </c>
      <c r="M43" s="3">
        <v>6986</v>
      </c>
      <c r="N43" s="4">
        <v>21</v>
      </c>
    </row>
    <row r="44" spans="10:14" x14ac:dyDescent="0.3">
      <c r="J44" t="s">
        <v>26</v>
      </c>
      <c r="K44" t="s">
        <v>20</v>
      </c>
      <c r="L44" t="s">
        <v>34</v>
      </c>
      <c r="M44" s="3">
        <v>4417</v>
      </c>
      <c r="N44" s="4">
        <v>153</v>
      </c>
    </row>
    <row r="45" spans="10:14" x14ac:dyDescent="0.3">
      <c r="J45" t="s">
        <v>16</v>
      </c>
      <c r="K45" t="s">
        <v>30</v>
      </c>
      <c r="L45" t="s">
        <v>37</v>
      </c>
      <c r="M45" s="3">
        <v>1442</v>
      </c>
      <c r="N45" s="4">
        <v>15</v>
      </c>
    </row>
    <row r="46" spans="10:14" x14ac:dyDescent="0.3">
      <c r="J46" t="s">
        <v>27</v>
      </c>
      <c r="K46" t="s">
        <v>9</v>
      </c>
      <c r="L46" t="s">
        <v>24</v>
      </c>
      <c r="M46" s="3">
        <v>2415</v>
      </c>
      <c r="N46" s="4">
        <v>255</v>
      </c>
    </row>
    <row r="47" spans="10:14" x14ac:dyDescent="0.3">
      <c r="J47" t="s">
        <v>26</v>
      </c>
      <c r="K47" t="s">
        <v>6</v>
      </c>
      <c r="L47" t="s">
        <v>36</v>
      </c>
      <c r="M47" s="3">
        <v>238</v>
      </c>
      <c r="N47" s="4">
        <v>18</v>
      </c>
    </row>
    <row r="48" spans="10:14" x14ac:dyDescent="0.3">
      <c r="J48" t="s">
        <v>16</v>
      </c>
      <c r="K48" t="s">
        <v>6</v>
      </c>
      <c r="L48" t="s">
        <v>34</v>
      </c>
      <c r="M48" s="3">
        <v>4949</v>
      </c>
      <c r="N48" s="4">
        <v>189</v>
      </c>
    </row>
    <row r="49" spans="10:14" x14ac:dyDescent="0.3">
      <c r="J49" t="s">
        <v>25</v>
      </c>
      <c r="K49" t="s">
        <v>20</v>
      </c>
      <c r="L49" t="s">
        <v>10</v>
      </c>
      <c r="M49" s="3">
        <v>5075</v>
      </c>
      <c r="N49" s="4">
        <v>21</v>
      </c>
    </row>
    <row r="50" spans="10:14" x14ac:dyDescent="0.3">
      <c r="J50" t="s">
        <v>27</v>
      </c>
      <c r="K50" t="s">
        <v>14</v>
      </c>
      <c r="L50" t="s">
        <v>29</v>
      </c>
      <c r="M50" s="3">
        <v>9198</v>
      </c>
      <c r="N50" s="4">
        <v>36</v>
      </c>
    </row>
    <row r="51" spans="10:14" x14ac:dyDescent="0.3">
      <c r="J51" t="s">
        <v>16</v>
      </c>
      <c r="K51" t="s">
        <v>30</v>
      </c>
      <c r="L51" t="s">
        <v>32</v>
      </c>
      <c r="M51" s="3">
        <v>3339</v>
      </c>
      <c r="N51" s="4">
        <v>75</v>
      </c>
    </row>
    <row r="52" spans="10:14" x14ac:dyDescent="0.3">
      <c r="J52" t="s">
        <v>5</v>
      </c>
      <c r="K52" t="s">
        <v>30</v>
      </c>
      <c r="L52" t="s">
        <v>28</v>
      </c>
      <c r="M52" s="3">
        <v>5019</v>
      </c>
      <c r="N52" s="4">
        <v>156</v>
      </c>
    </row>
    <row r="53" spans="10:14" x14ac:dyDescent="0.3">
      <c r="J53" t="s">
        <v>25</v>
      </c>
      <c r="K53" t="s">
        <v>14</v>
      </c>
      <c r="L53" t="s">
        <v>29</v>
      </c>
      <c r="M53" s="3">
        <v>16184</v>
      </c>
      <c r="N53" s="4">
        <v>39</v>
      </c>
    </row>
    <row r="54" spans="10:14" x14ac:dyDescent="0.3">
      <c r="J54" t="s">
        <v>16</v>
      </c>
      <c r="K54" t="s">
        <v>14</v>
      </c>
      <c r="L54" t="s">
        <v>41</v>
      </c>
      <c r="M54" s="3">
        <v>497</v>
      </c>
      <c r="N54" s="4">
        <v>63</v>
      </c>
    </row>
    <row r="55" spans="10:14" x14ac:dyDescent="0.3">
      <c r="J55" t="s">
        <v>26</v>
      </c>
      <c r="K55" t="s">
        <v>14</v>
      </c>
      <c r="L55" t="s">
        <v>32</v>
      </c>
      <c r="M55" s="3">
        <v>8211</v>
      </c>
      <c r="N55" s="4">
        <v>75</v>
      </c>
    </row>
    <row r="56" spans="10:14" x14ac:dyDescent="0.3">
      <c r="J56" t="s">
        <v>26</v>
      </c>
      <c r="K56" t="s">
        <v>20</v>
      </c>
      <c r="L56" t="s">
        <v>40</v>
      </c>
      <c r="M56" s="3">
        <v>6580</v>
      </c>
      <c r="N56" s="4">
        <v>183</v>
      </c>
    </row>
    <row r="57" spans="10:14" x14ac:dyDescent="0.3">
      <c r="J57" t="s">
        <v>13</v>
      </c>
      <c r="K57" t="s">
        <v>9</v>
      </c>
      <c r="L57" t="s">
        <v>31</v>
      </c>
      <c r="M57" s="3">
        <v>4760</v>
      </c>
      <c r="N57" s="4">
        <v>69</v>
      </c>
    </row>
    <row r="58" spans="10:14" x14ac:dyDescent="0.3">
      <c r="J58" t="s">
        <v>5</v>
      </c>
      <c r="K58" t="s">
        <v>14</v>
      </c>
      <c r="L58" t="s">
        <v>18</v>
      </c>
      <c r="M58" s="3">
        <v>5439</v>
      </c>
      <c r="N58" s="4">
        <v>30</v>
      </c>
    </row>
    <row r="59" spans="10:14" x14ac:dyDescent="0.3">
      <c r="J59" t="s">
        <v>13</v>
      </c>
      <c r="K59" t="s">
        <v>30</v>
      </c>
      <c r="L59" t="s">
        <v>28</v>
      </c>
      <c r="M59" s="3">
        <v>1463</v>
      </c>
      <c r="N59" s="4">
        <v>39</v>
      </c>
    </row>
    <row r="60" spans="10:14" x14ac:dyDescent="0.3">
      <c r="J60" t="s">
        <v>27</v>
      </c>
      <c r="K60" t="s">
        <v>30</v>
      </c>
      <c r="L60" t="s">
        <v>10</v>
      </c>
      <c r="M60" s="3">
        <v>7777</v>
      </c>
      <c r="N60" s="4">
        <v>504</v>
      </c>
    </row>
    <row r="61" spans="10:14" x14ac:dyDescent="0.3">
      <c r="J61" t="s">
        <v>11</v>
      </c>
      <c r="K61" t="s">
        <v>6</v>
      </c>
      <c r="L61" t="s">
        <v>32</v>
      </c>
      <c r="M61" s="3">
        <v>1085</v>
      </c>
      <c r="N61" s="4">
        <v>273</v>
      </c>
    </row>
    <row r="62" spans="10:14" x14ac:dyDescent="0.3">
      <c r="J62" t="s">
        <v>25</v>
      </c>
      <c r="K62" t="s">
        <v>6</v>
      </c>
      <c r="L62" t="s">
        <v>21</v>
      </c>
      <c r="M62" s="3">
        <v>182</v>
      </c>
      <c r="N62" s="4">
        <v>48</v>
      </c>
    </row>
    <row r="63" spans="10:14" x14ac:dyDescent="0.3">
      <c r="J63" t="s">
        <v>16</v>
      </c>
      <c r="K63" t="s">
        <v>30</v>
      </c>
      <c r="L63" t="s">
        <v>39</v>
      </c>
      <c r="M63" s="3">
        <v>4242</v>
      </c>
      <c r="N63" s="4">
        <v>207</v>
      </c>
    </row>
    <row r="64" spans="10:14" x14ac:dyDescent="0.3">
      <c r="J64" t="s">
        <v>16</v>
      </c>
      <c r="K64" t="s">
        <v>14</v>
      </c>
      <c r="L64" t="s">
        <v>10</v>
      </c>
      <c r="M64" s="3">
        <v>6118</v>
      </c>
      <c r="N64" s="4">
        <v>9</v>
      </c>
    </row>
    <row r="65" spans="10:14" x14ac:dyDescent="0.3">
      <c r="J65" t="s">
        <v>35</v>
      </c>
      <c r="K65" t="s">
        <v>14</v>
      </c>
      <c r="L65" t="s">
        <v>34</v>
      </c>
      <c r="M65" s="3">
        <v>2317</v>
      </c>
      <c r="N65" s="4">
        <v>261</v>
      </c>
    </row>
    <row r="66" spans="10:14" x14ac:dyDescent="0.3">
      <c r="J66" t="s">
        <v>16</v>
      </c>
      <c r="K66" t="s">
        <v>20</v>
      </c>
      <c r="L66" t="s">
        <v>29</v>
      </c>
      <c r="M66" s="3">
        <v>938</v>
      </c>
      <c r="N66" s="4">
        <v>6</v>
      </c>
    </row>
    <row r="67" spans="10:14" x14ac:dyDescent="0.3">
      <c r="J67" t="s">
        <v>8</v>
      </c>
      <c r="K67" t="s">
        <v>6</v>
      </c>
      <c r="L67" t="s">
        <v>37</v>
      </c>
      <c r="M67" s="3">
        <v>9709</v>
      </c>
      <c r="N67" s="4">
        <v>30</v>
      </c>
    </row>
    <row r="68" spans="10:14" x14ac:dyDescent="0.3">
      <c r="J68" t="s">
        <v>23</v>
      </c>
      <c r="K68" t="s">
        <v>30</v>
      </c>
      <c r="L68" t="s">
        <v>33</v>
      </c>
      <c r="M68" s="3">
        <v>2205</v>
      </c>
      <c r="N68" s="4">
        <v>138</v>
      </c>
    </row>
    <row r="69" spans="10:14" x14ac:dyDescent="0.3">
      <c r="J69" t="s">
        <v>23</v>
      </c>
      <c r="K69" t="s">
        <v>6</v>
      </c>
      <c r="L69" t="s">
        <v>28</v>
      </c>
      <c r="M69" s="3">
        <v>4487</v>
      </c>
      <c r="N69" s="4">
        <v>111</v>
      </c>
    </row>
    <row r="70" spans="10:14" x14ac:dyDescent="0.3">
      <c r="J70" t="s">
        <v>25</v>
      </c>
      <c r="K70" t="s">
        <v>9</v>
      </c>
      <c r="L70" t="s">
        <v>15</v>
      </c>
      <c r="M70" s="3">
        <v>2415</v>
      </c>
      <c r="N70" s="4">
        <v>15</v>
      </c>
    </row>
    <row r="71" spans="10:14" x14ac:dyDescent="0.3">
      <c r="J71" t="s">
        <v>5</v>
      </c>
      <c r="K71" t="s">
        <v>30</v>
      </c>
      <c r="L71" t="s">
        <v>36</v>
      </c>
      <c r="M71" s="3">
        <v>4018</v>
      </c>
      <c r="N71" s="4">
        <v>162</v>
      </c>
    </row>
    <row r="72" spans="10:14" x14ac:dyDescent="0.3">
      <c r="J72" t="s">
        <v>25</v>
      </c>
      <c r="K72" t="s">
        <v>30</v>
      </c>
      <c r="L72" t="s">
        <v>36</v>
      </c>
      <c r="M72" s="3">
        <v>861</v>
      </c>
      <c r="N72" s="4">
        <v>195</v>
      </c>
    </row>
    <row r="73" spans="10:14" x14ac:dyDescent="0.3">
      <c r="J73" t="s">
        <v>35</v>
      </c>
      <c r="K73" t="s">
        <v>20</v>
      </c>
      <c r="L73" t="s">
        <v>24</v>
      </c>
      <c r="M73" s="3">
        <v>5586</v>
      </c>
      <c r="N73" s="4">
        <v>525</v>
      </c>
    </row>
    <row r="74" spans="10:14" x14ac:dyDescent="0.3">
      <c r="J74" t="s">
        <v>23</v>
      </c>
      <c r="K74" t="s">
        <v>30</v>
      </c>
      <c r="L74" t="s">
        <v>19</v>
      </c>
      <c r="M74" s="3">
        <v>2226</v>
      </c>
      <c r="N74" s="4">
        <v>48</v>
      </c>
    </row>
    <row r="75" spans="10:14" x14ac:dyDescent="0.3">
      <c r="J75" t="s">
        <v>11</v>
      </c>
      <c r="K75" t="s">
        <v>30</v>
      </c>
      <c r="L75" t="s">
        <v>40</v>
      </c>
      <c r="M75" s="3">
        <v>14329</v>
      </c>
      <c r="N75" s="4">
        <v>150</v>
      </c>
    </row>
    <row r="76" spans="10:14" x14ac:dyDescent="0.3">
      <c r="J76" t="s">
        <v>11</v>
      </c>
      <c r="K76" t="s">
        <v>30</v>
      </c>
      <c r="L76" t="s">
        <v>33</v>
      </c>
      <c r="M76" s="3">
        <v>8463</v>
      </c>
      <c r="N76" s="4">
        <v>492</v>
      </c>
    </row>
    <row r="77" spans="10:14" x14ac:dyDescent="0.3">
      <c r="J77" t="s">
        <v>25</v>
      </c>
      <c r="K77" t="s">
        <v>30</v>
      </c>
      <c r="L77" t="s">
        <v>32</v>
      </c>
      <c r="M77" s="3">
        <v>2891</v>
      </c>
      <c r="N77" s="4">
        <v>102</v>
      </c>
    </row>
    <row r="78" spans="10:14" x14ac:dyDescent="0.3">
      <c r="J78" t="s">
        <v>27</v>
      </c>
      <c r="K78" t="s">
        <v>14</v>
      </c>
      <c r="L78" t="s">
        <v>34</v>
      </c>
      <c r="M78" s="3">
        <v>3773</v>
      </c>
      <c r="N78" s="4">
        <v>165</v>
      </c>
    </row>
    <row r="79" spans="10:14" x14ac:dyDescent="0.3">
      <c r="J79" t="s">
        <v>13</v>
      </c>
      <c r="K79" t="s">
        <v>14</v>
      </c>
      <c r="L79" t="s">
        <v>40</v>
      </c>
      <c r="M79" s="3">
        <v>854</v>
      </c>
      <c r="N79" s="4">
        <v>309</v>
      </c>
    </row>
    <row r="80" spans="10:14" x14ac:dyDescent="0.3">
      <c r="J80" t="s">
        <v>16</v>
      </c>
      <c r="K80" t="s">
        <v>14</v>
      </c>
      <c r="L80" t="s">
        <v>28</v>
      </c>
      <c r="M80" s="3">
        <v>4970</v>
      </c>
      <c r="N80" s="4">
        <v>156</v>
      </c>
    </row>
    <row r="81" spans="10:14" x14ac:dyDescent="0.3">
      <c r="J81" t="s">
        <v>11</v>
      </c>
      <c r="K81" t="s">
        <v>9</v>
      </c>
      <c r="L81" t="s">
        <v>42</v>
      </c>
      <c r="M81" s="3">
        <v>98</v>
      </c>
      <c r="N81" s="4">
        <v>159</v>
      </c>
    </row>
    <row r="82" spans="10:14" x14ac:dyDescent="0.3">
      <c r="J82" t="s">
        <v>25</v>
      </c>
      <c r="K82" t="s">
        <v>9</v>
      </c>
      <c r="L82" t="s">
        <v>37</v>
      </c>
      <c r="M82" s="3">
        <v>13391</v>
      </c>
      <c r="N82" s="4">
        <v>201</v>
      </c>
    </row>
    <row r="83" spans="10:14" x14ac:dyDescent="0.3">
      <c r="J83" t="s">
        <v>8</v>
      </c>
      <c r="K83" t="s">
        <v>17</v>
      </c>
      <c r="L83" t="s">
        <v>21</v>
      </c>
      <c r="M83" s="3">
        <v>8890</v>
      </c>
      <c r="N83" s="4">
        <v>210</v>
      </c>
    </row>
    <row r="84" spans="10:14" x14ac:dyDescent="0.3">
      <c r="J84" t="s">
        <v>26</v>
      </c>
      <c r="K84" t="s">
        <v>20</v>
      </c>
      <c r="L84" t="s">
        <v>31</v>
      </c>
      <c r="M84" s="3">
        <v>56</v>
      </c>
      <c r="N84" s="4">
        <v>51</v>
      </c>
    </row>
    <row r="85" spans="10:14" x14ac:dyDescent="0.3">
      <c r="J85" t="s">
        <v>27</v>
      </c>
      <c r="K85" t="s">
        <v>14</v>
      </c>
      <c r="L85" t="s">
        <v>18</v>
      </c>
      <c r="M85" s="3">
        <v>3339</v>
      </c>
      <c r="N85" s="4">
        <v>39</v>
      </c>
    </row>
    <row r="86" spans="10:14" x14ac:dyDescent="0.3">
      <c r="J86" t="s">
        <v>35</v>
      </c>
      <c r="K86" t="s">
        <v>9</v>
      </c>
      <c r="L86" t="s">
        <v>15</v>
      </c>
      <c r="M86" s="3">
        <v>3808</v>
      </c>
      <c r="N86" s="4">
        <v>279</v>
      </c>
    </row>
    <row r="87" spans="10:14" x14ac:dyDescent="0.3">
      <c r="J87" t="s">
        <v>35</v>
      </c>
      <c r="K87" t="s">
        <v>20</v>
      </c>
      <c r="L87" t="s">
        <v>31</v>
      </c>
      <c r="M87" s="3">
        <v>63</v>
      </c>
      <c r="N87" s="4">
        <v>123</v>
      </c>
    </row>
    <row r="88" spans="10:14" x14ac:dyDescent="0.3">
      <c r="J88" t="s">
        <v>26</v>
      </c>
      <c r="K88" t="s">
        <v>17</v>
      </c>
      <c r="L88" t="s">
        <v>39</v>
      </c>
      <c r="M88" s="3">
        <v>7812</v>
      </c>
      <c r="N88" s="4">
        <v>81</v>
      </c>
    </row>
    <row r="89" spans="10:14" x14ac:dyDescent="0.3">
      <c r="J89" t="s">
        <v>5</v>
      </c>
      <c r="K89" t="s">
        <v>6</v>
      </c>
      <c r="L89" t="s">
        <v>36</v>
      </c>
      <c r="M89" s="3">
        <v>7693</v>
      </c>
      <c r="N89" s="4">
        <v>21</v>
      </c>
    </row>
    <row r="90" spans="10:14" x14ac:dyDescent="0.3">
      <c r="J90" t="s">
        <v>27</v>
      </c>
      <c r="K90" t="s">
        <v>14</v>
      </c>
      <c r="L90" t="s">
        <v>40</v>
      </c>
      <c r="M90" s="3">
        <v>973</v>
      </c>
      <c r="N90" s="4">
        <v>162</v>
      </c>
    </row>
    <row r="91" spans="10:14" x14ac:dyDescent="0.3">
      <c r="J91" t="s">
        <v>35</v>
      </c>
      <c r="K91" t="s">
        <v>9</v>
      </c>
      <c r="L91" t="s">
        <v>41</v>
      </c>
      <c r="M91" s="3">
        <v>567</v>
      </c>
      <c r="N91" s="4">
        <v>228</v>
      </c>
    </row>
    <row r="92" spans="10:14" x14ac:dyDescent="0.3">
      <c r="J92" t="s">
        <v>35</v>
      </c>
      <c r="K92" t="s">
        <v>14</v>
      </c>
      <c r="L92" t="s">
        <v>32</v>
      </c>
      <c r="M92" s="3">
        <v>2471</v>
      </c>
      <c r="N92" s="4">
        <v>342</v>
      </c>
    </row>
    <row r="93" spans="10:14" x14ac:dyDescent="0.3">
      <c r="J93" t="s">
        <v>25</v>
      </c>
      <c r="K93" t="s">
        <v>20</v>
      </c>
      <c r="L93" t="s">
        <v>31</v>
      </c>
      <c r="M93" s="3">
        <v>7189</v>
      </c>
      <c r="N93" s="4">
        <v>54</v>
      </c>
    </row>
    <row r="94" spans="10:14" x14ac:dyDescent="0.3">
      <c r="J94" t="s">
        <v>13</v>
      </c>
      <c r="K94" t="s">
        <v>9</v>
      </c>
      <c r="L94" t="s">
        <v>40</v>
      </c>
      <c r="M94" s="3">
        <v>7455</v>
      </c>
      <c r="N94" s="4">
        <v>216</v>
      </c>
    </row>
    <row r="95" spans="10:14" x14ac:dyDescent="0.3">
      <c r="J95" t="s">
        <v>27</v>
      </c>
      <c r="K95" t="s">
        <v>30</v>
      </c>
      <c r="L95" t="s">
        <v>42</v>
      </c>
      <c r="M95" s="3">
        <v>3108</v>
      </c>
      <c r="N95" s="4">
        <v>54</v>
      </c>
    </row>
    <row r="96" spans="10:14" x14ac:dyDescent="0.3">
      <c r="J96" t="s">
        <v>16</v>
      </c>
      <c r="K96" t="s">
        <v>20</v>
      </c>
      <c r="L96" t="s">
        <v>18</v>
      </c>
      <c r="M96" s="3">
        <v>469</v>
      </c>
      <c r="N96" s="4">
        <v>75</v>
      </c>
    </row>
    <row r="97" spans="10:14" x14ac:dyDescent="0.3">
      <c r="J97" t="s">
        <v>11</v>
      </c>
      <c r="K97" t="s">
        <v>6</v>
      </c>
      <c r="L97" t="s">
        <v>34</v>
      </c>
      <c r="M97" s="3">
        <v>2737</v>
      </c>
      <c r="N97" s="4">
        <v>93</v>
      </c>
    </row>
    <row r="98" spans="10:14" x14ac:dyDescent="0.3">
      <c r="J98" t="s">
        <v>11</v>
      </c>
      <c r="K98" t="s">
        <v>6</v>
      </c>
      <c r="L98" t="s">
        <v>18</v>
      </c>
      <c r="M98" s="3">
        <v>4305</v>
      </c>
      <c r="N98" s="4">
        <v>156</v>
      </c>
    </row>
    <row r="99" spans="10:14" x14ac:dyDescent="0.3">
      <c r="J99" t="s">
        <v>11</v>
      </c>
      <c r="K99" t="s">
        <v>20</v>
      </c>
      <c r="L99" t="s">
        <v>28</v>
      </c>
      <c r="M99" s="3">
        <v>2408</v>
      </c>
      <c r="N99" s="4">
        <v>9</v>
      </c>
    </row>
    <row r="100" spans="10:14" x14ac:dyDescent="0.3">
      <c r="J100" t="s">
        <v>27</v>
      </c>
      <c r="K100" t="s">
        <v>14</v>
      </c>
      <c r="L100" t="s">
        <v>36</v>
      </c>
      <c r="M100" s="3">
        <v>1281</v>
      </c>
      <c r="N100" s="4">
        <v>18</v>
      </c>
    </row>
    <row r="101" spans="10:14" x14ac:dyDescent="0.3">
      <c r="J101" t="s">
        <v>5</v>
      </c>
      <c r="K101" t="s">
        <v>9</v>
      </c>
      <c r="L101" t="s">
        <v>10</v>
      </c>
      <c r="M101" s="3">
        <v>12348</v>
      </c>
      <c r="N101" s="4">
        <v>234</v>
      </c>
    </row>
    <row r="102" spans="10:14" x14ac:dyDescent="0.3">
      <c r="J102" t="s">
        <v>27</v>
      </c>
      <c r="K102" t="s">
        <v>30</v>
      </c>
      <c r="L102" t="s">
        <v>40</v>
      </c>
      <c r="M102" s="3">
        <v>3689</v>
      </c>
      <c r="N102" s="4">
        <v>312</v>
      </c>
    </row>
    <row r="103" spans="10:14" x14ac:dyDescent="0.3">
      <c r="J103" t="s">
        <v>23</v>
      </c>
      <c r="K103" t="s">
        <v>14</v>
      </c>
      <c r="L103" t="s">
        <v>36</v>
      </c>
      <c r="M103" s="3">
        <v>2870</v>
      </c>
      <c r="N103" s="4">
        <v>300</v>
      </c>
    </row>
    <row r="104" spans="10:14" x14ac:dyDescent="0.3">
      <c r="J104" t="s">
        <v>26</v>
      </c>
      <c r="K104" t="s">
        <v>14</v>
      </c>
      <c r="L104" t="s">
        <v>39</v>
      </c>
      <c r="M104" s="3">
        <v>798</v>
      </c>
      <c r="N104" s="4">
        <v>519</v>
      </c>
    </row>
    <row r="105" spans="10:14" x14ac:dyDescent="0.3">
      <c r="J105" t="s">
        <v>13</v>
      </c>
      <c r="K105" t="s">
        <v>6</v>
      </c>
      <c r="L105" t="s">
        <v>41</v>
      </c>
      <c r="M105" s="3">
        <v>2933</v>
      </c>
      <c r="N105" s="4">
        <v>9</v>
      </c>
    </row>
    <row r="106" spans="10:14" x14ac:dyDescent="0.3">
      <c r="J106" t="s">
        <v>25</v>
      </c>
      <c r="K106" t="s">
        <v>9</v>
      </c>
      <c r="L106" t="s">
        <v>12</v>
      </c>
      <c r="M106" s="3">
        <v>2744</v>
      </c>
      <c r="N106" s="4">
        <v>9</v>
      </c>
    </row>
    <row r="107" spans="10:14" x14ac:dyDescent="0.3">
      <c r="J107" t="s">
        <v>5</v>
      </c>
      <c r="K107" t="s">
        <v>14</v>
      </c>
      <c r="L107" t="s">
        <v>19</v>
      </c>
      <c r="M107" s="3">
        <v>9772</v>
      </c>
      <c r="N107" s="4">
        <v>90</v>
      </c>
    </row>
    <row r="108" spans="10:14" x14ac:dyDescent="0.3">
      <c r="J108" t="s">
        <v>23</v>
      </c>
      <c r="K108" t="s">
        <v>30</v>
      </c>
      <c r="L108" t="s">
        <v>18</v>
      </c>
      <c r="M108" s="3">
        <v>1568</v>
      </c>
      <c r="N108" s="4">
        <v>96</v>
      </c>
    </row>
    <row r="109" spans="10:14" x14ac:dyDescent="0.3">
      <c r="J109" t="s">
        <v>26</v>
      </c>
      <c r="K109" t="s">
        <v>14</v>
      </c>
      <c r="L109" t="s">
        <v>29</v>
      </c>
      <c r="M109" s="3">
        <v>11417</v>
      </c>
      <c r="N109" s="4">
        <v>21</v>
      </c>
    </row>
    <row r="110" spans="10:14" x14ac:dyDescent="0.3">
      <c r="J110" t="s">
        <v>5</v>
      </c>
      <c r="K110" t="s">
        <v>30</v>
      </c>
      <c r="L110" t="s">
        <v>42</v>
      </c>
      <c r="M110" s="3">
        <v>6748</v>
      </c>
      <c r="N110" s="4">
        <v>48</v>
      </c>
    </row>
    <row r="111" spans="10:14" x14ac:dyDescent="0.3">
      <c r="J111" t="s">
        <v>35</v>
      </c>
      <c r="K111" t="s">
        <v>14</v>
      </c>
      <c r="L111" t="s">
        <v>39</v>
      </c>
      <c r="M111" s="3">
        <v>1407</v>
      </c>
      <c r="N111" s="4">
        <v>72</v>
      </c>
    </row>
    <row r="112" spans="10:14" x14ac:dyDescent="0.3">
      <c r="J112" t="s">
        <v>8</v>
      </c>
      <c r="K112" t="s">
        <v>9</v>
      </c>
      <c r="L112" t="s">
        <v>32</v>
      </c>
      <c r="M112" s="3">
        <v>2023</v>
      </c>
      <c r="N112" s="4">
        <v>168</v>
      </c>
    </row>
    <row r="113" spans="10:14" x14ac:dyDescent="0.3">
      <c r="J113" t="s">
        <v>25</v>
      </c>
      <c r="K113" t="s">
        <v>17</v>
      </c>
      <c r="L113" t="s">
        <v>42</v>
      </c>
      <c r="M113" s="3">
        <v>5236</v>
      </c>
      <c r="N113" s="4">
        <v>51</v>
      </c>
    </row>
    <row r="114" spans="10:14" x14ac:dyDescent="0.3">
      <c r="J114" t="s">
        <v>13</v>
      </c>
      <c r="K114" t="s">
        <v>14</v>
      </c>
      <c r="L114" t="s">
        <v>36</v>
      </c>
      <c r="M114" s="3">
        <v>1925</v>
      </c>
      <c r="N114" s="4">
        <v>192</v>
      </c>
    </row>
    <row r="115" spans="10:14" x14ac:dyDescent="0.3">
      <c r="J115" t="s">
        <v>23</v>
      </c>
      <c r="K115" t="s">
        <v>6</v>
      </c>
      <c r="L115" t="s">
        <v>24</v>
      </c>
      <c r="M115" s="3">
        <v>6608</v>
      </c>
      <c r="N115" s="4">
        <v>225</v>
      </c>
    </row>
    <row r="116" spans="10:14" x14ac:dyDescent="0.3">
      <c r="J116" t="s">
        <v>16</v>
      </c>
      <c r="K116" t="s">
        <v>30</v>
      </c>
      <c r="L116" t="s">
        <v>42</v>
      </c>
      <c r="M116" s="3">
        <v>8008</v>
      </c>
      <c r="N116" s="4">
        <v>456</v>
      </c>
    </row>
    <row r="117" spans="10:14" x14ac:dyDescent="0.3">
      <c r="J117" t="s">
        <v>35</v>
      </c>
      <c r="K117" t="s">
        <v>30</v>
      </c>
      <c r="L117" t="s">
        <v>18</v>
      </c>
      <c r="M117" s="3">
        <v>1428</v>
      </c>
      <c r="N117" s="4">
        <v>93</v>
      </c>
    </row>
    <row r="118" spans="10:14" x14ac:dyDescent="0.3">
      <c r="J118" t="s">
        <v>16</v>
      </c>
      <c r="K118" t="s">
        <v>30</v>
      </c>
      <c r="L118" t="s">
        <v>12</v>
      </c>
      <c r="M118" s="3">
        <v>525</v>
      </c>
      <c r="N118" s="4">
        <v>48</v>
      </c>
    </row>
    <row r="119" spans="10:14" x14ac:dyDescent="0.3">
      <c r="J119" t="s">
        <v>16</v>
      </c>
      <c r="K119" t="s">
        <v>6</v>
      </c>
      <c r="L119" t="s">
        <v>15</v>
      </c>
      <c r="M119" s="3">
        <v>1505</v>
      </c>
      <c r="N119" s="4">
        <v>102</v>
      </c>
    </row>
    <row r="120" spans="10:14" x14ac:dyDescent="0.3">
      <c r="J120" t="s">
        <v>23</v>
      </c>
      <c r="K120" t="s">
        <v>9</v>
      </c>
      <c r="L120" t="s">
        <v>7</v>
      </c>
      <c r="M120" s="3">
        <v>6755</v>
      </c>
      <c r="N120" s="4">
        <v>252</v>
      </c>
    </row>
    <row r="121" spans="10:14" x14ac:dyDescent="0.3">
      <c r="J121" t="s">
        <v>26</v>
      </c>
      <c r="K121" t="s">
        <v>6</v>
      </c>
      <c r="L121" t="s">
        <v>15</v>
      </c>
      <c r="M121" s="3">
        <v>11571</v>
      </c>
      <c r="N121" s="4">
        <v>138</v>
      </c>
    </row>
    <row r="122" spans="10:14" x14ac:dyDescent="0.3">
      <c r="J122" t="s">
        <v>5</v>
      </c>
      <c r="K122" t="s">
        <v>20</v>
      </c>
      <c r="L122" t="s">
        <v>18</v>
      </c>
      <c r="M122" s="3">
        <v>2541</v>
      </c>
      <c r="N122" s="4">
        <v>90</v>
      </c>
    </row>
    <row r="123" spans="10:14" x14ac:dyDescent="0.3">
      <c r="J123" t="s">
        <v>13</v>
      </c>
      <c r="K123" t="s">
        <v>6</v>
      </c>
      <c r="L123" t="s">
        <v>7</v>
      </c>
      <c r="M123" s="3">
        <v>1526</v>
      </c>
      <c r="N123" s="4">
        <v>240</v>
      </c>
    </row>
    <row r="124" spans="10:14" x14ac:dyDescent="0.3">
      <c r="J124" t="s">
        <v>5</v>
      </c>
      <c r="K124" t="s">
        <v>20</v>
      </c>
      <c r="L124" t="s">
        <v>12</v>
      </c>
      <c r="M124" s="3">
        <v>6125</v>
      </c>
      <c r="N124" s="4">
        <v>102</v>
      </c>
    </row>
    <row r="125" spans="10:14" x14ac:dyDescent="0.3">
      <c r="J125" t="s">
        <v>13</v>
      </c>
      <c r="K125" t="s">
        <v>9</v>
      </c>
      <c r="L125" t="s">
        <v>39</v>
      </c>
      <c r="M125" s="3">
        <v>847</v>
      </c>
      <c r="N125" s="4">
        <v>129</v>
      </c>
    </row>
    <row r="126" spans="10:14" x14ac:dyDescent="0.3">
      <c r="J126" t="s">
        <v>8</v>
      </c>
      <c r="K126" t="s">
        <v>9</v>
      </c>
      <c r="L126" t="s">
        <v>39</v>
      </c>
      <c r="M126" s="3">
        <v>4753</v>
      </c>
      <c r="N126" s="4">
        <v>300</v>
      </c>
    </row>
    <row r="127" spans="10:14" x14ac:dyDescent="0.3">
      <c r="J127" t="s">
        <v>16</v>
      </c>
      <c r="K127" t="s">
        <v>20</v>
      </c>
      <c r="L127" t="s">
        <v>19</v>
      </c>
      <c r="M127" s="3">
        <v>959</v>
      </c>
      <c r="N127" s="4">
        <v>135</v>
      </c>
    </row>
    <row r="128" spans="10:14" x14ac:dyDescent="0.3">
      <c r="J128" t="s">
        <v>23</v>
      </c>
      <c r="K128" t="s">
        <v>9</v>
      </c>
      <c r="L128" t="s">
        <v>38</v>
      </c>
      <c r="M128" s="3">
        <v>2793</v>
      </c>
      <c r="N128" s="4">
        <v>114</v>
      </c>
    </row>
    <row r="129" spans="10:14" x14ac:dyDescent="0.3">
      <c r="J129" t="s">
        <v>23</v>
      </c>
      <c r="K129" t="s">
        <v>9</v>
      </c>
      <c r="L129" t="s">
        <v>24</v>
      </c>
      <c r="M129" s="3">
        <v>4606</v>
      </c>
      <c r="N129" s="4">
        <v>63</v>
      </c>
    </row>
    <row r="130" spans="10:14" x14ac:dyDescent="0.3">
      <c r="J130" t="s">
        <v>23</v>
      </c>
      <c r="K130" t="s">
        <v>14</v>
      </c>
      <c r="L130" t="s">
        <v>32</v>
      </c>
      <c r="M130" s="3">
        <v>5551</v>
      </c>
      <c r="N130" s="4">
        <v>252</v>
      </c>
    </row>
    <row r="131" spans="10:14" x14ac:dyDescent="0.3">
      <c r="J131" t="s">
        <v>35</v>
      </c>
      <c r="K131" t="s">
        <v>14</v>
      </c>
      <c r="L131" t="s">
        <v>10</v>
      </c>
      <c r="M131" s="3">
        <v>6657</v>
      </c>
      <c r="N131" s="4">
        <v>303</v>
      </c>
    </row>
    <row r="132" spans="10:14" x14ac:dyDescent="0.3">
      <c r="J132" t="s">
        <v>23</v>
      </c>
      <c r="K132" t="s">
        <v>17</v>
      </c>
      <c r="L132" t="s">
        <v>28</v>
      </c>
      <c r="M132" s="3">
        <v>4438</v>
      </c>
      <c r="N132" s="4">
        <v>246</v>
      </c>
    </row>
    <row r="133" spans="10:14" x14ac:dyDescent="0.3">
      <c r="J133" t="s">
        <v>8</v>
      </c>
      <c r="K133" t="s">
        <v>20</v>
      </c>
      <c r="L133" t="s">
        <v>22</v>
      </c>
      <c r="M133" s="3">
        <v>168</v>
      </c>
      <c r="N133" s="4">
        <v>84</v>
      </c>
    </row>
    <row r="134" spans="10:14" x14ac:dyDescent="0.3">
      <c r="J134" t="s">
        <v>23</v>
      </c>
      <c r="K134" t="s">
        <v>30</v>
      </c>
      <c r="L134" t="s">
        <v>28</v>
      </c>
      <c r="M134" s="3">
        <v>7777</v>
      </c>
      <c r="N134" s="4">
        <v>39</v>
      </c>
    </row>
    <row r="135" spans="10:14" x14ac:dyDescent="0.3">
      <c r="J135" t="s">
        <v>25</v>
      </c>
      <c r="K135" t="s">
        <v>14</v>
      </c>
      <c r="L135" t="s">
        <v>28</v>
      </c>
      <c r="M135" s="3">
        <v>3339</v>
      </c>
      <c r="N135" s="4">
        <v>348</v>
      </c>
    </row>
    <row r="136" spans="10:14" x14ac:dyDescent="0.3">
      <c r="J136" t="s">
        <v>23</v>
      </c>
      <c r="K136" t="s">
        <v>6</v>
      </c>
      <c r="L136" t="s">
        <v>19</v>
      </c>
      <c r="M136" s="3">
        <v>6391</v>
      </c>
      <c r="N136" s="4">
        <v>48</v>
      </c>
    </row>
    <row r="137" spans="10:14" x14ac:dyDescent="0.3">
      <c r="J137" t="s">
        <v>25</v>
      </c>
      <c r="K137" t="s">
        <v>6</v>
      </c>
      <c r="L137" t="s">
        <v>22</v>
      </c>
      <c r="M137" s="3">
        <v>518</v>
      </c>
      <c r="N137" s="4">
        <v>75</v>
      </c>
    </row>
    <row r="138" spans="10:14" x14ac:dyDescent="0.3">
      <c r="J138" t="s">
        <v>23</v>
      </c>
      <c r="K138" t="s">
        <v>20</v>
      </c>
      <c r="L138" t="s">
        <v>40</v>
      </c>
      <c r="M138" s="3">
        <v>5677</v>
      </c>
      <c r="N138" s="4">
        <v>258</v>
      </c>
    </row>
    <row r="139" spans="10:14" x14ac:dyDescent="0.3">
      <c r="J139" t="s">
        <v>16</v>
      </c>
      <c r="K139" t="s">
        <v>17</v>
      </c>
      <c r="L139" t="s">
        <v>28</v>
      </c>
      <c r="M139" s="3">
        <v>6048</v>
      </c>
      <c r="N139" s="4">
        <v>27</v>
      </c>
    </row>
    <row r="140" spans="10:14" x14ac:dyDescent="0.3">
      <c r="J140" t="s">
        <v>8</v>
      </c>
      <c r="K140" t="s">
        <v>20</v>
      </c>
      <c r="L140" t="s">
        <v>10</v>
      </c>
      <c r="M140" s="3">
        <v>3752</v>
      </c>
      <c r="N140" s="4">
        <v>213</v>
      </c>
    </row>
    <row r="141" spans="10:14" x14ac:dyDescent="0.3">
      <c r="J141" t="s">
        <v>25</v>
      </c>
      <c r="K141" t="s">
        <v>9</v>
      </c>
      <c r="L141" t="s">
        <v>32</v>
      </c>
      <c r="M141" s="3">
        <v>4480</v>
      </c>
      <c r="N141" s="4">
        <v>357</v>
      </c>
    </row>
    <row r="142" spans="10:14" x14ac:dyDescent="0.3">
      <c r="J142" t="s">
        <v>11</v>
      </c>
      <c r="K142" t="s">
        <v>6</v>
      </c>
      <c r="L142" t="s">
        <v>12</v>
      </c>
      <c r="M142" s="3">
        <v>259</v>
      </c>
      <c r="N142" s="4">
        <v>207</v>
      </c>
    </row>
    <row r="143" spans="10:14" x14ac:dyDescent="0.3">
      <c r="J143" t="s">
        <v>8</v>
      </c>
      <c r="K143" t="s">
        <v>6</v>
      </c>
      <c r="L143" t="s">
        <v>7</v>
      </c>
      <c r="M143" s="3">
        <v>42</v>
      </c>
      <c r="N143" s="4">
        <v>150</v>
      </c>
    </row>
    <row r="144" spans="10:14" x14ac:dyDescent="0.3">
      <c r="J144" t="s">
        <v>13</v>
      </c>
      <c r="K144" t="s">
        <v>14</v>
      </c>
      <c r="L144" t="s">
        <v>42</v>
      </c>
      <c r="M144" s="3">
        <v>98</v>
      </c>
      <c r="N144" s="4">
        <v>204</v>
      </c>
    </row>
    <row r="145" spans="10:14" x14ac:dyDescent="0.3">
      <c r="J145" t="s">
        <v>23</v>
      </c>
      <c r="K145" t="s">
        <v>9</v>
      </c>
      <c r="L145" t="s">
        <v>39</v>
      </c>
      <c r="M145" s="3">
        <v>2478</v>
      </c>
      <c r="N145" s="4">
        <v>21</v>
      </c>
    </row>
    <row r="146" spans="10:14" x14ac:dyDescent="0.3">
      <c r="J146" t="s">
        <v>13</v>
      </c>
      <c r="K146" t="s">
        <v>30</v>
      </c>
      <c r="L146" t="s">
        <v>19</v>
      </c>
      <c r="M146" s="3">
        <v>7847</v>
      </c>
      <c r="N146" s="4">
        <v>174</v>
      </c>
    </row>
    <row r="147" spans="10:14" x14ac:dyDescent="0.3">
      <c r="J147" t="s">
        <v>26</v>
      </c>
      <c r="K147" t="s">
        <v>6</v>
      </c>
      <c r="L147" t="s">
        <v>28</v>
      </c>
      <c r="M147" s="3">
        <v>9926</v>
      </c>
      <c r="N147" s="4">
        <v>201</v>
      </c>
    </row>
    <row r="148" spans="10:14" x14ac:dyDescent="0.3">
      <c r="J148" t="s">
        <v>8</v>
      </c>
      <c r="K148" t="s">
        <v>20</v>
      </c>
      <c r="L148" t="s">
        <v>31</v>
      </c>
      <c r="M148" s="3">
        <v>819</v>
      </c>
      <c r="N148" s="4">
        <v>510</v>
      </c>
    </row>
    <row r="149" spans="10:14" x14ac:dyDescent="0.3">
      <c r="J149" t="s">
        <v>16</v>
      </c>
      <c r="K149" t="s">
        <v>17</v>
      </c>
      <c r="L149" t="s">
        <v>32</v>
      </c>
      <c r="M149" s="3">
        <v>3052</v>
      </c>
      <c r="N149" s="4">
        <v>378</v>
      </c>
    </row>
    <row r="150" spans="10:14" x14ac:dyDescent="0.3">
      <c r="J150" t="s">
        <v>11</v>
      </c>
      <c r="K150" t="s">
        <v>30</v>
      </c>
      <c r="L150" t="s">
        <v>41</v>
      </c>
      <c r="M150" s="3">
        <v>6832</v>
      </c>
      <c r="N150" s="4">
        <v>27</v>
      </c>
    </row>
    <row r="151" spans="10:14" x14ac:dyDescent="0.3">
      <c r="J151" t="s">
        <v>26</v>
      </c>
      <c r="K151" t="s">
        <v>17</v>
      </c>
      <c r="L151" t="s">
        <v>29</v>
      </c>
      <c r="M151" s="3">
        <v>2016</v>
      </c>
      <c r="N151" s="4">
        <v>117</v>
      </c>
    </row>
    <row r="152" spans="10:14" x14ac:dyDescent="0.3">
      <c r="J152" t="s">
        <v>16</v>
      </c>
      <c r="K152" t="s">
        <v>20</v>
      </c>
      <c r="L152" t="s">
        <v>41</v>
      </c>
      <c r="M152" s="3">
        <v>7322</v>
      </c>
      <c r="N152" s="4">
        <v>36</v>
      </c>
    </row>
    <row r="153" spans="10:14" x14ac:dyDescent="0.3">
      <c r="J153" t="s">
        <v>8</v>
      </c>
      <c r="K153" t="s">
        <v>9</v>
      </c>
      <c r="L153" t="s">
        <v>19</v>
      </c>
      <c r="M153" s="3">
        <v>357</v>
      </c>
      <c r="N153" s="4">
        <v>126</v>
      </c>
    </row>
    <row r="154" spans="10:14" x14ac:dyDescent="0.3">
      <c r="J154" t="s">
        <v>11</v>
      </c>
      <c r="K154" t="s">
        <v>17</v>
      </c>
      <c r="L154" t="s">
        <v>18</v>
      </c>
      <c r="M154" s="3">
        <v>3192</v>
      </c>
      <c r="N154" s="4">
        <v>72</v>
      </c>
    </row>
    <row r="155" spans="10:14" x14ac:dyDescent="0.3">
      <c r="J155" t="s">
        <v>23</v>
      </c>
      <c r="K155" t="s">
        <v>14</v>
      </c>
      <c r="L155" t="s">
        <v>22</v>
      </c>
      <c r="M155" s="3">
        <v>8435</v>
      </c>
      <c r="N155" s="4">
        <v>42</v>
      </c>
    </row>
    <row r="156" spans="10:14" x14ac:dyDescent="0.3">
      <c r="J156" t="s">
        <v>5</v>
      </c>
      <c r="K156" t="s">
        <v>17</v>
      </c>
      <c r="L156" t="s">
        <v>32</v>
      </c>
      <c r="M156" s="3">
        <v>0</v>
      </c>
      <c r="N156" s="4">
        <v>135</v>
      </c>
    </row>
    <row r="157" spans="10:14" x14ac:dyDescent="0.3">
      <c r="J157" t="s">
        <v>23</v>
      </c>
      <c r="K157" t="s">
        <v>30</v>
      </c>
      <c r="L157" t="s">
        <v>38</v>
      </c>
      <c r="M157" s="3">
        <v>8862</v>
      </c>
      <c r="N157" s="4">
        <v>189</v>
      </c>
    </row>
    <row r="158" spans="10:14" x14ac:dyDescent="0.3">
      <c r="J158" t="s">
        <v>16</v>
      </c>
      <c r="K158" t="s">
        <v>6</v>
      </c>
      <c r="L158" t="s">
        <v>40</v>
      </c>
      <c r="M158" s="3">
        <v>3556</v>
      </c>
      <c r="N158" s="4">
        <v>459</v>
      </c>
    </row>
    <row r="159" spans="10:14" x14ac:dyDescent="0.3">
      <c r="J159" t="s">
        <v>25</v>
      </c>
      <c r="K159" t="s">
        <v>30</v>
      </c>
      <c r="L159" t="s">
        <v>37</v>
      </c>
      <c r="M159" s="3">
        <v>7280</v>
      </c>
      <c r="N159" s="4">
        <v>201</v>
      </c>
    </row>
    <row r="160" spans="10:14" x14ac:dyDescent="0.3">
      <c r="J160" t="s">
        <v>16</v>
      </c>
      <c r="K160" t="s">
        <v>30</v>
      </c>
      <c r="L160" t="s">
        <v>7</v>
      </c>
      <c r="M160" s="3">
        <v>3402</v>
      </c>
      <c r="N160" s="4">
        <v>366</v>
      </c>
    </row>
    <row r="161" spans="10:14" x14ac:dyDescent="0.3">
      <c r="J161" t="s">
        <v>27</v>
      </c>
      <c r="K161" t="s">
        <v>6</v>
      </c>
      <c r="L161" t="s">
        <v>32</v>
      </c>
      <c r="M161" s="3">
        <v>4592</v>
      </c>
      <c r="N161" s="4">
        <v>324</v>
      </c>
    </row>
    <row r="162" spans="10:14" x14ac:dyDescent="0.3">
      <c r="J162" t="s">
        <v>11</v>
      </c>
      <c r="K162" t="s">
        <v>9</v>
      </c>
      <c r="L162" t="s">
        <v>37</v>
      </c>
      <c r="M162" s="3">
        <v>7833</v>
      </c>
      <c r="N162" s="4">
        <v>243</v>
      </c>
    </row>
    <row r="163" spans="10:14" x14ac:dyDescent="0.3">
      <c r="J163" t="s">
        <v>26</v>
      </c>
      <c r="K163" t="s">
        <v>17</v>
      </c>
      <c r="L163" t="s">
        <v>41</v>
      </c>
      <c r="M163" s="3">
        <v>7651</v>
      </c>
      <c r="N163" s="4">
        <v>213</v>
      </c>
    </row>
    <row r="164" spans="10:14" x14ac:dyDescent="0.3">
      <c r="J164" t="s">
        <v>5</v>
      </c>
      <c r="K164" t="s">
        <v>9</v>
      </c>
      <c r="L164" t="s">
        <v>7</v>
      </c>
      <c r="M164" s="3">
        <v>2275</v>
      </c>
      <c r="N164" s="4">
        <v>447</v>
      </c>
    </row>
    <row r="165" spans="10:14" x14ac:dyDescent="0.3">
      <c r="J165" t="s">
        <v>5</v>
      </c>
      <c r="K165" t="s">
        <v>20</v>
      </c>
      <c r="L165" t="s">
        <v>31</v>
      </c>
      <c r="M165" s="3">
        <v>5670</v>
      </c>
      <c r="N165" s="4">
        <v>297</v>
      </c>
    </row>
    <row r="166" spans="10:14" x14ac:dyDescent="0.3">
      <c r="J166" t="s">
        <v>23</v>
      </c>
      <c r="K166" t="s">
        <v>9</v>
      </c>
      <c r="L166" t="s">
        <v>29</v>
      </c>
      <c r="M166" s="3">
        <v>2135</v>
      </c>
      <c r="N166" s="4">
        <v>27</v>
      </c>
    </row>
    <row r="167" spans="10:14" x14ac:dyDescent="0.3">
      <c r="J167" t="s">
        <v>5</v>
      </c>
      <c r="K167" t="s">
        <v>30</v>
      </c>
      <c r="L167" t="s">
        <v>34</v>
      </c>
      <c r="M167" s="3">
        <v>2779</v>
      </c>
      <c r="N167" s="4">
        <v>75</v>
      </c>
    </row>
    <row r="168" spans="10:14" x14ac:dyDescent="0.3">
      <c r="J168" t="s">
        <v>35</v>
      </c>
      <c r="K168" t="s">
        <v>17</v>
      </c>
      <c r="L168" t="s">
        <v>19</v>
      </c>
      <c r="M168" s="3">
        <v>12950</v>
      </c>
      <c r="N168" s="4">
        <v>30</v>
      </c>
    </row>
    <row r="169" spans="10:14" x14ac:dyDescent="0.3">
      <c r="J169" t="s">
        <v>23</v>
      </c>
      <c r="K169" t="s">
        <v>14</v>
      </c>
      <c r="L169" t="s">
        <v>15</v>
      </c>
      <c r="M169" s="3">
        <v>2646</v>
      </c>
      <c r="N169" s="4">
        <v>177</v>
      </c>
    </row>
    <row r="170" spans="10:14" x14ac:dyDescent="0.3">
      <c r="J170" t="s">
        <v>5</v>
      </c>
      <c r="K170" t="s">
        <v>30</v>
      </c>
      <c r="L170" t="s">
        <v>19</v>
      </c>
      <c r="M170" s="3">
        <v>3794</v>
      </c>
      <c r="N170" s="4">
        <v>159</v>
      </c>
    </row>
    <row r="171" spans="10:14" x14ac:dyDescent="0.3">
      <c r="J171" t="s">
        <v>27</v>
      </c>
      <c r="K171" t="s">
        <v>9</v>
      </c>
      <c r="L171" t="s">
        <v>19</v>
      </c>
      <c r="M171" s="3">
        <v>819</v>
      </c>
      <c r="N171" s="4">
        <v>306</v>
      </c>
    </row>
    <row r="172" spans="10:14" x14ac:dyDescent="0.3">
      <c r="J172" t="s">
        <v>27</v>
      </c>
      <c r="K172" t="s">
        <v>30</v>
      </c>
      <c r="L172" t="s">
        <v>33</v>
      </c>
      <c r="M172" s="3">
        <v>2583</v>
      </c>
      <c r="N172" s="4">
        <v>18</v>
      </c>
    </row>
    <row r="173" spans="10:14" x14ac:dyDescent="0.3">
      <c r="J173" t="s">
        <v>23</v>
      </c>
      <c r="K173" t="s">
        <v>9</v>
      </c>
      <c r="L173" t="s">
        <v>36</v>
      </c>
      <c r="M173" s="3">
        <v>4585</v>
      </c>
      <c r="N173" s="4">
        <v>240</v>
      </c>
    </row>
    <row r="174" spans="10:14" x14ac:dyDescent="0.3">
      <c r="J174" t="s">
        <v>25</v>
      </c>
      <c r="K174" t="s">
        <v>30</v>
      </c>
      <c r="L174" t="s">
        <v>19</v>
      </c>
      <c r="M174" s="3">
        <v>1652</v>
      </c>
      <c r="N174" s="4">
        <v>93</v>
      </c>
    </row>
    <row r="175" spans="10:14" x14ac:dyDescent="0.3">
      <c r="J175" t="s">
        <v>35</v>
      </c>
      <c r="K175" t="s">
        <v>30</v>
      </c>
      <c r="L175" t="s">
        <v>42</v>
      </c>
      <c r="M175" s="3">
        <v>4991</v>
      </c>
      <c r="N175" s="4">
        <v>9</v>
      </c>
    </row>
    <row r="176" spans="10:14" x14ac:dyDescent="0.3">
      <c r="J176" t="s">
        <v>8</v>
      </c>
      <c r="K176" t="s">
        <v>30</v>
      </c>
      <c r="L176" t="s">
        <v>29</v>
      </c>
      <c r="M176" s="3">
        <v>2009</v>
      </c>
      <c r="N176" s="4">
        <v>219</v>
      </c>
    </row>
    <row r="177" spans="10:14" x14ac:dyDescent="0.3">
      <c r="J177" t="s">
        <v>26</v>
      </c>
      <c r="K177" t="s">
        <v>17</v>
      </c>
      <c r="L177" t="s">
        <v>22</v>
      </c>
      <c r="M177" s="3">
        <v>1568</v>
      </c>
      <c r="N177" s="4">
        <v>141</v>
      </c>
    </row>
    <row r="178" spans="10:14" x14ac:dyDescent="0.3">
      <c r="J178" t="s">
        <v>13</v>
      </c>
      <c r="K178" t="s">
        <v>6</v>
      </c>
      <c r="L178" t="s">
        <v>33</v>
      </c>
      <c r="M178" s="3">
        <v>3388</v>
      </c>
      <c r="N178" s="4">
        <v>123</v>
      </c>
    </row>
    <row r="179" spans="10:14" x14ac:dyDescent="0.3">
      <c r="J179" t="s">
        <v>5</v>
      </c>
      <c r="K179" t="s">
        <v>20</v>
      </c>
      <c r="L179" t="s">
        <v>38</v>
      </c>
      <c r="M179" s="3">
        <v>623</v>
      </c>
      <c r="N179" s="4">
        <v>51</v>
      </c>
    </row>
    <row r="180" spans="10:14" x14ac:dyDescent="0.3">
      <c r="J180" t="s">
        <v>16</v>
      </c>
      <c r="K180" t="s">
        <v>14</v>
      </c>
      <c r="L180" t="s">
        <v>12</v>
      </c>
      <c r="M180" s="3">
        <v>10073</v>
      </c>
      <c r="N180" s="4">
        <v>120</v>
      </c>
    </row>
    <row r="181" spans="10:14" x14ac:dyDescent="0.3">
      <c r="J181" t="s">
        <v>8</v>
      </c>
      <c r="K181" t="s">
        <v>17</v>
      </c>
      <c r="L181" t="s">
        <v>42</v>
      </c>
      <c r="M181" s="3">
        <v>1561</v>
      </c>
      <c r="N181" s="4">
        <v>27</v>
      </c>
    </row>
    <row r="182" spans="10:14" x14ac:dyDescent="0.3">
      <c r="J182" t="s">
        <v>11</v>
      </c>
      <c r="K182" t="s">
        <v>14</v>
      </c>
      <c r="L182" t="s">
        <v>39</v>
      </c>
      <c r="M182" s="3">
        <v>11522</v>
      </c>
      <c r="N182" s="4">
        <v>204</v>
      </c>
    </row>
    <row r="183" spans="10:14" x14ac:dyDescent="0.3">
      <c r="J183" t="s">
        <v>16</v>
      </c>
      <c r="K183" t="s">
        <v>20</v>
      </c>
      <c r="L183" t="s">
        <v>31</v>
      </c>
      <c r="M183" s="3">
        <v>2317</v>
      </c>
      <c r="N183" s="4">
        <v>123</v>
      </c>
    </row>
    <row r="184" spans="10:14" x14ac:dyDescent="0.3">
      <c r="J184" t="s">
        <v>35</v>
      </c>
      <c r="K184" t="s">
        <v>6</v>
      </c>
      <c r="L184" t="s">
        <v>40</v>
      </c>
      <c r="M184" s="3">
        <v>3059</v>
      </c>
      <c r="N184" s="4">
        <v>27</v>
      </c>
    </row>
    <row r="185" spans="10:14" x14ac:dyDescent="0.3">
      <c r="J185" t="s">
        <v>13</v>
      </c>
      <c r="K185" t="s">
        <v>6</v>
      </c>
      <c r="L185" t="s">
        <v>42</v>
      </c>
      <c r="M185" s="3">
        <v>2324</v>
      </c>
      <c r="N185" s="4">
        <v>177</v>
      </c>
    </row>
    <row r="186" spans="10:14" x14ac:dyDescent="0.3">
      <c r="J186" t="s">
        <v>27</v>
      </c>
      <c r="K186" t="s">
        <v>17</v>
      </c>
      <c r="L186" t="s">
        <v>42</v>
      </c>
      <c r="M186" s="3">
        <v>4956</v>
      </c>
      <c r="N186" s="4">
        <v>171</v>
      </c>
    </row>
    <row r="187" spans="10:14" x14ac:dyDescent="0.3">
      <c r="J187" t="s">
        <v>35</v>
      </c>
      <c r="K187" t="s">
        <v>30</v>
      </c>
      <c r="L187" t="s">
        <v>36</v>
      </c>
      <c r="M187" s="3">
        <v>5355</v>
      </c>
      <c r="N187" s="4">
        <v>204</v>
      </c>
    </row>
    <row r="188" spans="10:14" x14ac:dyDescent="0.3">
      <c r="J188" t="s">
        <v>27</v>
      </c>
      <c r="K188" t="s">
        <v>30</v>
      </c>
      <c r="L188" t="s">
        <v>24</v>
      </c>
      <c r="M188" s="3">
        <v>7259</v>
      </c>
      <c r="N188" s="4">
        <v>276</v>
      </c>
    </row>
    <row r="189" spans="10:14" x14ac:dyDescent="0.3">
      <c r="J189" t="s">
        <v>8</v>
      </c>
      <c r="K189" t="s">
        <v>6</v>
      </c>
      <c r="L189" t="s">
        <v>42</v>
      </c>
      <c r="M189" s="3">
        <v>6279</v>
      </c>
      <c r="N189" s="4">
        <v>45</v>
      </c>
    </row>
    <row r="190" spans="10:14" x14ac:dyDescent="0.3">
      <c r="J190" t="s">
        <v>5</v>
      </c>
      <c r="K190" t="s">
        <v>20</v>
      </c>
      <c r="L190" t="s">
        <v>32</v>
      </c>
      <c r="M190" s="3">
        <v>2541</v>
      </c>
      <c r="N190" s="4">
        <v>45</v>
      </c>
    </row>
    <row r="191" spans="10:14" x14ac:dyDescent="0.3">
      <c r="J191" t="s">
        <v>16</v>
      </c>
      <c r="K191" t="s">
        <v>9</v>
      </c>
      <c r="L191" t="s">
        <v>39</v>
      </c>
      <c r="M191" s="3">
        <v>3864</v>
      </c>
      <c r="N191" s="4">
        <v>177</v>
      </c>
    </row>
    <row r="192" spans="10:14" x14ac:dyDescent="0.3">
      <c r="J192" t="s">
        <v>25</v>
      </c>
      <c r="K192" t="s">
        <v>14</v>
      </c>
      <c r="L192" t="s">
        <v>31</v>
      </c>
      <c r="M192" s="3">
        <v>6146</v>
      </c>
      <c r="N192" s="4">
        <v>63</v>
      </c>
    </row>
    <row r="193" spans="10:14" x14ac:dyDescent="0.3">
      <c r="J193" t="s">
        <v>11</v>
      </c>
      <c r="K193" t="s">
        <v>17</v>
      </c>
      <c r="L193" t="s">
        <v>15</v>
      </c>
      <c r="M193" s="3">
        <v>2639</v>
      </c>
      <c r="N193" s="4">
        <v>204</v>
      </c>
    </row>
    <row r="194" spans="10:14" x14ac:dyDescent="0.3">
      <c r="J194" t="s">
        <v>8</v>
      </c>
      <c r="K194" t="s">
        <v>6</v>
      </c>
      <c r="L194" t="s">
        <v>22</v>
      </c>
      <c r="M194" s="3">
        <v>1890</v>
      </c>
      <c r="N194" s="4">
        <v>195</v>
      </c>
    </row>
    <row r="195" spans="10:14" x14ac:dyDescent="0.3">
      <c r="J195" t="s">
        <v>23</v>
      </c>
      <c r="K195" t="s">
        <v>30</v>
      </c>
      <c r="L195" t="s">
        <v>24</v>
      </c>
      <c r="M195" s="3">
        <v>1932</v>
      </c>
      <c r="N195" s="4">
        <v>369</v>
      </c>
    </row>
    <row r="196" spans="10:14" x14ac:dyDescent="0.3">
      <c r="J196" t="s">
        <v>27</v>
      </c>
      <c r="K196" t="s">
        <v>30</v>
      </c>
      <c r="L196" t="s">
        <v>18</v>
      </c>
      <c r="M196" s="3">
        <v>6300</v>
      </c>
      <c r="N196" s="4">
        <v>42</v>
      </c>
    </row>
    <row r="197" spans="10:14" x14ac:dyDescent="0.3">
      <c r="J197" t="s">
        <v>16</v>
      </c>
      <c r="K197" t="s">
        <v>6</v>
      </c>
      <c r="L197" t="s">
        <v>7</v>
      </c>
      <c r="M197" s="3">
        <v>560</v>
      </c>
      <c r="N197" s="4">
        <v>81</v>
      </c>
    </row>
    <row r="198" spans="10:14" x14ac:dyDescent="0.3">
      <c r="J198" t="s">
        <v>11</v>
      </c>
      <c r="K198" t="s">
        <v>6</v>
      </c>
      <c r="L198" t="s">
        <v>42</v>
      </c>
      <c r="M198" s="3">
        <v>2856</v>
      </c>
      <c r="N198" s="4">
        <v>246</v>
      </c>
    </row>
    <row r="199" spans="10:14" x14ac:dyDescent="0.3">
      <c r="J199" t="s">
        <v>11</v>
      </c>
      <c r="K199" t="s">
        <v>30</v>
      </c>
      <c r="L199" t="s">
        <v>28</v>
      </c>
      <c r="M199" s="3">
        <v>707</v>
      </c>
      <c r="N199" s="4">
        <v>174</v>
      </c>
    </row>
    <row r="200" spans="10:14" x14ac:dyDescent="0.3">
      <c r="J200" t="s">
        <v>8</v>
      </c>
      <c r="K200" t="s">
        <v>9</v>
      </c>
      <c r="L200" t="s">
        <v>7</v>
      </c>
      <c r="M200" s="3">
        <v>3598</v>
      </c>
      <c r="N200" s="4">
        <v>81</v>
      </c>
    </row>
    <row r="201" spans="10:14" x14ac:dyDescent="0.3">
      <c r="J201" t="s">
        <v>5</v>
      </c>
      <c r="K201" t="s">
        <v>9</v>
      </c>
      <c r="L201" t="s">
        <v>22</v>
      </c>
      <c r="M201" s="3">
        <v>6853</v>
      </c>
      <c r="N201" s="4">
        <v>372</v>
      </c>
    </row>
    <row r="202" spans="10:14" x14ac:dyDescent="0.3">
      <c r="J202" t="s">
        <v>5</v>
      </c>
      <c r="K202" t="s">
        <v>9</v>
      </c>
      <c r="L202" t="s">
        <v>29</v>
      </c>
      <c r="M202" s="3">
        <v>4725</v>
      </c>
      <c r="N202" s="4">
        <v>174</v>
      </c>
    </row>
    <row r="203" spans="10:14" x14ac:dyDescent="0.3">
      <c r="J203" t="s">
        <v>13</v>
      </c>
      <c r="K203" t="s">
        <v>14</v>
      </c>
      <c r="L203" t="s">
        <v>10</v>
      </c>
      <c r="M203" s="3">
        <v>10304</v>
      </c>
      <c r="N203" s="4">
        <v>84</v>
      </c>
    </row>
    <row r="204" spans="10:14" x14ac:dyDescent="0.3">
      <c r="J204" t="s">
        <v>13</v>
      </c>
      <c r="K204" t="s">
        <v>30</v>
      </c>
      <c r="L204" t="s">
        <v>29</v>
      </c>
      <c r="M204" s="3">
        <v>1274</v>
      </c>
      <c r="N204" s="4">
        <v>225</v>
      </c>
    </row>
    <row r="205" spans="10:14" x14ac:dyDescent="0.3">
      <c r="J205" t="s">
        <v>25</v>
      </c>
      <c r="K205" t="s">
        <v>14</v>
      </c>
      <c r="L205" t="s">
        <v>7</v>
      </c>
      <c r="M205" s="3">
        <v>1526</v>
      </c>
      <c r="N205" s="4">
        <v>105</v>
      </c>
    </row>
    <row r="206" spans="10:14" x14ac:dyDescent="0.3">
      <c r="J206" t="s">
        <v>5</v>
      </c>
      <c r="K206" t="s">
        <v>17</v>
      </c>
      <c r="L206" t="s">
        <v>40</v>
      </c>
      <c r="M206" s="3">
        <v>3101</v>
      </c>
      <c r="N206" s="4">
        <v>225</v>
      </c>
    </row>
    <row r="207" spans="10:14" x14ac:dyDescent="0.3">
      <c r="J207" t="s">
        <v>26</v>
      </c>
      <c r="K207" t="s">
        <v>6</v>
      </c>
      <c r="L207" t="s">
        <v>24</v>
      </c>
      <c r="M207" s="3">
        <v>1057</v>
      </c>
      <c r="N207" s="4">
        <v>54</v>
      </c>
    </row>
    <row r="208" spans="10:14" x14ac:dyDescent="0.3">
      <c r="J208" t="s">
        <v>23</v>
      </c>
      <c r="K208" t="s">
        <v>6</v>
      </c>
      <c r="L208" t="s">
        <v>42</v>
      </c>
      <c r="M208" s="3">
        <v>5306</v>
      </c>
      <c r="N208" s="4">
        <v>0</v>
      </c>
    </row>
    <row r="209" spans="10:14" x14ac:dyDescent="0.3">
      <c r="J209" t="s">
        <v>25</v>
      </c>
      <c r="K209" t="s">
        <v>17</v>
      </c>
      <c r="L209" t="s">
        <v>38</v>
      </c>
      <c r="M209" s="3">
        <v>4018</v>
      </c>
      <c r="N209" s="4">
        <v>171</v>
      </c>
    </row>
    <row r="210" spans="10:14" x14ac:dyDescent="0.3">
      <c r="J210" t="s">
        <v>11</v>
      </c>
      <c r="K210" t="s">
        <v>30</v>
      </c>
      <c r="L210" t="s">
        <v>29</v>
      </c>
      <c r="M210" s="3">
        <v>938</v>
      </c>
      <c r="N210" s="4">
        <v>189</v>
      </c>
    </row>
    <row r="211" spans="10:14" x14ac:dyDescent="0.3">
      <c r="J211" t="s">
        <v>23</v>
      </c>
      <c r="K211" t="s">
        <v>20</v>
      </c>
      <c r="L211" t="s">
        <v>15</v>
      </c>
      <c r="M211" s="3">
        <v>1778</v>
      </c>
      <c r="N211" s="4">
        <v>270</v>
      </c>
    </row>
    <row r="212" spans="10:14" x14ac:dyDescent="0.3">
      <c r="J212" t="s">
        <v>16</v>
      </c>
      <c r="K212" t="s">
        <v>17</v>
      </c>
      <c r="L212" t="s">
        <v>7</v>
      </c>
      <c r="M212" s="3">
        <v>1638</v>
      </c>
      <c r="N212" s="4">
        <v>63</v>
      </c>
    </row>
    <row r="213" spans="10:14" x14ac:dyDescent="0.3">
      <c r="J213" t="s">
        <v>13</v>
      </c>
      <c r="K213" t="s">
        <v>20</v>
      </c>
      <c r="L213" t="s">
        <v>18</v>
      </c>
      <c r="M213" s="3">
        <v>154</v>
      </c>
      <c r="N213" s="4">
        <v>21</v>
      </c>
    </row>
    <row r="214" spans="10:14" x14ac:dyDescent="0.3">
      <c r="J214" t="s">
        <v>23</v>
      </c>
      <c r="K214" t="s">
        <v>6</v>
      </c>
      <c r="L214" t="s">
        <v>22</v>
      </c>
      <c r="M214" s="3">
        <v>9835</v>
      </c>
      <c r="N214" s="4">
        <v>207</v>
      </c>
    </row>
    <row r="215" spans="10:14" x14ac:dyDescent="0.3">
      <c r="J215" t="s">
        <v>11</v>
      </c>
      <c r="K215" t="s">
        <v>6</v>
      </c>
      <c r="L215" t="s">
        <v>33</v>
      </c>
      <c r="M215" s="3">
        <v>7273</v>
      </c>
      <c r="N215" s="4">
        <v>96</v>
      </c>
    </row>
    <row r="216" spans="10:14" x14ac:dyDescent="0.3">
      <c r="J216" t="s">
        <v>25</v>
      </c>
      <c r="K216" t="s">
        <v>17</v>
      </c>
      <c r="L216" t="s">
        <v>22</v>
      </c>
      <c r="M216" s="3">
        <v>6909</v>
      </c>
      <c r="N216" s="4">
        <v>81</v>
      </c>
    </row>
    <row r="217" spans="10:14" x14ac:dyDescent="0.3">
      <c r="J217" t="s">
        <v>11</v>
      </c>
      <c r="K217" t="s">
        <v>17</v>
      </c>
      <c r="L217" t="s">
        <v>38</v>
      </c>
      <c r="M217" s="3">
        <v>3920</v>
      </c>
      <c r="N217" s="4">
        <v>306</v>
      </c>
    </row>
    <row r="218" spans="10:14" x14ac:dyDescent="0.3">
      <c r="J218" t="s">
        <v>35</v>
      </c>
      <c r="K218" t="s">
        <v>17</v>
      </c>
      <c r="L218" t="s">
        <v>41</v>
      </c>
      <c r="M218" s="3">
        <v>4858</v>
      </c>
      <c r="N218" s="4">
        <v>279</v>
      </c>
    </row>
    <row r="219" spans="10:14" x14ac:dyDescent="0.3">
      <c r="J219" t="s">
        <v>26</v>
      </c>
      <c r="K219" t="s">
        <v>20</v>
      </c>
      <c r="L219" t="s">
        <v>12</v>
      </c>
      <c r="M219" s="3">
        <v>3549</v>
      </c>
      <c r="N219" s="4">
        <v>3</v>
      </c>
    </row>
    <row r="220" spans="10:14" x14ac:dyDescent="0.3">
      <c r="J220" t="s">
        <v>23</v>
      </c>
      <c r="K220" t="s">
        <v>17</v>
      </c>
      <c r="L220" t="s">
        <v>39</v>
      </c>
      <c r="M220" s="3">
        <v>966</v>
      </c>
      <c r="N220" s="4">
        <v>198</v>
      </c>
    </row>
    <row r="221" spans="10:14" x14ac:dyDescent="0.3">
      <c r="J221" t="s">
        <v>25</v>
      </c>
      <c r="K221" t="s">
        <v>17</v>
      </c>
      <c r="L221" t="s">
        <v>15</v>
      </c>
      <c r="M221" s="3">
        <v>385</v>
      </c>
      <c r="N221" s="4">
        <v>249</v>
      </c>
    </row>
    <row r="222" spans="10:14" x14ac:dyDescent="0.3">
      <c r="J222" t="s">
        <v>16</v>
      </c>
      <c r="K222" t="s">
        <v>30</v>
      </c>
      <c r="L222" t="s">
        <v>29</v>
      </c>
      <c r="M222" s="3">
        <v>2219</v>
      </c>
      <c r="N222" s="4">
        <v>75</v>
      </c>
    </row>
    <row r="223" spans="10:14" x14ac:dyDescent="0.3">
      <c r="J223" t="s">
        <v>11</v>
      </c>
      <c r="K223" t="s">
        <v>14</v>
      </c>
      <c r="L223" t="s">
        <v>10</v>
      </c>
      <c r="M223" s="3">
        <v>2954</v>
      </c>
      <c r="N223" s="4">
        <v>189</v>
      </c>
    </row>
    <row r="224" spans="10:14" x14ac:dyDescent="0.3">
      <c r="J224" t="s">
        <v>23</v>
      </c>
      <c r="K224" t="s">
        <v>14</v>
      </c>
      <c r="L224" t="s">
        <v>10</v>
      </c>
      <c r="M224" s="3">
        <v>280</v>
      </c>
      <c r="N224" s="4">
        <v>87</v>
      </c>
    </row>
    <row r="225" spans="10:14" x14ac:dyDescent="0.3">
      <c r="J225" t="s">
        <v>13</v>
      </c>
      <c r="K225" t="s">
        <v>14</v>
      </c>
      <c r="L225" t="s">
        <v>7</v>
      </c>
      <c r="M225" s="3">
        <v>6118</v>
      </c>
      <c r="N225" s="4">
        <v>174</v>
      </c>
    </row>
    <row r="226" spans="10:14" x14ac:dyDescent="0.3">
      <c r="J226" t="s">
        <v>26</v>
      </c>
      <c r="K226" t="s">
        <v>17</v>
      </c>
      <c r="L226" t="s">
        <v>37</v>
      </c>
      <c r="M226" s="3">
        <v>4802</v>
      </c>
      <c r="N226" s="4">
        <v>36</v>
      </c>
    </row>
    <row r="227" spans="10:14" x14ac:dyDescent="0.3">
      <c r="J227" t="s">
        <v>11</v>
      </c>
      <c r="K227" t="s">
        <v>20</v>
      </c>
      <c r="L227" t="s">
        <v>38</v>
      </c>
      <c r="M227" s="3">
        <v>4137</v>
      </c>
      <c r="N227" s="4">
        <v>60</v>
      </c>
    </row>
    <row r="228" spans="10:14" x14ac:dyDescent="0.3">
      <c r="J228" t="s">
        <v>27</v>
      </c>
      <c r="K228" t="s">
        <v>9</v>
      </c>
      <c r="L228" t="s">
        <v>34</v>
      </c>
      <c r="M228" s="3">
        <v>2023</v>
      </c>
      <c r="N228" s="4">
        <v>78</v>
      </c>
    </row>
    <row r="229" spans="10:14" x14ac:dyDescent="0.3">
      <c r="J229" t="s">
        <v>11</v>
      </c>
      <c r="K229" t="s">
        <v>14</v>
      </c>
      <c r="L229" t="s">
        <v>7</v>
      </c>
      <c r="M229" s="3">
        <v>9051</v>
      </c>
      <c r="N229" s="4">
        <v>57</v>
      </c>
    </row>
    <row r="230" spans="10:14" x14ac:dyDescent="0.3">
      <c r="J230" t="s">
        <v>11</v>
      </c>
      <c r="K230" t="s">
        <v>6</v>
      </c>
      <c r="L230" t="s">
        <v>40</v>
      </c>
      <c r="M230" s="3">
        <v>2919</v>
      </c>
      <c r="N230" s="4">
        <v>45</v>
      </c>
    </row>
    <row r="231" spans="10:14" x14ac:dyDescent="0.3">
      <c r="J231" t="s">
        <v>13</v>
      </c>
      <c r="K231" t="s">
        <v>20</v>
      </c>
      <c r="L231" t="s">
        <v>22</v>
      </c>
      <c r="M231" s="3">
        <v>5915</v>
      </c>
      <c r="N231" s="4">
        <v>3</v>
      </c>
    </row>
    <row r="232" spans="10:14" x14ac:dyDescent="0.3">
      <c r="J232" t="s">
        <v>35</v>
      </c>
      <c r="K232" t="s">
        <v>9</v>
      </c>
      <c r="L232" t="s">
        <v>37</v>
      </c>
      <c r="M232" s="3">
        <v>2562</v>
      </c>
      <c r="N232" s="4">
        <v>6</v>
      </c>
    </row>
    <row r="233" spans="10:14" x14ac:dyDescent="0.3">
      <c r="J233" t="s">
        <v>25</v>
      </c>
      <c r="K233" t="s">
        <v>6</v>
      </c>
      <c r="L233" t="s">
        <v>18</v>
      </c>
      <c r="M233" s="3">
        <v>8813</v>
      </c>
      <c r="N233" s="4">
        <v>21</v>
      </c>
    </row>
    <row r="234" spans="10:14" x14ac:dyDescent="0.3">
      <c r="J234" t="s">
        <v>25</v>
      </c>
      <c r="K234" t="s">
        <v>14</v>
      </c>
      <c r="L234" t="s">
        <v>15</v>
      </c>
      <c r="M234" s="3">
        <v>6111</v>
      </c>
      <c r="N234" s="4">
        <v>3</v>
      </c>
    </row>
    <row r="235" spans="10:14" x14ac:dyDescent="0.3">
      <c r="J235" t="s">
        <v>8</v>
      </c>
      <c r="K235" t="s">
        <v>30</v>
      </c>
      <c r="L235" t="s">
        <v>21</v>
      </c>
      <c r="M235" s="3">
        <v>3507</v>
      </c>
      <c r="N235" s="4">
        <v>288</v>
      </c>
    </row>
    <row r="236" spans="10:14" x14ac:dyDescent="0.3">
      <c r="J236" t="s">
        <v>16</v>
      </c>
      <c r="K236" t="s">
        <v>14</v>
      </c>
      <c r="L236" t="s">
        <v>31</v>
      </c>
      <c r="M236" s="3">
        <v>4319</v>
      </c>
      <c r="N236" s="4">
        <v>30</v>
      </c>
    </row>
    <row r="237" spans="10:14" x14ac:dyDescent="0.3">
      <c r="J237" t="s">
        <v>5</v>
      </c>
      <c r="K237" t="s">
        <v>20</v>
      </c>
      <c r="L237" t="s">
        <v>42</v>
      </c>
      <c r="M237" s="3">
        <v>609</v>
      </c>
      <c r="N237" s="4">
        <v>87</v>
      </c>
    </row>
    <row r="238" spans="10:14" x14ac:dyDescent="0.3">
      <c r="J238" t="s">
        <v>5</v>
      </c>
      <c r="K238" t="s">
        <v>17</v>
      </c>
      <c r="L238" t="s">
        <v>39</v>
      </c>
      <c r="M238" s="3">
        <v>6370</v>
      </c>
      <c r="N238" s="4">
        <v>30</v>
      </c>
    </row>
    <row r="239" spans="10:14" x14ac:dyDescent="0.3">
      <c r="J239" t="s">
        <v>25</v>
      </c>
      <c r="K239" t="s">
        <v>20</v>
      </c>
      <c r="L239" t="s">
        <v>36</v>
      </c>
      <c r="M239" s="3">
        <v>5474</v>
      </c>
      <c r="N239" s="4">
        <v>168</v>
      </c>
    </row>
    <row r="240" spans="10:14" x14ac:dyDescent="0.3">
      <c r="J240" t="s">
        <v>5</v>
      </c>
      <c r="K240" t="s">
        <v>14</v>
      </c>
      <c r="L240" t="s">
        <v>39</v>
      </c>
      <c r="M240" s="3">
        <v>3164</v>
      </c>
      <c r="N240" s="4">
        <v>306</v>
      </c>
    </row>
    <row r="241" spans="10:14" x14ac:dyDescent="0.3">
      <c r="J241" t="s">
        <v>16</v>
      </c>
      <c r="K241" t="s">
        <v>9</v>
      </c>
      <c r="L241" t="s">
        <v>12</v>
      </c>
      <c r="M241" s="3">
        <v>1302</v>
      </c>
      <c r="N241" s="4">
        <v>402</v>
      </c>
    </row>
    <row r="242" spans="10:14" x14ac:dyDescent="0.3">
      <c r="J242" t="s">
        <v>27</v>
      </c>
      <c r="K242" t="s">
        <v>6</v>
      </c>
      <c r="L242" t="s">
        <v>40</v>
      </c>
      <c r="M242" s="3">
        <v>7308</v>
      </c>
      <c r="N242" s="4">
        <v>327</v>
      </c>
    </row>
    <row r="243" spans="10:14" x14ac:dyDescent="0.3">
      <c r="J243" t="s">
        <v>5</v>
      </c>
      <c r="K243" t="s">
        <v>6</v>
      </c>
      <c r="L243" t="s">
        <v>39</v>
      </c>
      <c r="M243" s="3">
        <v>6132</v>
      </c>
      <c r="N243" s="4">
        <v>93</v>
      </c>
    </row>
    <row r="244" spans="10:14" x14ac:dyDescent="0.3">
      <c r="J244" t="s">
        <v>35</v>
      </c>
      <c r="K244" t="s">
        <v>9</v>
      </c>
      <c r="L244" t="s">
        <v>24</v>
      </c>
      <c r="M244" s="3">
        <v>3472</v>
      </c>
      <c r="N244" s="4">
        <v>96</v>
      </c>
    </row>
    <row r="245" spans="10:14" x14ac:dyDescent="0.3">
      <c r="J245" t="s">
        <v>8</v>
      </c>
      <c r="K245" t="s">
        <v>17</v>
      </c>
      <c r="L245" t="s">
        <v>15</v>
      </c>
      <c r="M245" s="3">
        <v>9660</v>
      </c>
      <c r="N245" s="4">
        <v>27</v>
      </c>
    </row>
    <row r="246" spans="10:14" x14ac:dyDescent="0.3">
      <c r="J246" t="s">
        <v>11</v>
      </c>
      <c r="K246" t="s">
        <v>20</v>
      </c>
      <c r="L246" t="s">
        <v>42</v>
      </c>
      <c r="M246" s="3">
        <v>2436</v>
      </c>
      <c r="N246" s="4">
        <v>99</v>
      </c>
    </row>
    <row r="247" spans="10:14" x14ac:dyDescent="0.3">
      <c r="J247" t="s">
        <v>11</v>
      </c>
      <c r="K247" t="s">
        <v>20</v>
      </c>
      <c r="L247" t="s">
        <v>19</v>
      </c>
      <c r="M247" s="3">
        <v>9506</v>
      </c>
      <c r="N247" s="4">
        <v>87</v>
      </c>
    </row>
    <row r="248" spans="10:14" x14ac:dyDescent="0.3">
      <c r="J248" t="s">
        <v>35</v>
      </c>
      <c r="K248" t="s">
        <v>6</v>
      </c>
      <c r="L248" t="s">
        <v>41</v>
      </c>
      <c r="M248" s="3">
        <v>245</v>
      </c>
      <c r="N248" s="4">
        <v>288</v>
      </c>
    </row>
    <row r="249" spans="10:14" x14ac:dyDescent="0.3">
      <c r="J249" t="s">
        <v>8</v>
      </c>
      <c r="K249" t="s">
        <v>9</v>
      </c>
      <c r="L249" t="s">
        <v>33</v>
      </c>
      <c r="M249" s="3">
        <v>2702</v>
      </c>
      <c r="N249" s="4">
        <v>363</v>
      </c>
    </row>
    <row r="250" spans="10:14" x14ac:dyDescent="0.3">
      <c r="J250" t="s">
        <v>35</v>
      </c>
      <c r="K250" t="s">
        <v>30</v>
      </c>
      <c r="L250" t="s">
        <v>28</v>
      </c>
      <c r="M250" s="3">
        <v>700</v>
      </c>
      <c r="N250" s="4">
        <v>87</v>
      </c>
    </row>
    <row r="251" spans="10:14" x14ac:dyDescent="0.3">
      <c r="J251" t="s">
        <v>16</v>
      </c>
      <c r="K251" t="s">
        <v>30</v>
      </c>
      <c r="L251" t="s">
        <v>28</v>
      </c>
      <c r="M251" s="3">
        <v>3759</v>
      </c>
      <c r="N251" s="4">
        <v>150</v>
      </c>
    </row>
    <row r="252" spans="10:14" x14ac:dyDescent="0.3">
      <c r="J252" t="s">
        <v>26</v>
      </c>
      <c r="K252" t="s">
        <v>9</v>
      </c>
      <c r="L252" t="s">
        <v>28</v>
      </c>
      <c r="M252" s="3">
        <v>1589</v>
      </c>
      <c r="N252" s="4">
        <v>303</v>
      </c>
    </row>
    <row r="253" spans="10:14" x14ac:dyDescent="0.3">
      <c r="J253" t="s">
        <v>23</v>
      </c>
      <c r="K253" t="s">
        <v>9</v>
      </c>
      <c r="L253" t="s">
        <v>40</v>
      </c>
      <c r="M253" s="3">
        <v>5194</v>
      </c>
      <c r="N253" s="4">
        <v>288</v>
      </c>
    </row>
    <row r="254" spans="10:14" x14ac:dyDescent="0.3">
      <c r="J254" t="s">
        <v>35</v>
      </c>
      <c r="K254" t="s">
        <v>14</v>
      </c>
      <c r="L254" t="s">
        <v>31</v>
      </c>
      <c r="M254" s="3">
        <v>945</v>
      </c>
      <c r="N254" s="4">
        <v>75</v>
      </c>
    </row>
    <row r="255" spans="10:14" x14ac:dyDescent="0.3">
      <c r="J255" t="s">
        <v>5</v>
      </c>
      <c r="K255" t="s">
        <v>20</v>
      </c>
      <c r="L255" t="s">
        <v>21</v>
      </c>
      <c r="M255" s="3">
        <v>1988</v>
      </c>
      <c r="N255" s="4">
        <v>39</v>
      </c>
    </row>
    <row r="256" spans="10:14" x14ac:dyDescent="0.3">
      <c r="J256" t="s">
        <v>16</v>
      </c>
      <c r="K256" t="s">
        <v>30</v>
      </c>
      <c r="L256" t="s">
        <v>10</v>
      </c>
      <c r="M256" s="3">
        <v>6734</v>
      </c>
      <c r="N256" s="4">
        <v>123</v>
      </c>
    </row>
    <row r="257" spans="10:14" x14ac:dyDescent="0.3">
      <c r="J257" t="s">
        <v>5</v>
      </c>
      <c r="K257" t="s">
        <v>14</v>
      </c>
      <c r="L257" t="s">
        <v>12</v>
      </c>
      <c r="M257" s="3">
        <v>217</v>
      </c>
      <c r="N257" s="4">
        <v>36</v>
      </c>
    </row>
    <row r="258" spans="10:14" x14ac:dyDescent="0.3">
      <c r="J258" t="s">
        <v>25</v>
      </c>
      <c r="K258" t="s">
        <v>30</v>
      </c>
      <c r="L258" t="s">
        <v>22</v>
      </c>
      <c r="M258" s="3">
        <v>6279</v>
      </c>
      <c r="N258" s="4">
        <v>237</v>
      </c>
    </row>
    <row r="259" spans="10:14" x14ac:dyDescent="0.3">
      <c r="J259" t="s">
        <v>5</v>
      </c>
      <c r="K259" t="s">
        <v>14</v>
      </c>
      <c r="L259" t="s">
        <v>31</v>
      </c>
      <c r="M259" s="3">
        <v>4424</v>
      </c>
      <c r="N259" s="4">
        <v>201</v>
      </c>
    </row>
    <row r="260" spans="10:14" x14ac:dyDescent="0.3">
      <c r="J260" t="s">
        <v>26</v>
      </c>
      <c r="K260" t="s">
        <v>14</v>
      </c>
      <c r="L260" t="s">
        <v>28</v>
      </c>
      <c r="M260" s="3">
        <v>189</v>
      </c>
      <c r="N260" s="4">
        <v>48</v>
      </c>
    </row>
    <row r="261" spans="10:14" x14ac:dyDescent="0.3">
      <c r="J261" t="s">
        <v>25</v>
      </c>
      <c r="K261" t="s">
        <v>9</v>
      </c>
      <c r="L261" t="s">
        <v>22</v>
      </c>
      <c r="M261" s="3">
        <v>490</v>
      </c>
      <c r="N261" s="4">
        <v>84</v>
      </c>
    </row>
    <row r="262" spans="10:14" x14ac:dyDescent="0.3">
      <c r="J262" t="s">
        <v>8</v>
      </c>
      <c r="K262" t="s">
        <v>6</v>
      </c>
      <c r="L262" t="s">
        <v>41</v>
      </c>
      <c r="M262" s="3">
        <v>434</v>
      </c>
      <c r="N262" s="4">
        <v>87</v>
      </c>
    </row>
    <row r="263" spans="10:14" x14ac:dyDescent="0.3">
      <c r="J263" t="s">
        <v>23</v>
      </c>
      <c r="K263" t="s">
        <v>20</v>
      </c>
      <c r="L263" t="s">
        <v>7</v>
      </c>
      <c r="M263" s="3">
        <v>10129</v>
      </c>
      <c r="N263" s="4">
        <v>312</v>
      </c>
    </row>
    <row r="264" spans="10:14" x14ac:dyDescent="0.3">
      <c r="J264" t="s">
        <v>27</v>
      </c>
      <c r="K264" t="s">
        <v>17</v>
      </c>
      <c r="L264" t="s">
        <v>40</v>
      </c>
      <c r="M264" s="3">
        <v>1652</v>
      </c>
      <c r="N264" s="4">
        <v>102</v>
      </c>
    </row>
    <row r="265" spans="10:14" x14ac:dyDescent="0.3">
      <c r="J265" t="s">
        <v>8</v>
      </c>
      <c r="K265" t="s">
        <v>20</v>
      </c>
      <c r="L265" t="s">
        <v>41</v>
      </c>
      <c r="M265" s="3">
        <v>6433</v>
      </c>
      <c r="N265" s="4">
        <v>78</v>
      </c>
    </row>
    <row r="266" spans="10:14" x14ac:dyDescent="0.3">
      <c r="J266" t="s">
        <v>27</v>
      </c>
      <c r="K266" t="s">
        <v>30</v>
      </c>
      <c r="L266" t="s">
        <v>34</v>
      </c>
      <c r="M266" s="3">
        <v>2212</v>
      </c>
      <c r="N266" s="4">
        <v>117</v>
      </c>
    </row>
    <row r="267" spans="10:14" x14ac:dyDescent="0.3">
      <c r="J267" t="s">
        <v>13</v>
      </c>
      <c r="K267" t="s">
        <v>9</v>
      </c>
      <c r="L267" t="s">
        <v>36</v>
      </c>
      <c r="M267" s="3">
        <v>609</v>
      </c>
      <c r="N267" s="4">
        <v>99</v>
      </c>
    </row>
    <row r="268" spans="10:14" x14ac:dyDescent="0.3">
      <c r="J268" t="s">
        <v>5</v>
      </c>
      <c r="K268" t="s">
        <v>9</v>
      </c>
      <c r="L268" t="s">
        <v>38</v>
      </c>
      <c r="M268" s="3">
        <v>1638</v>
      </c>
      <c r="N268" s="4">
        <v>48</v>
      </c>
    </row>
    <row r="269" spans="10:14" x14ac:dyDescent="0.3">
      <c r="J269" t="s">
        <v>23</v>
      </c>
      <c r="K269" t="s">
        <v>30</v>
      </c>
      <c r="L269" t="s">
        <v>37</v>
      </c>
      <c r="M269" s="3">
        <v>3829</v>
      </c>
      <c r="N269" s="4">
        <v>24</v>
      </c>
    </row>
    <row r="270" spans="10:14" x14ac:dyDescent="0.3">
      <c r="J270" t="s">
        <v>5</v>
      </c>
      <c r="K270" t="s">
        <v>17</v>
      </c>
      <c r="L270" t="s">
        <v>37</v>
      </c>
      <c r="M270" s="3">
        <v>5775</v>
      </c>
      <c r="N270" s="4">
        <v>42</v>
      </c>
    </row>
    <row r="271" spans="10:14" x14ac:dyDescent="0.3">
      <c r="J271" t="s">
        <v>16</v>
      </c>
      <c r="K271" t="s">
        <v>9</v>
      </c>
      <c r="L271" t="s">
        <v>33</v>
      </c>
      <c r="M271" s="3">
        <v>1071</v>
      </c>
      <c r="N271" s="4">
        <v>270</v>
      </c>
    </row>
    <row r="272" spans="10:14" x14ac:dyDescent="0.3">
      <c r="J272" t="s">
        <v>8</v>
      </c>
      <c r="K272" t="s">
        <v>14</v>
      </c>
      <c r="L272" t="s">
        <v>34</v>
      </c>
      <c r="M272" s="3">
        <v>5019</v>
      </c>
      <c r="N272" s="4">
        <v>150</v>
      </c>
    </row>
    <row r="273" spans="10:14" x14ac:dyDescent="0.3">
      <c r="J273" t="s">
        <v>26</v>
      </c>
      <c r="K273" t="s">
        <v>6</v>
      </c>
      <c r="L273" t="s">
        <v>37</v>
      </c>
      <c r="M273" s="3">
        <v>2863</v>
      </c>
      <c r="N273" s="4">
        <v>42</v>
      </c>
    </row>
    <row r="274" spans="10:14" x14ac:dyDescent="0.3">
      <c r="J274" t="s">
        <v>5</v>
      </c>
      <c r="K274" t="s">
        <v>9</v>
      </c>
      <c r="L274" t="s">
        <v>32</v>
      </c>
      <c r="M274" s="3">
        <v>1617</v>
      </c>
      <c r="N274" s="4">
        <v>126</v>
      </c>
    </row>
    <row r="275" spans="10:14" x14ac:dyDescent="0.3">
      <c r="J275" t="s">
        <v>16</v>
      </c>
      <c r="K275" t="s">
        <v>6</v>
      </c>
      <c r="L275" t="s">
        <v>42</v>
      </c>
      <c r="M275" s="3">
        <v>6818</v>
      </c>
      <c r="N275" s="4">
        <v>6</v>
      </c>
    </row>
    <row r="276" spans="10:14" x14ac:dyDescent="0.3">
      <c r="J276" t="s">
        <v>27</v>
      </c>
      <c r="K276" t="s">
        <v>9</v>
      </c>
      <c r="L276" t="s">
        <v>37</v>
      </c>
      <c r="M276" s="3">
        <v>6657</v>
      </c>
      <c r="N276" s="4">
        <v>276</v>
      </c>
    </row>
    <row r="277" spans="10:14" x14ac:dyDescent="0.3">
      <c r="J277" t="s">
        <v>27</v>
      </c>
      <c r="K277" t="s">
        <v>30</v>
      </c>
      <c r="L277" t="s">
        <v>28</v>
      </c>
      <c r="M277" s="3">
        <v>2919</v>
      </c>
      <c r="N277" s="4">
        <v>93</v>
      </c>
    </row>
    <row r="278" spans="10:14" x14ac:dyDescent="0.3">
      <c r="J278" t="s">
        <v>26</v>
      </c>
      <c r="K278" t="s">
        <v>14</v>
      </c>
      <c r="L278" t="s">
        <v>21</v>
      </c>
      <c r="M278" s="3">
        <v>3094</v>
      </c>
      <c r="N278" s="4">
        <v>246</v>
      </c>
    </row>
    <row r="279" spans="10:14" x14ac:dyDescent="0.3">
      <c r="J279" t="s">
        <v>16</v>
      </c>
      <c r="K279" t="s">
        <v>17</v>
      </c>
      <c r="L279" t="s">
        <v>38</v>
      </c>
      <c r="M279" s="3">
        <v>2989</v>
      </c>
      <c r="N279" s="4">
        <v>3</v>
      </c>
    </row>
    <row r="280" spans="10:14" x14ac:dyDescent="0.3">
      <c r="J280" t="s">
        <v>8</v>
      </c>
      <c r="K280" t="s">
        <v>20</v>
      </c>
      <c r="L280" t="s">
        <v>39</v>
      </c>
      <c r="M280" s="3">
        <v>2268</v>
      </c>
      <c r="N280" s="4">
        <v>63</v>
      </c>
    </row>
    <row r="281" spans="10:14" x14ac:dyDescent="0.3">
      <c r="J281" t="s">
        <v>25</v>
      </c>
      <c r="K281" t="s">
        <v>9</v>
      </c>
      <c r="L281" t="s">
        <v>21</v>
      </c>
      <c r="M281" s="3">
        <v>4753</v>
      </c>
      <c r="N281" s="4">
        <v>246</v>
      </c>
    </row>
    <row r="282" spans="10:14" x14ac:dyDescent="0.3">
      <c r="J282" t="s">
        <v>26</v>
      </c>
      <c r="K282" t="s">
        <v>30</v>
      </c>
      <c r="L282" t="s">
        <v>36</v>
      </c>
      <c r="M282" s="3">
        <v>7511</v>
      </c>
      <c r="N282" s="4">
        <v>120</v>
      </c>
    </row>
    <row r="283" spans="10:14" x14ac:dyDescent="0.3">
      <c r="J283" t="s">
        <v>26</v>
      </c>
      <c r="K283" t="s">
        <v>20</v>
      </c>
      <c r="L283" t="s">
        <v>21</v>
      </c>
      <c r="M283" s="3">
        <v>4326</v>
      </c>
      <c r="N283" s="4">
        <v>348</v>
      </c>
    </row>
    <row r="284" spans="10:14" x14ac:dyDescent="0.3">
      <c r="J284" t="s">
        <v>13</v>
      </c>
      <c r="K284" t="s">
        <v>30</v>
      </c>
      <c r="L284" t="s">
        <v>34</v>
      </c>
      <c r="M284" s="3">
        <v>4935</v>
      </c>
      <c r="N284" s="4">
        <v>126</v>
      </c>
    </row>
    <row r="285" spans="10:14" x14ac:dyDescent="0.3">
      <c r="J285" t="s">
        <v>16</v>
      </c>
      <c r="K285" t="s">
        <v>9</v>
      </c>
      <c r="L285" t="s">
        <v>7</v>
      </c>
      <c r="M285" s="3">
        <v>4781</v>
      </c>
      <c r="N285" s="4">
        <v>123</v>
      </c>
    </row>
    <row r="286" spans="10:14" x14ac:dyDescent="0.3">
      <c r="J286" t="s">
        <v>25</v>
      </c>
      <c r="K286" t="s">
        <v>20</v>
      </c>
      <c r="L286" t="s">
        <v>18</v>
      </c>
      <c r="M286" s="3">
        <v>7483</v>
      </c>
      <c r="N286" s="4">
        <v>45</v>
      </c>
    </row>
    <row r="287" spans="10:14" x14ac:dyDescent="0.3">
      <c r="J287" t="s">
        <v>35</v>
      </c>
      <c r="K287" t="s">
        <v>20</v>
      </c>
      <c r="L287" t="s">
        <v>12</v>
      </c>
      <c r="M287" s="3">
        <v>6860</v>
      </c>
      <c r="N287" s="4">
        <v>126</v>
      </c>
    </row>
    <row r="288" spans="10:14" x14ac:dyDescent="0.3">
      <c r="J288" t="s">
        <v>5</v>
      </c>
      <c r="K288" t="s">
        <v>6</v>
      </c>
      <c r="L288" t="s">
        <v>32</v>
      </c>
      <c r="M288" s="3">
        <v>9002</v>
      </c>
      <c r="N288" s="4">
        <v>72</v>
      </c>
    </row>
    <row r="289" spans="10:14" x14ac:dyDescent="0.3">
      <c r="J289" t="s">
        <v>16</v>
      </c>
      <c r="K289" t="s">
        <v>14</v>
      </c>
      <c r="L289" t="s">
        <v>32</v>
      </c>
      <c r="M289" s="3">
        <v>1400</v>
      </c>
      <c r="N289" s="4">
        <v>135</v>
      </c>
    </row>
    <row r="290" spans="10:14" x14ac:dyDescent="0.3">
      <c r="J290" t="s">
        <v>35</v>
      </c>
      <c r="K290" t="s">
        <v>30</v>
      </c>
      <c r="L290" t="s">
        <v>22</v>
      </c>
      <c r="M290" s="3">
        <v>4053</v>
      </c>
      <c r="N290" s="4">
        <v>24</v>
      </c>
    </row>
    <row r="291" spans="10:14" x14ac:dyDescent="0.3">
      <c r="J291" t="s">
        <v>23</v>
      </c>
      <c r="K291" t="s">
        <v>14</v>
      </c>
      <c r="L291" t="s">
        <v>21</v>
      </c>
      <c r="M291" s="3">
        <v>2149</v>
      </c>
      <c r="N291" s="4">
        <v>117</v>
      </c>
    </row>
    <row r="292" spans="10:14" x14ac:dyDescent="0.3">
      <c r="J292" t="s">
        <v>27</v>
      </c>
      <c r="K292" t="s">
        <v>17</v>
      </c>
      <c r="L292" t="s">
        <v>32</v>
      </c>
      <c r="M292" s="3">
        <v>3640</v>
      </c>
      <c r="N292" s="4">
        <v>51</v>
      </c>
    </row>
    <row r="293" spans="10:14" x14ac:dyDescent="0.3">
      <c r="J293" t="s">
        <v>26</v>
      </c>
      <c r="K293" t="s">
        <v>17</v>
      </c>
      <c r="L293" t="s">
        <v>34</v>
      </c>
      <c r="M293" s="3">
        <v>630</v>
      </c>
      <c r="N293" s="4">
        <v>36</v>
      </c>
    </row>
    <row r="294" spans="10:14" x14ac:dyDescent="0.3">
      <c r="J294" t="s">
        <v>11</v>
      </c>
      <c r="K294" t="s">
        <v>9</v>
      </c>
      <c r="L294" t="s">
        <v>39</v>
      </c>
      <c r="M294" s="3">
        <v>2429</v>
      </c>
      <c r="N294" s="4">
        <v>144</v>
      </c>
    </row>
    <row r="295" spans="10:14" x14ac:dyDescent="0.3">
      <c r="J295" t="s">
        <v>11</v>
      </c>
      <c r="K295" t="s">
        <v>14</v>
      </c>
      <c r="L295" t="s">
        <v>18</v>
      </c>
      <c r="M295" s="3">
        <v>2142</v>
      </c>
      <c r="N295" s="4">
        <v>114</v>
      </c>
    </row>
    <row r="296" spans="10:14" x14ac:dyDescent="0.3">
      <c r="J296" t="s">
        <v>23</v>
      </c>
      <c r="K296" t="s">
        <v>6</v>
      </c>
      <c r="L296" t="s">
        <v>7</v>
      </c>
      <c r="M296" s="3">
        <v>6454</v>
      </c>
      <c r="N296" s="4">
        <v>54</v>
      </c>
    </row>
    <row r="297" spans="10:14" x14ac:dyDescent="0.3">
      <c r="J297" t="s">
        <v>23</v>
      </c>
      <c r="K297" t="s">
        <v>6</v>
      </c>
      <c r="L297" t="s">
        <v>29</v>
      </c>
      <c r="M297" s="3">
        <v>4487</v>
      </c>
      <c r="N297" s="4">
        <v>333</v>
      </c>
    </row>
    <row r="298" spans="10:14" x14ac:dyDescent="0.3">
      <c r="J298" t="s">
        <v>27</v>
      </c>
      <c r="K298" t="s">
        <v>6</v>
      </c>
      <c r="L298" t="s">
        <v>12</v>
      </c>
      <c r="M298" s="3">
        <v>938</v>
      </c>
      <c r="N298" s="4">
        <v>366</v>
      </c>
    </row>
    <row r="299" spans="10:14" x14ac:dyDescent="0.3">
      <c r="J299" t="s">
        <v>27</v>
      </c>
      <c r="K299" t="s">
        <v>20</v>
      </c>
      <c r="L299" t="s">
        <v>42</v>
      </c>
      <c r="M299" s="3">
        <v>8841</v>
      </c>
      <c r="N299" s="4">
        <v>303</v>
      </c>
    </row>
    <row r="300" spans="10:14" x14ac:dyDescent="0.3">
      <c r="J300" t="s">
        <v>26</v>
      </c>
      <c r="K300" t="s">
        <v>17</v>
      </c>
      <c r="L300" t="s">
        <v>19</v>
      </c>
      <c r="M300" s="3">
        <v>4018</v>
      </c>
      <c r="N300" s="4">
        <v>126</v>
      </c>
    </row>
    <row r="301" spans="10:14" x14ac:dyDescent="0.3">
      <c r="J301" t="s">
        <v>13</v>
      </c>
      <c r="K301" t="s">
        <v>6</v>
      </c>
      <c r="L301" t="s">
        <v>37</v>
      </c>
      <c r="M301" s="3">
        <v>714</v>
      </c>
      <c r="N301" s="4">
        <v>231</v>
      </c>
    </row>
    <row r="302" spans="10:14" x14ac:dyDescent="0.3">
      <c r="J302" t="s">
        <v>11</v>
      </c>
      <c r="K302" t="s">
        <v>20</v>
      </c>
      <c r="L302" t="s">
        <v>18</v>
      </c>
      <c r="M302" s="3">
        <v>3850</v>
      </c>
      <c r="N302" s="4">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F5F1-6E52-44A2-976D-941D293D9458}">
  <dimension ref="A1:E15"/>
  <sheetViews>
    <sheetView tabSelected="1" workbookViewId="0">
      <selection activeCell="J19" sqref="J19"/>
    </sheetView>
  </sheetViews>
  <sheetFormatPr defaultRowHeight="14.4" x14ac:dyDescent="0.3"/>
  <cols>
    <col min="1" max="1" width="15.5546875" bestFit="1" customWidth="1"/>
    <col min="2" max="2" width="14.44140625" bestFit="1" customWidth="1"/>
    <col min="4" max="4" width="15.5546875" bestFit="1" customWidth="1"/>
    <col min="5" max="5" width="14.44140625" bestFit="1" customWidth="1"/>
  </cols>
  <sheetData>
    <row r="1" spans="1:5" x14ac:dyDescent="0.3">
      <c r="A1" s="28" t="s">
        <v>58</v>
      </c>
      <c r="B1" s="28"/>
      <c r="D1" s="28" t="s">
        <v>59</v>
      </c>
      <c r="E1" s="28"/>
    </row>
    <row r="2" spans="1:5" x14ac:dyDescent="0.3">
      <c r="A2" s="21" t="s">
        <v>52</v>
      </c>
      <c r="B2" t="s">
        <v>54</v>
      </c>
      <c r="D2" s="21" t="s">
        <v>52</v>
      </c>
      <c r="E2" t="s">
        <v>54</v>
      </c>
    </row>
    <row r="3" spans="1:5" x14ac:dyDescent="0.3">
      <c r="A3" s="22" t="s">
        <v>20</v>
      </c>
      <c r="B3" s="23">
        <v>25221</v>
      </c>
      <c r="D3" s="22" t="s">
        <v>20</v>
      </c>
      <c r="E3" s="23">
        <v>6069</v>
      </c>
    </row>
    <row r="4" spans="1:5" x14ac:dyDescent="0.3">
      <c r="A4" s="27" t="s">
        <v>25</v>
      </c>
      <c r="B4" s="23">
        <v>25221</v>
      </c>
      <c r="D4" s="27" t="s">
        <v>13</v>
      </c>
      <c r="E4" s="23">
        <v>6069</v>
      </c>
    </row>
    <row r="5" spans="1:5" x14ac:dyDescent="0.3">
      <c r="A5" s="22" t="s">
        <v>14</v>
      </c>
      <c r="B5" s="23">
        <v>39620</v>
      </c>
      <c r="D5" s="22" t="s">
        <v>14</v>
      </c>
      <c r="E5" s="23">
        <v>5019</v>
      </c>
    </row>
    <row r="6" spans="1:5" x14ac:dyDescent="0.3">
      <c r="A6" s="27" t="s">
        <v>25</v>
      </c>
      <c r="B6" s="23">
        <v>39620</v>
      </c>
      <c r="D6" s="27" t="s">
        <v>8</v>
      </c>
      <c r="E6" s="23">
        <v>5019</v>
      </c>
    </row>
    <row r="7" spans="1:5" x14ac:dyDescent="0.3">
      <c r="A7" s="22" t="s">
        <v>30</v>
      </c>
      <c r="B7" s="23">
        <v>41559</v>
      </c>
      <c r="D7" s="22" t="s">
        <v>30</v>
      </c>
      <c r="E7" s="23">
        <v>5516</v>
      </c>
    </row>
    <row r="8" spans="1:5" x14ac:dyDescent="0.3">
      <c r="A8" s="27" t="s">
        <v>25</v>
      </c>
      <c r="B8" s="23">
        <v>41559</v>
      </c>
      <c r="D8" s="27" t="s">
        <v>8</v>
      </c>
      <c r="E8" s="23">
        <v>5516</v>
      </c>
    </row>
    <row r="9" spans="1:5" x14ac:dyDescent="0.3">
      <c r="A9" s="22" t="s">
        <v>6</v>
      </c>
      <c r="B9" s="23">
        <v>43568</v>
      </c>
      <c r="D9" s="22" t="s">
        <v>6</v>
      </c>
      <c r="E9" s="23">
        <v>7987</v>
      </c>
    </row>
    <row r="10" spans="1:5" x14ac:dyDescent="0.3">
      <c r="A10" s="27" t="s">
        <v>23</v>
      </c>
      <c r="B10" s="23">
        <v>43568</v>
      </c>
      <c r="D10" s="27" t="s">
        <v>35</v>
      </c>
      <c r="E10" s="23">
        <v>7987</v>
      </c>
    </row>
    <row r="11" spans="1:5" x14ac:dyDescent="0.3">
      <c r="A11" s="22" t="s">
        <v>17</v>
      </c>
      <c r="B11" s="23">
        <v>45752</v>
      </c>
      <c r="D11" s="22" t="s">
        <v>17</v>
      </c>
      <c r="E11" s="23">
        <v>3976</v>
      </c>
    </row>
    <row r="12" spans="1:5" x14ac:dyDescent="0.3">
      <c r="A12" s="27" t="s">
        <v>26</v>
      </c>
      <c r="B12" s="23">
        <v>45752</v>
      </c>
      <c r="D12" s="27" t="s">
        <v>13</v>
      </c>
      <c r="E12" s="23">
        <v>3976</v>
      </c>
    </row>
    <row r="13" spans="1:5" x14ac:dyDescent="0.3">
      <c r="A13" s="22" t="s">
        <v>9</v>
      </c>
      <c r="B13" s="23">
        <v>38325</v>
      </c>
      <c r="D13" s="22" t="s">
        <v>9</v>
      </c>
      <c r="E13" s="23">
        <v>2142</v>
      </c>
    </row>
    <row r="14" spans="1:5" x14ac:dyDescent="0.3">
      <c r="A14" s="27" t="s">
        <v>5</v>
      </c>
      <c r="B14" s="23">
        <v>38325</v>
      </c>
      <c r="D14" s="27" t="s">
        <v>26</v>
      </c>
      <c r="E14" s="23">
        <v>2142</v>
      </c>
    </row>
    <row r="15" spans="1:5" x14ac:dyDescent="0.3">
      <c r="A15" s="22" t="s">
        <v>53</v>
      </c>
      <c r="B15" s="23">
        <v>234045</v>
      </c>
      <c r="D15" s="22" t="s">
        <v>53</v>
      </c>
      <c r="E15" s="23">
        <v>30709</v>
      </c>
    </row>
  </sheetData>
  <mergeCells count="2">
    <mergeCell ref="A1:B1"/>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ChocolatesSales_Data(Raw)</vt:lpstr>
      <vt:lpstr>Descriptive_Statistics</vt:lpstr>
      <vt:lpstr>Exploratory Data Analysis (EDA)</vt:lpstr>
      <vt:lpstr>Sales by country(formulas)</vt:lpstr>
      <vt:lpstr>Sales by country (with pivots)</vt:lpstr>
      <vt:lpstr>Top 5 products by $ per unit</vt:lpstr>
      <vt:lpstr>Anomaly Detection</vt:lpstr>
      <vt:lpstr>Best Sales person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kumar</dc:creator>
  <cp:lastModifiedBy>anil kumar</cp:lastModifiedBy>
  <dcterms:created xsi:type="dcterms:W3CDTF">2024-09-10T19:25:06Z</dcterms:created>
  <dcterms:modified xsi:type="dcterms:W3CDTF">2024-09-11T02:38:13Z</dcterms:modified>
</cp:coreProperties>
</file>