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<sst xmlns="http://schemas.openxmlformats.org/spreadsheetml/2006/main" count="202" uniqueCount="100">
  <si>
    <t xml:space="preserve">Audio File</t>
  </si>
  <si>
    <t xml:space="preserve">Spoken Words</t>
  </si>
  <si>
    <t xml:space="preserve">IN READING A LONG REPORT IT IS BEST TO ABSTRACT_V SOME MAIN POINTS </t>
  </si>
  <si>
    <t xml:space="preserve">I WOULD LIKE BEEF AND FOR PUDDING I WOULD LIKE VANILLA ICE CREAM </t>
  </si>
  <si>
    <t xml:space="preserve">THEY SELL FRESH FARM PRODUCE_N </t>
  </si>
  <si>
    <t xml:space="preserve">THE POLICE SUSPECT_V A CONSPIRACY </t>
  </si>
  <si>
    <t xml:space="preserve">THEY HAVE MADE RECORD_ADJ PROFITS FROM THE SALE OF COMPUTERS </t>
  </si>
  <si>
    <t xml:space="preserve">THE RESULTS OF THE SURVEY_N WILL BE PUBLISHED NEXT MONTH </t>
  </si>
  <si>
    <t xml:space="preserve">I SAID ALONE NOT GONE </t>
  </si>
  <si>
    <t xml:space="preserve">THE JURY TOOK TWO DAYS TO CONVICT_V HIM </t>
  </si>
  <si>
    <t xml:space="preserve">AN AIRPORT TERMINAL </t>
  </si>
  <si>
    <t xml:space="preserve">THE PRIME SUSPECT_N IS THE DIRECTOR </t>
  </si>
  <si>
    <t xml:space="preserve">I WOULD LIKE FISH AND FOR PUDDING I'D LIKE RHUBARB PIE AND CREAM </t>
  </si>
  <si>
    <t xml:space="preserve">THE COMMITTEE WILL CONDUCT_V A FULL INVESTIGATION INTO HIS BEHAVIOUR </t>
  </si>
  <si>
    <t xml:space="preserve">HE WAS ATTACKED WITH A SHARP IMPLEMENT </t>
  </si>
  <si>
    <t xml:space="preserve">NEXT TO THE JUG ON THE TABLE </t>
  </si>
  <si>
    <t xml:space="preserve">THE CONVICT_N EXPRESSED ANGER AT THE SENTENCE </t>
  </si>
  <si>
    <t xml:space="preserve">THIS SUMMER I'M GOING TO GERMANY JUST FOR TEN DAYS </t>
  </si>
  <si>
    <t xml:space="preserve">THIS YEAR I'D LOVE TO GO TO JAPAN </t>
  </si>
  <si>
    <t xml:space="preserve">I SAID DON'T NOT SHOULDER </t>
  </si>
  <si>
    <t xml:space="preserve">I SAID FIGHT NOT CENTRE </t>
  </si>
  <si>
    <t xml:space="preserve">I PLAN TO GO TO THE UNITED STATES </t>
  </si>
  <si>
    <t xml:space="preserve">FOOD AND CLOTHING IMPORTS_N ARE RISING </t>
  </si>
  <si>
    <t xml:space="preserve">BUSINESS MUST EXPORT_V TO SURVIVE </t>
  </si>
  <si>
    <t xml:space="preserve">YOUR TICKET DOES NOT INCLUDE TRANSFER_N FROM THE AIRPORT TO YOUR HOTEL </t>
  </si>
  <si>
    <t xml:space="preserve">THE ADVERT SHOULD BE BANNED </t>
  </si>
  <si>
    <t xml:space="preserve">I SAID SIXTHS NOT BIOLOGY </t>
  </si>
  <si>
    <t xml:space="preserve">HAVE YOU MADE ANY PROGRESS_N ON YOUR REPORT </t>
  </si>
  <si>
    <t xml:space="preserve">THE REBEL_N LEADER HAS BEEN ARRESTED </t>
  </si>
  <si>
    <t xml:space="preserve">THEIR MUSICAL STYLES CONTRAST_V STRONGLY </t>
  </si>
  <si>
    <t xml:space="preserve">AN ART GALLERY </t>
  </si>
  <si>
    <t xml:space="preserve">I SAID PSYCHOLOGY NOT PNEUMATIC </t>
  </si>
  <si>
    <t xml:space="preserve">HE REGARDED THE OFFER AS AN INSULT_N </t>
  </si>
  <si>
    <t xml:space="preserve">THE VILLAGE LOOKS QUITE DESERTED </t>
  </si>
  <si>
    <t xml:space="preserve">THEY IGNORED HIS WARNINGS ABOUT THEIR CONDUCT_N </t>
  </si>
  <si>
    <t xml:space="preserve">BY A RIVER </t>
  </si>
  <si>
    <t xml:space="preserve">HE'S A PHOTOGRAPHER </t>
  </si>
  <si>
    <t xml:space="preserve">HE TAKES WONDERFUL BUT STRANGE PHOTOGRAPHS </t>
  </si>
  <si>
    <t xml:space="preserve">A SINGER SINGING </t>
  </si>
  <si>
    <t xml:space="preserve">IN THE CUPBOARD </t>
  </si>
  <si>
    <t xml:space="preserve">WHAT'S SHE WEARING SHE'S WEARING A LEATHER JACKET AND CORDUROY TROUSERS </t>
  </si>
  <si>
    <t xml:space="preserve">THEY SHOULD SURVEY_V ALL STAFF ON THIS QUESTION </t>
  </si>
  <si>
    <t xml:space="preserve">THERE'S A CLEAR CONTRAST_N BETWEEN THEIR MUSICAL STYLES </t>
  </si>
  <si>
    <t xml:space="preserve">SHE'S WEARING A BROWN WOOLY HAT AND A RED SCARF </t>
  </si>
  <si>
    <t xml:space="preserve">THEY WILL HAVE TO TRANSPORT_V THE COMPONENTS OVERLAND </t>
  </si>
  <si>
    <t xml:space="preserve">SOME TREASURE </t>
  </si>
  <si>
    <t xml:space="preserve">HE HAS HIS OWN PHOTOGRAPHIC STUDIO </t>
  </si>
  <si>
    <t xml:space="preserve">IN THE THEATRE </t>
  </si>
  <si>
    <t xml:space="preserve">IT IS EASY TO IMAGINE CONFLICTS_N OF INTEREST </t>
  </si>
  <si>
    <t xml:space="preserve">WHAT WOULD YOU LIKE FOR DESSERT </t>
  </si>
  <si>
    <t xml:space="preserve">THE GOVERNMENT PUBLISHED AN ESTIMATE_N OF THE FUTURE TAX INCOME </t>
  </si>
  <si>
    <t xml:space="preserve">THEY HAD TO REJECT_V HIS PLAN </t>
  </si>
  <si>
    <t xml:space="preserve">A BUS TERMINAL </t>
  </si>
  <si>
    <t xml:space="preserve">I SAID WON'T NOT UDDER </t>
  </si>
  <si>
    <t xml:space="preserve">WHERE ARE THEY SITTING IN A PARK </t>
  </si>
  <si>
    <t xml:space="preserve">WHAT'S IN THE PICTURE A PUB </t>
  </si>
  <si>
    <t xml:space="preserve">WHAT IS SHE DRINKING A CUP OF COFFEE </t>
  </si>
  <si>
    <t xml:space="preserve">I WANT A SALAD THEN BEEF WITH BOILED POTATOES BROAD BEANS AND A BOTTLE OF WATER </t>
  </si>
  <si>
    <t xml:space="preserve">I'D LIKE PRAWN COCKTAIL AS A STARTER AND THEN ROAST CHICKEN </t>
  </si>
  <si>
    <t xml:space="preserve">IN A BOAT ON THE RIVER </t>
  </si>
  <si>
    <t xml:space="preserve">WHAT DO YOU THINK OF THIS ADVERTISEMENT </t>
  </si>
  <si>
    <t xml:space="preserve">A CAN OF CIDER </t>
  </si>
  <si>
    <t xml:space="preserve">SHE'S A GRADUATE_N OF CAMBRIDGE UNIVERSITY </t>
  </si>
  <si>
    <t xml:space="preserve">IT IS A MEASURE THAT CONFLICTS_V WITH A LONG TERM POLICY </t>
  </si>
  <si>
    <t xml:space="preserve">OVER THE NEXT TWO WEEKS EACH PAIR WILL CONTEST_V EIGHT GAMES </t>
  </si>
  <si>
    <t xml:space="preserve">A MAN'S FINGER </t>
  </si>
  <si>
    <t xml:space="preserve">SHE HAD TO SEND AN ABSTRACT_N BY THE END OF THE MONTH </t>
  </si>
  <si>
    <t xml:space="preserve">THERE HAS BEEN AN INCREASE_N IN GLOBAL TEMPERATURES </t>
  </si>
  <si>
    <t xml:space="preserve">A BELL RINGER </t>
  </si>
  <si>
    <t xml:space="preserve">THE TEAM WILL PRESENT_V THEIR RESULTS OF THE CONFERENCE </t>
  </si>
  <si>
    <t xml:space="preserve">OUTSIDE A PUB BY THE RIVER </t>
  </si>
  <si>
    <t xml:space="preserve">WHAT'S HE WEARING HE'S WEARING A BIG BEIGE JUMPER AND A COWBOY HAT </t>
  </si>
  <si>
    <t xml:space="preserve">THE GOVERNMENT PUBLISHED AN ESTIMATE_N OF FUTURE TAX INCOME </t>
  </si>
  <si>
    <t xml:space="preserve">I NEED TO TRANSFER_V MONEY FROM MY ACCOUNT </t>
  </si>
  <si>
    <t xml:space="preserve">THE COMPANY CANNOT SELL ITS REJECT_ADJ FURNITURE </t>
  </si>
  <si>
    <t xml:space="preserve">I SAID CHEAP NOT OTHER </t>
  </si>
  <si>
    <t xml:space="preserve">THE UK IMPORTS_V MOST OF ITS FOOD </t>
  </si>
  <si>
    <t xml:space="preserve">THE REFEREE NEEDED A POLICE ESCORT_N AFTER THE MATCH </t>
  </si>
  <si>
    <t xml:space="preserve">WHEN ARE THEY GOING TO IMPLEMENT THE SCHEME </t>
  </si>
  <si>
    <t xml:space="preserve">EXPORT_N ORDERS ARE HIGHER THAN LAST YEAR </t>
  </si>
  <si>
    <t xml:space="preserve">I WANT FISH SOUP AS A STARTER AND THEN ROAST BEEF WITH SALAD AND A GLASS OF WINE </t>
  </si>
  <si>
    <t xml:space="preserve">THEY PRODUCE_V MORE THAN THEY CAN CONSUME </t>
  </si>
  <si>
    <t xml:space="preserve">THERE IS A CLEAR CONTRAST_N BETWEEN THEIR MUSICAL STYLES </t>
  </si>
  <si>
    <t xml:space="preserve">BESIDE A TREE IN A PARK </t>
  </si>
  <si>
    <t xml:space="preserve">I WANT FISH SOUP AS A STARTER AND THEN ROAST BEEF WITH A SALAD AND A GLASS OF WINE </t>
  </si>
  <si>
    <t xml:space="preserve">SHE ASKED HIM TO ESCORT_V HER TO HER CAR </t>
  </si>
  <si>
    <t xml:space="preserve">CHILDREN OFTEN REBEL_V AGAINST THEIR PARENTS </t>
  </si>
  <si>
    <t xml:space="preserve">STAFF MUST RECORD_V ALL ACCIDENTS IN THE BOOK </t>
  </si>
  <si>
    <t xml:space="preserve">THE TEAM WILL PRESENT_V THEIR RESULTS AT THE CONFERENCE </t>
  </si>
  <si>
    <t xml:space="preserve">BESIDE THE FIRE IN A PUB </t>
  </si>
  <si>
    <t xml:space="preserve">EU NATIONALS DON'T NEED WORK PERMITS_N </t>
  </si>
  <si>
    <t xml:space="preserve">IT'S A MEASURE THAT CONFLICTS_V WITH A LONG TERM POLICY </t>
  </si>
  <si>
    <t xml:space="preserve">I AM UNABLE TO ESTIMATE_V THE COST </t>
  </si>
  <si>
    <t xml:space="preserve">THAT ADVERT SHOULD BE BANNED </t>
  </si>
  <si>
    <t xml:space="preserve">THE AREA'S BECOME A DESERT </t>
  </si>
  <si>
    <t xml:space="preserve">I SAID CLOTHES NOT BIOLOGICAL </t>
  </si>
  <si>
    <t xml:space="preserve">I WASN'T PRESENT_ADJ AT THE LAST MEETING </t>
  </si>
  <si>
    <t xml:space="preserve">WHERE IS THE CUP ON THE EDGE OF THE TABLE </t>
  </si>
  <si>
    <t xml:space="preserve">STUDENTS STAGED A PROTEST_N MARCH OUTSIDE PARLIAMENT </t>
  </si>
  <si>
    <t xml:space="preserve">WHAT IS THIS BUILDING A POWER STATION 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</si>
</sst>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0"/>
      <charset val="1"/>
    </font>
    <font>
      <u val="single"/>
      <sz val="11"/>
      <color rgb="FF0000FF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12.6328125" defaultRowHeight="15.75" zeroHeight="false" outlineLevelRow="0" outlineLevelCol="0"/>
  <cols>
    <col collapsed="false" customWidth="true" hidden="false" outlineLevel="0" max="1" min="1" style="0" width="39.78"/>
    <col collapsed="false" customWidth="true" hidden="false" outlineLevel="0" max="2" min="2" style="0" width="92.35"/>
  </cols>
  <sheetData>
    <row r="1" customFormat="false" ht="15.75" hidden="false" customHeight="false" outlineLevel="0" collapsed="false">
      <c r="A1" s="1" t="s">
        <v>0</v>
      </c>
      <c r="B1" s="1" t="s">
        <v>1</v>
      </c>
    </row>
    <row r="2" customFormat="false" ht="15.75" hidden="false" customHeight="false" outlineLevel="0" collapsed="false">
      <c r="A2" s="2" t="str">
        <f aca="false">HYPERLINK("https://drive.google.com/file/d/1732P54vsaWr8g8pNp9a-WmDrcKBBzs2l/view?usp=drivesdk", "ISLE_SESS0193_BLOCKE_53_sprt1")</f>
        <v>ISLE_SESS0193_BLOCKE_53_sprt1</v>
      </c>
      <c r="B2" s="1" t="s">
        <v>2</v>
      </c>
      <c r="C2" s="0" t="n">
        <v>0</v>
      </c>
      <c r="D2" s="0" t="n">
        <v>1</v>
      </c>
      <c r="E2" s="0" t="n">
        <v>0</v>
      </c>
      <c r="F2" s="0" t="n">
        <v>0</v>
      </c>
      <c r="G2" s="0" t="n">
        <v>1</v>
      </c>
      <c r="H2" s="0" t="n">
        <v>0</v>
      </c>
      <c r="I2" s="0" t="n">
        <v>0</v>
      </c>
      <c r="J2" s="0" t="n">
        <v>0</v>
      </c>
      <c r="K2" s="0" t="n">
        <v>0</v>
      </c>
      <c r="L2" s="0" t="n">
        <v>1</v>
      </c>
      <c r="M2" s="0" t="n">
        <v>0</v>
      </c>
      <c r="N2" s="0" t="n">
        <v>1</v>
      </c>
      <c r="O2" s="0" t="n">
        <v>1</v>
      </c>
    </row>
    <row r="3" customFormat="false" ht="15.75" hidden="false" customHeight="false" outlineLevel="0" collapsed="false">
      <c r="A3" s="2" t="str">
        <f aca="false">HYPERLINK("https://drive.google.com/file/d/1DLpGV8hQcQJlFhO670T_KRMApIZTA4YV/view?usp=drivesdk", "ISLE_SESS0193_BLOCKF_02_sprt1")</f>
        <v>ISLE_SESS0193_BLOCKF_02_sprt1</v>
      </c>
      <c r="B3" s="1" t="s">
        <v>3</v>
      </c>
      <c r="C3" s="0" t="n">
        <v>0</v>
      </c>
      <c r="D3" s="0" t="n">
        <v>0</v>
      </c>
      <c r="E3" s="0" t="n">
        <v>0</v>
      </c>
      <c r="F3" s="0" t="n">
        <v>1</v>
      </c>
      <c r="G3" s="0" t="n">
        <v>0</v>
      </c>
      <c r="H3" s="0" t="n">
        <v>0</v>
      </c>
      <c r="I3" s="0" t="n">
        <v>1</v>
      </c>
      <c r="J3" s="0" t="n">
        <v>0</v>
      </c>
      <c r="K3" s="0" t="n">
        <v>0</v>
      </c>
      <c r="L3" s="0" t="n">
        <v>0</v>
      </c>
      <c r="M3" s="0" t="n">
        <v>1</v>
      </c>
      <c r="N3" s="0" t="n">
        <v>0</v>
      </c>
      <c r="O3" s="0" t="n">
        <v>0</v>
      </c>
    </row>
    <row r="4" customFormat="false" ht="15.75" hidden="false" customHeight="false" outlineLevel="0" collapsed="false">
      <c r="A4" s="2" t="str">
        <f aca="false">HYPERLINK("https://drive.google.com/file/d/1FlWqCWSEzpHqCApXUWPPCurV_wpG0tJf/view?usp=drivesdk", "ISLE_SESS0193_BLOCKE_52_sprt1")</f>
        <v>ISLE_SESS0193_BLOCKE_52_sprt1</v>
      </c>
      <c r="B4" s="1" t="s">
        <v>4</v>
      </c>
      <c r="C4" s="0" t="n">
        <v>0</v>
      </c>
      <c r="D4" s="0" t="n">
        <v>0</v>
      </c>
      <c r="E4" s="0" t="n">
        <v>1</v>
      </c>
      <c r="F4" s="0" t="n">
        <v>1</v>
      </c>
      <c r="G4" s="0" t="n">
        <v>0</v>
      </c>
    </row>
    <row r="5" customFormat="false" ht="15.75" hidden="false" customHeight="false" outlineLevel="0" collapsed="false">
      <c r="A5" s="2" t="str">
        <f aca="false">HYPERLINK("https://drive.google.com/file/d/1NUxYTs_SpoKwQGBJmSVh1KuMQfvVeW19/view?usp=drivesdk", "ISLE_SESS0193_BLOCKE_51_sprt1")</f>
        <v>ISLE_SESS0193_BLOCKE_51_sprt1</v>
      </c>
      <c r="B5" s="1" t="s">
        <v>5</v>
      </c>
      <c r="C5" s="0" t="n">
        <v>0</v>
      </c>
      <c r="D5" s="0" t="n">
        <v>1</v>
      </c>
      <c r="E5" s="0" t="n">
        <v>0</v>
      </c>
      <c r="F5" s="0" t="n">
        <v>0</v>
      </c>
      <c r="G5" s="0" t="n">
        <v>1</v>
      </c>
    </row>
    <row r="6" customFormat="false" ht="15.75" hidden="false" customHeight="false" outlineLevel="0" collapsed="false">
      <c r="A6" s="2" t="str">
        <f aca="false">HYPERLINK("https://drive.google.com/file/d/1XYuGnEJ1l1uFlysWDJI8dUk93cUuzH5M/view?usp=drivesdk", "ISLE_SESS0193_BLOCKE_60_sprt1")</f>
        <v>ISLE_SESS0193_BLOCKE_60_sprt1</v>
      </c>
      <c r="B6" s="1" t="s">
        <v>6</v>
      </c>
      <c r="C6" s="0" t="n">
        <v>0</v>
      </c>
      <c r="D6" s="0" t="n">
        <v>0</v>
      </c>
      <c r="E6" s="0" t="n">
        <v>0</v>
      </c>
      <c r="F6" s="0" t="n">
        <v>1</v>
      </c>
      <c r="G6" s="0" t="n">
        <v>1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1</v>
      </c>
    </row>
    <row r="7" customFormat="false" ht="15.75" hidden="false" customHeight="false" outlineLevel="0" collapsed="false">
      <c r="A7" s="2" t="str">
        <f aca="false">HYPERLINK("https://drive.google.com/file/d/1h_aJc20zZfodOPT3SdYuN99RcPY9ejVh/view?usp=drivesdk", "ISLE_SESS0193_BLOCKE_55_sprt1")</f>
        <v>ISLE_SESS0193_BLOCKE_55_sprt1</v>
      </c>
      <c r="B7" s="1" t="s">
        <v>7</v>
      </c>
      <c r="C7" s="0" t="n">
        <v>0</v>
      </c>
      <c r="D7" s="0" t="n">
        <v>1</v>
      </c>
      <c r="E7" s="0" t="n">
        <v>0</v>
      </c>
      <c r="F7" s="0" t="n">
        <v>0</v>
      </c>
      <c r="G7" s="0" t="n">
        <v>1</v>
      </c>
      <c r="H7" s="0" t="n">
        <v>0</v>
      </c>
      <c r="I7" s="0" t="n">
        <v>0</v>
      </c>
      <c r="J7" s="0" t="n">
        <v>1</v>
      </c>
      <c r="K7" s="0" t="n">
        <v>0</v>
      </c>
      <c r="L7" s="0" t="n">
        <v>0</v>
      </c>
    </row>
    <row r="8" customFormat="false" ht="15.75" hidden="false" customHeight="false" outlineLevel="0" collapsed="false">
      <c r="A8" s="2" t="str">
        <f aca="false">HYPERLINK("https://drive.google.com/file/d/10brqAXKUYdG7qcaXI6kiIlxrT3LcCDRz/view?usp=drivesdk", "ISLE_SESS0191_BLOCKD01_10_sprt1")</f>
        <v>ISLE_SESS0191_BLOCKD01_10_sprt1</v>
      </c>
      <c r="B8" s="1" t="s">
        <v>8</v>
      </c>
      <c r="C8" s="0" t="n">
        <v>0</v>
      </c>
      <c r="D8" s="0" t="n">
        <v>0</v>
      </c>
      <c r="E8" s="0" t="n">
        <v>1</v>
      </c>
      <c r="F8" s="0" t="n">
        <v>0</v>
      </c>
      <c r="G8" s="0" t="n">
        <v>1</v>
      </c>
    </row>
    <row r="9" customFormat="false" ht="15.75" hidden="false" customHeight="false" outlineLevel="0" collapsed="false">
      <c r="A9" s="2" t="str">
        <f aca="false">HYPERLINK("https://drive.google.com/file/d/12LRs-MZi9Jil9VeFBmmo6RhgFQQpZWmo/view?usp=drivesdk", "ISLE_SESS0190_BLOCKE_35_sprt1")</f>
        <v>ISLE_SESS0190_BLOCKE_35_sprt1</v>
      </c>
      <c r="B9" s="1" t="s">
        <v>9</v>
      </c>
      <c r="C9" s="0" t="n">
        <v>0</v>
      </c>
      <c r="D9" s="0" t="n">
        <v>1</v>
      </c>
      <c r="E9" s="0" t="n">
        <v>0</v>
      </c>
      <c r="F9" s="0" t="n">
        <v>1</v>
      </c>
      <c r="G9" s="0" t="n">
        <v>0</v>
      </c>
      <c r="H9" s="0" t="n">
        <v>0</v>
      </c>
      <c r="I9" s="0" t="n">
        <v>1</v>
      </c>
      <c r="J9" s="0" t="n">
        <v>0</v>
      </c>
    </row>
    <row r="10" customFormat="false" ht="15.75" hidden="false" customHeight="false" outlineLevel="0" collapsed="false">
      <c r="A10" s="2" t="str">
        <f aca="false">HYPERLINK("https://drive.google.com/file/d/12Lq9N9gx3KAjyFhUXL38J4sqxfPemSkn/view?usp=drivesdk", "ISLE_SESS0193_BLOCKD01_58_sprt1")</f>
        <v>ISLE_SESS0193_BLOCKD01_58_sprt1</v>
      </c>
      <c r="B10" s="1" t="s">
        <v>10</v>
      </c>
      <c r="C10" s="0" t="n">
        <v>0</v>
      </c>
      <c r="D10" s="0" t="n">
        <v>1</v>
      </c>
      <c r="E10" s="0" t="n">
        <v>0</v>
      </c>
    </row>
    <row r="11" customFormat="false" ht="15.75" hidden="false" customHeight="false" outlineLevel="0" collapsed="false">
      <c r="A11" s="2" t="str">
        <f aca="false">HYPERLINK("https://drive.google.com/file/d/12MDPGLtefXukr9y0JWOJHimZpgD106CS/view?usp=drivesdk", "ISLE_SESS0190_BLOCKE_09_sprt1")</f>
        <v>ISLE_SESS0190_BLOCKE_09_sprt1</v>
      </c>
      <c r="B11" s="1" t="s">
        <v>11</v>
      </c>
      <c r="C11" s="0" t="n">
        <v>0</v>
      </c>
      <c r="D11" s="0" t="n">
        <v>1</v>
      </c>
      <c r="E11" s="0" t="n">
        <v>0</v>
      </c>
      <c r="F11" s="0" t="n">
        <v>0</v>
      </c>
      <c r="G11" s="0" t="n">
        <v>0</v>
      </c>
      <c r="H11" s="0" t="n">
        <v>1</v>
      </c>
    </row>
    <row r="12" customFormat="false" ht="15.75" hidden="false" customHeight="false" outlineLevel="0" collapsed="false">
      <c r="A12" s="2" t="str">
        <f aca="false">HYPERLINK("https://drive.google.com/file/d/13_jr6YM90Ad-B0JvWu7T7o0qBrPP49iw/view?usp=drivesdk", "ISLE_SESS0188_BLOCKF_04_sprt1")</f>
        <v>ISLE_SESS0188_BLOCKF_04_sprt1</v>
      </c>
      <c r="B12" s="1" t="s">
        <v>12</v>
      </c>
      <c r="C12" s="0" t="n">
        <v>0</v>
      </c>
      <c r="D12" s="0" t="n">
        <v>0</v>
      </c>
      <c r="E12" s="0" t="n">
        <v>0</v>
      </c>
      <c r="F12" s="0" t="n">
        <v>1</v>
      </c>
      <c r="G12" s="0" t="n">
        <v>0</v>
      </c>
      <c r="H12" s="0" t="n">
        <v>0</v>
      </c>
      <c r="I12" s="0" t="n">
        <v>1</v>
      </c>
      <c r="J12" s="0" t="n">
        <v>0</v>
      </c>
      <c r="K12" s="0" t="n">
        <v>0</v>
      </c>
      <c r="L12" s="0" t="n">
        <v>1</v>
      </c>
      <c r="M12" s="0" t="n">
        <v>0</v>
      </c>
      <c r="N12" s="0" t="n">
        <v>0</v>
      </c>
      <c r="O12" s="0" t="n">
        <v>1</v>
      </c>
    </row>
    <row r="13" customFormat="false" ht="15.75" hidden="false" customHeight="false" outlineLevel="0" collapsed="false">
      <c r="A13" s="2" t="str">
        <f aca="false">HYPERLINK("https://drive.google.com/file/d/14BfbkK4TuPwv-pQrvhiQXAwa8Vm7jV_b/view?usp=drivesdk", "ISLE_SESS0190_BLOCKE_13_sprt1")</f>
        <v>ISLE_SESS0190_BLOCKE_13_sprt1</v>
      </c>
      <c r="B13" s="1" t="s">
        <v>13</v>
      </c>
      <c r="C13" s="0" t="n">
        <v>0</v>
      </c>
      <c r="D13" s="0" t="n">
        <v>1</v>
      </c>
      <c r="E13" s="0" t="n">
        <v>0</v>
      </c>
      <c r="F13" s="0" t="n">
        <v>0</v>
      </c>
      <c r="G13" s="0" t="n">
        <v>0</v>
      </c>
      <c r="H13" s="0" t="n">
        <v>0</v>
      </c>
      <c r="I13" s="0" t="n">
        <v>1</v>
      </c>
      <c r="J13" s="0" t="n">
        <v>0</v>
      </c>
      <c r="K13" s="0" t="n">
        <v>0</v>
      </c>
      <c r="L13" s="0" t="n">
        <v>1</v>
      </c>
    </row>
    <row r="14" customFormat="false" ht="15.75" hidden="false" customHeight="false" outlineLevel="0" collapsed="false">
      <c r="A14" s="2" t="str">
        <f aca="false">HYPERLINK("https://drive.google.com/file/d/15RSHGbcuZ_-vEgJhhBC8azI12eX9KVnE/view?usp=drivesdk", "ISLE_SESS0190_BLOCKE_61_sprt1")</f>
        <v>ISLE_SESS0190_BLOCKE_61_sprt1</v>
      </c>
      <c r="B14" s="1" t="s">
        <v>14</v>
      </c>
      <c r="C14" s="0" t="n">
        <v>0</v>
      </c>
      <c r="D14" s="0" t="n">
        <v>0</v>
      </c>
      <c r="E14" s="0" t="n">
        <v>1</v>
      </c>
      <c r="F14" s="0" t="n">
        <v>0</v>
      </c>
      <c r="G14" s="0" t="n">
        <v>0</v>
      </c>
      <c r="H14" s="0" t="n">
        <v>1</v>
      </c>
      <c r="I14" s="0" t="n">
        <v>1</v>
      </c>
    </row>
    <row r="15" customFormat="false" ht="15.75" hidden="false" customHeight="false" outlineLevel="0" collapsed="false">
      <c r="A15" s="2" t="str">
        <f aca="false">HYPERLINK("https://drive.google.com/file/d/15bTrbjIKN6BfuW1j6QoL-u5HIZFbiJKC/view?usp=drivesdk", "ISLE_SESS0192_BLOCKD01_49_sprt1")</f>
        <v>ISLE_SESS0192_BLOCKD01_49_sprt1</v>
      </c>
      <c r="B15" s="1" t="s">
        <v>15</v>
      </c>
      <c r="C15" s="0" t="n">
        <v>1</v>
      </c>
      <c r="D15" s="0" t="n">
        <v>0</v>
      </c>
      <c r="E15" s="0" t="n">
        <v>0</v>
      </c>
      <c r="F15" s="0" t="n">
        <v>1</v>
      </c>
      <c r="G15" s="0" t="n">
        <v>0</v>
      </c>
      <c r="H15" s="0" t="n">
        <v>0</v>
      </c>
      <c r="I15" s="0" t="n">
        <v>1</v>
      </c>
    </row>
    <row r="16" customFormat="false" ht="15.75" hidden="false" customHeight="false" outlineLevel="0" collapsed="false">
      <c r="A16" s="2" t="str">
        <f aca="false">HYPERLINK("https://drive.google.com/file/d/168Gs5sxK1D5yJAh5cHJAu9u2rqFniYx7/view?usp=drivesdk", "ISLE_SESS0192_BLOCKE_07_sprt1")</f>
        <v>ISLE_SESS0192_BLOCKE_07_sprt1</v>
      </c>
      <c r="B16" s="1" t="s">
        <v>16</v>
      </c>
      <c r="C16" s="0" t="n">
        <v>0</v>
      </c>
      <c r="D16" s="0" t="n">
        <v>1</v>
      </c>
      <c r="E16" s="0" t="n">
        <v>1</v>
      </c>
      <c r="F16" s="0" t="n">
        <v>0</v>
      </c>
      <c r="G16" s="0" t="n">
        <v>0</v>
      </c>
      <c r="H16" s="0" t="n">
        <v>0</v>
      </c>
      <c r="I16" s="0" t="n">
        <v>1</v>
      </c>
    </row>
    <row r="17" customFormat="false" ht="15.75" hidden="false" customHeight="false" outlineLevel="0" collapsed="false">
      <c r="A17" s="2" t="str">
        <f aca="false">HYPERLINK("https://drive.google.com/file/d/179y1VT5O4syvai2h00I1sMaUlGq7sF6u/view?usp=drivesdk", "ISLE_SESS0192_BLOCKG_11_sprt1")</f>
        <v>ISLE_SESS0192_BLOCKG_11_sprt1</v>
      </c>
      <c r="B17" s="1" t="s">
        <v>17</v>
      </c>
      <c r="C17" s="0" t="n">
        <v>0</v>
      </c>
      <c r="D17" s="0" t="n">
        <v>1</v>
      </c>
      <c r="E17" s="0" t="n">
        <v>0</v>
      </c>
      <c r="F17" s="0" t="n">
        <v>0</v>
      </c>
      <c r="G17" s="0" t="n">
        <v>0</v>
      </c>
      <c r="H17" s="0" t="n">
        <v>1</v>
      </c>
      <c r="I17" s="0" t="n">
        <v>0</v>
      </c>
      <c r="J17" s="0" t="n">
        <v>0</v>
      </c>
      <c r="K17" s="0" t="n">
        <v>1</v>
      </c>
      <c r="L17" s="0" t="n">
        <v>0</v>
      </c>
    </row>
    <row r="18" customFormat="false" ht="15.75" hidden="false" customHeight="false" outlineLevel="0" collapsed="false">
      <c r="A18" s="2" t="str">
        <f aca="false">HYPERLINK("https://drive.google.com/file/d/17DlJ2oSfTG3ooZihWrMeS26H-igk3Dqd/view?usp=drivesdk", "ISLE_SESS0190_BLOCKG_04_sprt1")</f>
        <v>ISLE_SESS0190_BLOCKG_04_sprt1</v>
      </c>
      <c r="B18" s="1" t="s">
        <v>18</v>
      </c>
      <c r="C18" s="0" t="n">
        <v>0</v>
      </c>
      <c r="D18" s="0" t="n">
        <v>0</v>
      </c>
      <c r="E18" s="0" t="n">
        <v>0</v>
      </c>
      <c r="F18" s="0" t="n">
        <v>1</v>
      </c>
      <c r="G18" s="0" t="n">
        <v>0</v>
      </c>
      <c r="H18" s="0" t="n">
        <v>0</v>
      </c>
      <c r="I18" s="0" t="n">
        <v>0</v>
      </c>
      <c r="J18" s="0" t="n">
        <v>1</v>
      </c>
    </row>
    <row r="19" customFormat="false" ht="15.75" hidden="false" customHeight="false" outlineLevel="0" collapsed="false">
      <c r="A19" s="2" t="str">
        <f aca="false">HYPERLINK("https://drive.google.com/file/d/17K5qcgVkPXhIqAcJShrDz1A7EQzN5S4h/view?usp=drivesdk", "ISLE_SESS0193_BLOCKD01_27_sprt1")</f>
        <v>ISLE_SESS0193_BLOCKD01_27_sprt1</v>
      </c>
      <c r="B19" s="1" t="s">
        <v>19</v>
      </c>
      <c r="C19" s="0" t="n">
        <v>0</v>
      </c>
      <c r="D19" s="0" t="n">
        <v>0</v>
      </c>
      <c r="E19" s="0" t="n">
        <v>1</v>
      </c>
      <c r="F19" s="0" t="n">
        <v>0</v>
      </c>
      <c r="G19" s="0" t="n">
        <v>1</v>
      </c>
    </row>
    <row r="20" customFormat="false" ht="15.75" hidden="false" customHeight="false" outlineLevel="0" collapsed="false">
      <c r="A20" s="2" t="str">
        <f aca="false">HYPERLINK("https://drive.google.com/file/d/17W75EovPYtMDyRmw3RNqKOqAVkXP5tx8/view?usp=drivesdk", "ISLE_SESS0192_BLOCKD01_05_sprt1")</f>
        <v>ISLE_SESS0192_BLOCKD01_05_sprt1</v>
      </c>
      <c r="B20" s="1" t="s">
        <v>20</v>
      </c>
      <c r="C20" s="0" t="n">
        <v>0</v>
      </c>
      <c r="D20" s="0" t="n">
        <v>0</v>
      </c>
      <c r="E20" s="0" t="n">
        <v>1</v>
      </c>
      <c r="F20" s="0" t="n">
        <v>0</v>
      </c>
      <c r="G20" s="0" t="n">
        <v>1</v>
      </c>
    </row>
    <row r="21" customFormat="false" ht="15.75" hidden="false" customHeight="false" outlineLevel="0" collapsed="false">
      <c r="A21" s="2" t="str">
        <f aca="false">HYPERLINK("https://drive.google.com/file/d/17evq2Zd0DjdleRpCt41WGE01QoRLiXP7/view?usp=drivesdk", "ISLE_SESS0191_BLOCKE_09_sprt1")</f>
        <v>ISLE_SESS0191_BLOCKE_09_sprt1</v>
      </c>
      <c r="B21" s="1" t="s">
        <v>11</v>
      </c>
      <c r="C21" s="0" t="n">
        <v>0</v>
      </c>
      <c r="D21" s="0" t="n">
        <v>1</v>
      </c>
      <c r="E21" s="0" t="n">
        <v>1</v>
      </c>
      <c r="F21" s="0" t="n">
        <v>0</v>
      </c>
      <c r="G21" s="0" t="n">
        <v>0</v>
      </c>
      <c r="H21" s="0" t="n">
        <v>1</v>
      </c>
    </row>
    <row r="22" customFormat="false" ht="15.75" hidden="false" customHeight="false" outlineLevel="0" collapsed="false">
      <c r="A22" s="2" t="str">
        <f aca="false">HYPERLINK("https://drive.google.com/file/d/17rSCb669ipSMqk--y_BvDTVCIhdhRkcR/view?usp=drivesdk", "ISLE_SESS0189_BLOCKG_06_sprt1")</f>
        <v>ISLE_SESS0189_BLOCKG_06_sprt1</v>
      </c>
      <c r="B22" s="1" t="s">
        <v>21</v>
      </c>
      <c r="C22" s="0" t="n">
        <v>0</v>
      </c>
      <c r="D22" s="0" t="n">
        <v>1</v>
      </c>
      <c r="E22" s="0" t="n">
        <v>0</v>
      </c>
      <c r="F22" s="0" t="n">
        <v>0</v>
      </c>
      <c r="G22" s="0" t="n">
        <v>0</v>
      </c>
      <c r="H22" s="0" t="n">
        <v>0</v>
      </c>
      <c r="I22" s="0" t="n">
        <v>1</v>
      </c>
      <c r="J22" s="0" t="n">
        <v>0</v>
      </c>
    </row>
    <row r="23" customFormat="false" ht="15.75" hidden="false" customHeight="false" outlineLevel="0" collapsed="false">
      <c r="A23" s="2" t="str">
        <f aca="false">HYPERLINK("https://drive.google.com/file/d/18NCndz3yAjoxof7GJwQ9TDD0M9X2DER_/view?usp=drivesdk", "ISLE_SESS0193_BLOCKE_37_sprt1")</f>
        <v>ISLE_SESS0193_BLOCKE_37_sprt1</v>
      </c>
      <c r="B23" s="1" t="s">
        <v>22</v>
      </c>
      <c r="C23" s="0" t="n">
        <v>1</v>
      </c>
      <c r="D23" s="0" t="n">
        <v>0</v>
      </c>
      <c r="E23" s="0" t="n">
        <v>1</v>
      </c>
      <c r="F23" s="0" t="n">
        <v>1</v>
      </c>
      <c r="G23" s="0" t="n">
        <v>0</v>
      </c>
      <c r="H23" s="0" t="n">
        <v>0</v>
      </c>
    </row>
    <row r="24" customFormat="false" ht="15.75" hidden="false" customHeight="false" outlineLevel="0" collapsed="false">
      <c r="A24" s="2" t="str">
        <f aca="false">HYPERLINK("https://drive.google.com/file/d/19IRVgMMt7vP7aqGs1MaFGTdSnvJ800g3/view?usp=drivesdk", "ISLE_SESS0189_BLOCKE_50_sprt1")</f>
        <v>ISLE_SESS0189_BLOCKE_50_sprt1</v>
      </c>
      <c r="B24" s="1" t="s">
        <v>23</v>
      </c>
      <c r="C24" s="0" t="n">
        <v>1</v>
      </c>
      <c r="D24" s="0" t="n">
        <v>0</v>
      </c>
      <c r="E24" s="0" t="n">
        <v>1</v>
      </c>
      <c r="F24" s="0" t="n">
        <v>0</v>
      </c>
      <c r="G24" s="0" t="n">
        <v>1</v>
      </c>
    </row>
    <row r="25" customFormat="false" ht="15.75" hidden="false" customHeight="false" outlineLevel="0" collapsed="false">
      <c r="A25" s="2" t="str">
        <f aca="false">HYPERLINK("https://drive.google.com/file/d/19WUm1oz7zEgVaKGG4j8-TUZgGv0g9Eop/view?usp=drivesdk", "ISLE_SESS0190_BLOCKE_27_sprt1")</f>
        <v>ISLE_SESS0190_BLOCKE_27_sprt1</v>
      </c>
      <c r="B25" s="1" t="s">
        <v>24</v>
      </c>
      <c r="C25" s="0" t="n">
        <v>0</v>
      </c>
      <c r="D25" s="0" t="n">
        <v>0</v>
      </c>
      <c r="E25" s="0" t="n">
        <v>0</v>
      </c>
      <c r="F25" s="0" t="n">
        <v>0</v>
      </c>
      <c r="G25" s="0" t="n">
        <v>0</v>
      </c>
      <c r="H25" s="0" t="n">
        <v>1</v>
      </c>
      <c r="I25" s="0" t="n">
        <v>0</v>
      </c>
      <c r="J25" s="0" t="n">
        <v>0</v>
      </c>
      <c r="K25" s="0" t="n">
        <v>1</v>
      </c>
      <c r="L25" s="0" t="n">
        <v>0</v>
      </c>
      <c r="M25" s="0" t="n">
        <v>0</v>
      </c>
      <c r="N25" s="0" t="n">
        <v>1</v>
      </c>
    </row>
    <row r="26" customFormat="false" ht="15.75" hidden="false" customHeight="false" outlineLevel="0" collapsed="false">
      <c r="A26" s="2" t="str">
        <f aca="false">HYPERLINK("https://drive.google.com/file/d/1A3x1TN_jossqFJfqHoFYD46U1Ub5E_WR/view?usp=drivesdk", "ISLE_SESS0192_BLOCKE_58_sprt1")</f>
        <v>ISLE_SESS0192_BLOCKE_58_sprt1</v>
      </c>
      <c r="B26" s="1" t="s">
        <v>25</v>
      </c>
      <c r="C26" s="0" t="n">
        <v>0</v>
      </c>
      <c r="D26" s="0" t="n">
        <v>1</v>
      </c>
      <c r="E26" s="0" t="n">
        <v>0</v>
      </c>
      <c r="F26" s="0" t="n">
        <v>0</v>
      </c>
      <c r="G26" s="0" t="n">
        <v>1</v>
      </c>
    </row>
    <row r="27" customFormat="false" ht="15.75" hidden="false" customHeight="false" outlineLevel="0" collapsed="false">
      <c r="A27" s="2" t="str">
        <f aca="false">HYPERLINK("https://drive.google.com/file/d/1EpTqHQkPvw5pWkutaKqa2GVW6SfZH4_e/view?usp=drivesdk", "ISLE_SESS0192_BLOCKD01_23_sprt1")</f>
        <v>ISLE_SESS0192_BLOCKD01_23_sprt1</v>
      </c>
      <c r="B27" s="1" t="s">
        <v>26</v>
      </c>
      <c r="C27" s="0" t="n">
        <v>0</v>
      </c>
      <c r="D27" s="0" t="n">
        <v>0</v>
      </c>
      <c r="E27" s="0" t="n">
        <v>1</v>
      </c>
      <c r="F27" s="0" t="n">
        <v>0</v>
      </c>
      <c r="G27" s="0" t="n">
        <v>1</v>
      </c>
    </row>
    <row r="28" customFormat="false" ht="15.75" hidden="false" customHeight="false" outlineLevel="0" collapsed="false">
      <c r="A28" s="2" t="str">
        <f aca="false">HYPERLINK("https://drive.google.com/file/d/1FrJkfXprinQijyXIirA7TZBXjmPIOIBN/view?usp=drivesdk", "ISLE_SESS0190_BLOCKE_43_sprt1")</f>
        <v>ISLE_SESS0190_BLOCKE_43_sprt1</v>
      </c>
      <c r="B28" s="1" t="s">
        <v>27</v>
      </c>
      <c r="C28" s="0" t="n">
        <v>0</v>
      </c>
      <c r="D28" s="0" t="n">
        <v>0</v>
      </c>
      <c r="E28" s="0" t="n">
        <v>0</v>
      </c>
      <c r="F28" s="0" t="n">
        <v>0</v>
      </c>
      <c r="G28" s="0" t="n">
        <v>1</v>
      </c>
      <c r="H28" s="0" t="n">
        <v>0</v>
      </c>
      <c r="I28" s="0" t="n">
        <v>0</v>
      </c>
      <c r="J28" s="0" t="n">
        <v>1</v>
      </c>
    </row>
    <row r="29" customFormat="false" ht="15.75" hidden="false" customHeight="false" outlineLevel="0" collapsed="false">
      <c r="A29" s="2" t="str">
        <f aca="false">HYPERLINK("https://drive.google.com/file/d/1GoQlD4kf7qn-lkEw0qQhmL3HTXdkJC_Q/view?usp=drivesdk", "ISLE_SESS0192_BLOCKD01_58_sprt1")</f>
        <v>ISLE_SESS0192_BLOCKD01_58_sprt1</v>
      </c>
      <c r="B29" s="1" t="s">
        <v>10</v>
      </c>
      <c r="C29" s="0" t="n">
        <v>0</v>
      </c>
      <c r="D29" s="0" t="n">
        <v>1</v>
      </c>
      <c r="E29" s="0" t="n">
        <v>0</v>
      </c>
    </row>
    <row r="30" customFormat="false" ht="15.75" hidden="false" customHeight="false" outlineLevel="0" collapsed="false">
      <c r="A30" s="2" t="str">
        <f aca="false">HYPERLINK("https://drive.google.com/file/d/1IUd8hRiB2jvFcJBfdHPJnrMVxEVP8G1D/view?usp=drivesdk", "ISLE_SESS0191_BLOCKE_30_sprt1")</f>
        <v>ISLE_SESS0191_BLOCKE_30_sprt1</v>
      </c>
      <c r="B30" s="1" t="s">
        <v>28</v>
      </c>
      <c r="C30" s="0" t="n">
        <v>0</v>
      </c>
      <c r="D30" s="0" t="n">
        <v>0</v>
      </c>
      <c r="E30" s="0" t="n">
        <v>1</v>
      </c>
      <c r="F30" s="0" t="n">
        <v>0</v>
      </c>
      <c r="G30" s="0" t="n">
        <v>0</v>
      </c>
      <c r="H30" s="0" t="n">
        <v>1</v>
      </c>
    </row>
    <row r="31" customFormat="false" ht="15.75" hidden="false" customHeight="false" outlineLevel="0" collapsed="false">
      <c r="A31" s="2" t="str">
        <f aca="false">HYPERLINK("https://drive.google.com/file/d/1IcsXJq16ErtOh-Qb2tO0BZj-arSCwFil/view?usp=drivesdk", "ISLE_SESS0193_BLOCKE_22_sprt1")</f>
        <v>ISLE_SESS0193_BLOCKE_22_sprt1</v>
      </c>
      <c r="B31" s="1" t="s">
        <v>29</v>
      </c>
      <c r="C31" s="0" t="n">
        <v>0</v>
      </c>
      <c r="D31" s="0" t="n">
        <v>1</v>
      </c>
      <c r="E31" s="0" t="n">
        <v>1</v>
      </c>
      <c r="F31" s="0" t="n">
        <v>1</v>
      </c>
      <c r="G31" s="0" t="n">
        <v>0</v>
      </c>
    </row>
    <row r="32" customFormat="false" ht="15.75" hidden="false" customHeight="false" outlineLevel="0" collapsed="false">
      <c r="A32" s="2" t="str">
        <f aca="false">HYPERLINK("https://drive.google.com/file/d/1JYUV6XavFFt6aUYgwc5JanujC5nskAwP/view?usp=drivesdk", "ISLE_SESS0193_BLOCKD01_59_sprt1")</f>
        <v>ISLE_SESS0193_BLOCKD01_59_sprt1</v>
      </c>
      <c r="B32" s="1" t="s">
        <v>30</v>
      </c>
      <c r="C32" s="0" t="n">
        <v>0</v>
      </c>
      <c r="D32" s="0" t="n">
        <v>1</v>
      </c>
      <c r="E32" s="0" t="n">
        <v>0</v>
      </c>
    </row>
    <row r="33" customFormat="false" ht="15.75" hidden="false" customHeight="false" outlineLevel="0" collapsed="false">
      <c r="A33" s="2" t="str">
        <f aca="false">HYPERLINK("https://drive.google.com/file/d/1JtGmAyFjUkpB-xfWGU9Zqmte6B5m0yj_/view?usp=drivesdk", "ISLE_SESS0190_BLOCKD01_19_sprt1")</f>
        <v>ISLE_SESS0190_BLOCKD01_19_sprt1</v>
      </c>
      <c r="B33" s="1" t="s">
        <v>31</v>
      </c>
      <c r="C33" s="0" t="n">
        <v>0</v>
      </c>
      <c r="D33" s="0" t="n">
        <v>0</v>
      </c>
      <c r="E33" s="0" t="n">
        <v>1</v>
      </c>
      <c r="F33" s="0" t="n">
        <v>0</v>
      </c>
      <c r="G33" s="0" t="n">
        <v>1</v>
      </c>
    </row>
    <row r="34" customFormat="false" ht="15.75" hidden="false" customHeight="false" outlineLevel="0" collapsed="false">
      <c r="A34" s="2" t="str">
        <f aca="false">HYPERLINK("https://drive.google.com/file/d/1Kfb0rYHvc6z5FN4HLJAMG7FoOpiLaHi-/view?usp=drivesdk", "ISLE_SESS0191_BLOCKE_25_sprt1")</f>
        <v>ISLE_SESS0191_BLOCKE_25_sprt1</v>
      </c>
      <c r="B34" s="1" t="s">
        <v>32</v>
      </c>
      <c r="C34" s="0" t="n">
        <v>0</v>
      </c>
      <c r="D34" s="0" t="n">
        <v>1</v>
      </c>
      <c r="E34" s="0" t="n">
        <v>0</v>
      </c>
      <c r="F34" s="0" t="n">
        <v>0</v>
      </c>
      <c r="G34" s="0" t="n">
        <v>0</v>
      </c>
      <c r="H34" s="0" t="n">
        <v>0</v>
      </c>
      <c r="I34" s="0" t="n">
        <v>1</v>
      </c>
    </row>
    <row r="35" customFormat="false" ht="15.75" hidden="false" customHeight="false" outlineLevel="0" collapsed="false">
      <c r="A35" s="2" t="str">
        <f aca="false">HYPERLINK("https://drive.google.com/file/d/1L_CGhZyDEFJYqnq17KezfcUNwUpM7ZY9/view?usp=drivesdk", "ISLE_SESS0189_BLOCKF_04_sprt1")</f>
        <v>ISLE_SESS0189_BLOCKF_04_sprt1</v>
      </c>
      <c r="B35" s="1" t="s">
        <v>12</v>
      </c>
      <c r="C35" s="0" t="n">
        <v>0</v>
      </c>
      <c r="D35" s="0" t="n">
        <v>0</v>
      </c>
      <c r="E35" s="0" t="n">
        <v>0</v>
      </c>
      <c r="F35" s="0" t="n">
        <v>1</v>
      </c>
      <c r="G35" s="0" t="n">
        <v>0</v>
      </c>
      <c r="H35" s="0" t="n">
        <v>0</v>
      </c>
      <c r="I35" s="0" t="n">
        <v>1</v>
      </c>
      <c r="J35" s="0" t="n">
        <v>0</v>
      </c>
      <c r="K35" s="0" t="n">
        <v>0</v>
      </c>
      <c r="L35" s="0" t="n">
        <v>1</v>
      </c>
      <c r="M35" s="0" t="n">
        <v>1</v>
      </c>
      <c r="N35" s="0" t="n">
        <v>0</v>
      </c>
      <c r="O35" s="0" t="n">
        <v>1</v>
      </c>
    </row>
    <row r="36" customFormat="false" ht="15.75" hidden="false" customHeight="false" outlineLevel="0" collapsed="false">
      <c r="A36" s="2" t="str">
        <f aca="false">HYPERLINK("https://drive.google.com/file/d/1M7kPqhz8zkDGEE0Lf-ylDX-Y-gNIWC3F/view?usp=drivesdk", "ISLE_SESS0191_BLOCKE_49_sprt1")</f>
        <v>ISLE_SESS0191_BLOCKE_49_sprt1</v>
      </c>
      <c r="B36" s="1" t="s">
        <v>33</v>
      </c>
      <c r="C36" s="0" t="n">
        <v>0</v>
      </c>
      <c r="D36" s="0" t="n">
        <v>1</v>
      </c>
      <c r="E36" s="0" t="n">
        <v>0</v>
      </c>
      <c r="F36" s="0" t="n">
        <v>1</v>
      </c>
      <c r="G36" s="0" t="n">
        <v>0</v>
      </c>
    </row>
    <row r="37" customFormat="false" ht="15.75" hidden="false" customHeight="false" outlineLevel="0" collapsed="false">
      <c r="A37" s="2" t="str">
        <f aca="false">HYPERLINK("https://drive.google.com/file/d/1MBtiAar4bOc8hwyDNvGwWPBhylg9-dIP/view?usp=drivesdk", "ISLE_SESS0192_BLOCKE_62_sprt1")</f>
        <v>ISLE_SESS0192_BLOCKE_62_sprt1</v>
      </c>
      <c r="B37" s="1" t="s">
        <v>34</v>
      </c>
      <c r="C37" s="0" t="n">
        <v>0</v>
      </c>
      <c r="D37" s="0" t="n">
        <v>1</v>
      </c>
      <c r="E37" s="0" t="n">
        <v>0</v>
      </c>
      <c r="F37" s="0" t="n">
        <v>1</v>
      </c>
      <c r="G37" s="0" t="n">
        <v>0</v>
      </c>
      <c r="H37" s="0" t="n">
        <v>0</v>
      </c>
      <c r="I37" s="0" t="n">
        <v>1</v>
      </c>
    </row>
    <row r="38" customFormat="false" ht="15.75" hidden="false" customHeight="false" outlineLevel="0" collapsed="false">
      <c r="A38" s="2" t="str">
        <f aca="false">HYPERLINK("https://drive.google.com/file/d/1N0cs_wNRSIFDLwwjGZ9aVECoprHCYX1_/view?usp=drivesdk", "ISLE_SESS0193_BLOCKD01_39_sprt1")</f>
        <v>ISLE_SESS0193_BLOCKD01_39_sprt1</v>
      </c>
      <c r="B38" s="1" t="s">
        <v>35</v>
      </c>
      <c r="C38" s="0" t="n">
        <v>0</v>
      </c>
      <c r="D38" s="0" t="n">
        <v>0</v>
      </c>
      <c r="E38" s="0" t="n">
        <v>1</v>
      </c>
    </row>
    <row r="39" customFormat="false" ht="15.75" hidden="false" customHeight="false" outlineLevel="0" collapsed="false">
      <c r="A39" s="2" t="str">
        <f aca="false">HYPERLINK("https://drive.google.com/file/d/1NNxvInFEMx_RLfADZOi6WHtnDmb8yz0y/view?usp=drivesdk", "ISLE_SESS0189_BLOCKE_29_sprt1")</f>
        <v>ISLE_SESS0189_BLOCKE_29_sprt1</v>
      </c>
      <c r="B39" s="1" t="s">
        <v>36</v>
      </c>
      <c r="C39" s="0" t="n">
        <v>0</v>
      </c>
      <c r="D39" s="0" t="n">
        <v>0</v>
      </c>
      <c r="E39" s="0" t="n">
        <v>1</v>
      </c>
    </row>
    <row r="40" customFormat="false" ht="15.75" hidden="false" customHeight="false" outlineLevel="0" collapsed="false">
      <c r="A40" s="2" t="str">
        <f aca="false">HYPERLINK("https://drive.google.com/file/d/1NdlRVAMIT4AWte65bfSPA5D0b6PBqm8E/view?usp=drivesdk", "ISLE_SESS0190_BLOCKE_30_sprt1")</f>
        <v>ISLE_SESS0190_BLOCKE_30_sprt1</v>
      </c>
      <c r="B40" s="1" t="s">
        <v>28</v>
      </c>
      <c r="C40" s="0" t="n">
        <v>0</v>
      </c>
      <c r="D40" s="0" t="n">
        <v>1</v>
      </c>
      <c r="E40" s="0" t="n">
        <v>1</v>
      </c>
      <c r="F40" s="0" t="n">
        <v>0</v>
      </c>
      <c r="G40" s="0" t="n">
        <v>0</v>
      </c>
      <c r="H40" s="0" t="n">
        <v>1</v>
      </c>
    </row>
    <row r="41" customFormat="false" ht="15.75" hidden="false" customHeight="false" outlineLevel="0" collapsed="false">
      <c r="A41" s="2" t="str">
        <f aca="false">HYPERLINK("https://drive.google.com/file/d/1P60LPf3lit3scXvD3dA3pV-a52wreVM_/view?usp=drivesdk", "ISLE_SESS0193_BLOCKE_32_sprt1")</f>
        <v>ISLE_SESS0193_BLOCKE_32_sprt1</v>
      </c>
      <c r="B41" s="1" t="s">
        <v>37</v>
      </c>
      <c r="C41" s="0" t="n">
        <v>0</v>
      </c>
      <c r="D41" s="0" t="n">
        <v>0</v>
      </c>
      <c r="E41" s="0" t="n">
        <v>1</v>
      </c>
      <c r="F41" s="0" t="n">
        <v>0</v>
      </c>
      <c r="G41" s="0" t="n">
        <v>1</v>
      </c>
      <c r="H41" s="0" t="n">
        <v>1</v>
      </c>
    </row>
    <row r="42" customFormat="false" ht="15.75" hidden="false" customHeight="false" outlineLevel="0" collapsed="false">
      <c r="A42" s="2" t="str">
        <f aca="false">HYPERLINK("https://drive.google.com/file/d/1QZ3DWIwFNFXc0Uk3bYwl1XMzdk_Nvi9I/view?usp=drivesdk", "ISLE_SESS0189_BLOCKD01_52_sprt1")</f>
        <v>ISLE_SESS0189_BLOCKD01_52_sprt1</v>
      </c>
      <c r="B42" s="1" t="s">
        <v>38</v>
      </c>
      <c r="C42" s="0" t="n">
        <v>0</v>
      </c>
      <c r="D42" s="0" t="n">
        <v>1</v>
      </c>
      <c r="E42" s="0" t="n">
        <v>1</v>
      </c>
    </row>
    <row r="43" customFormat="false" ht="15.75" hidden="false" customHeight="false" outlineLevel="0" collapsed="false">
      <c r="A43" s="2" t="str">
        <f aca="false">HYPERLINK("https://drive.google.com/file/d/1RzigqXrt4tur5vg9TGQTYb4YS0w5GbgM/view?usp=drivesdk", "ISLE_SESS0191_BLOCKD01_50_sprt1")</f>
        <v>ISLE_SESS0191_BLOCKD01_50_sprt1</v>
      </c>
      <c r="B43" s="1" t="s">
        <v>39</v>
      </c>
      <c r="C43" s="0" t="n">
        <v>0</v>
      </c>
      <c r="D43" s="0" t="n">
        <v>0</v>
      </c>
      <c r="E43" s="0" t="n">
        <v>1</v>
      </c>
    </row>
    <row r="44" customFormat="false" ht="15.75" hidden="false" customHeight="false" outlineLevel="0" collapsed="false">
      <c r="A44" s="2" t="str">
        <f aca="false">HYPERLINK("https://drive.google.com/file/d/1S8o3F_8DctUhbad2R2HHjrh6P1iiW15n/view?usp=drivesdk", "ISLE_SESS0193_BLOCKD01_78_sprt1")</f>
        <v>ISLE_SESS0193_BLOCKD01_78_sprt1</v>
      </c>
      <c r="B44" s="1" t="s">
        <v>40</v>
      </c>
      <c r="C44" s="0" t="n">
        <v>0</v>
      </c>
      <c r="D44" s="0" t="n">
        <v>0</v>
      </c>
      <c r="E44" s="0" t="n">
        <v>1</v>
      </c>
      <c r="F44" s="0" t="n">
        <v>0</v>
      </c>
      <c r="G44" s="0" t="n">
        <v>0</v>
      </c>
      <c r="H44" s="0" t="n">
        <v>0</v>
      </c>
      <c r="I44" s="0" t="n">
        <v>1</v>
      </c>
      <c r="J44" s="0" t="n">
        <v>1</v>
      </c>
      <c r="K44" s="0" t="n">
        <v>0</v>
      </c>
      <c r="L44" s="0" t="n">
        <v>1</v>
      </c>
      <c r="M44" s="0" t="n">
        <v>1</v>
      </c>
    </row>
    <row r="45" customFormat="false" ht="15.75" hidden="false" customHeight="false" outlineLevel="0" collapsed="false">
      <c r="A45" s="2" t="str">
        <f aca="false">HYPERLINK("https://drive.google.com/file/d/1USP7B3eWj617gpQuVAxj1XQkvA_O6KrO/view?usp=drivesdk", "ISLE_SESS0190_BLOCKE_15_sprt1")</f>
        <v>ISLE_SESS0190_BLOCKE_15_sprt1</v>
      </c>
      <c r="B45" s="1" t="s">
        <v>41</v>
      </c>
      <c r="C45" s="0" t="n">
        <v>0</v>
      </c>
      <c r="D45" s="0" t="n">
        <v>0</v>
      </c>
      <c r="E45" s="0" t="n">
        <v>1</v>
      </c>
      <c r="F45" s="0" t="n">
        <v>0</v>
      </c>
      <c r="G45" s="0" t="n">
        <v>1</v>
      </c>
      <c r="H45" s="0" t="n">
        <v>0</v>
      </c>
      <c r="I45" s="0" t="n">
        <v>0</v>
      </c>
      <c r="J45" s="0" t="n">
        <v>1</v>
      </c>
    </row>
    <row r="46" customFormat="false" ht="15.75" hidden="false" customHeight="false" outlineLevel="0" collapsed="false">
      <c r="A46" s="2" t="str">
        <f aca="false">HYPERLINK("https://drive.google.com/file/d/1V1J7LSvcCEbCvfkx3Ex9-e7mT4Mv5HW0/view?usp=drivesdk", "ISLE_SESS0189_BLOCKE_36_sprt1")</f>
        <v>ISLE_SESS0189_BLOCKE_36_sprt1</v>
      </c>
      <c r="B46" s="1" t="s">
        <v>42</v>
      </c>
      <c r="C46" s="0" t="n">
        <v>0</v>
      </c>
      <c r="D46" s="0" t="n">
        <v>0</v>
      </c>
      <c r="E46" s="0" t="n">
        <v>1</v>
      </c>
      <c r="F46" s="0" t="n">
        <v>1</v>
      </c>
      <c r="G46" s="0" t="n">
        <v>0</v>
      </c>
      <c r="H46" s="0" t="n">
        <v>0</v>
      </c>
      <c r="I46" s="0" t="n">
        <v>1</v>
      </c>
      <c r="J46" s="0" t="n">
        <v>0</v>
      </c>
    </row>
    <row r="47" customFormat="false" ht="15.75" hidden="false" customHeight="false" outlineLevel="0" collapsed="false">
      <c r="A47" s="2" t="str">
        <f aca="false">HYPERLINK("https://drive.google.com/file/d/1V3DYiottWyCi-XXCFf95Fwwt6QAjGZ-0/view?usp=drivesdk", "ISLE_SESS0192_BLOCKD01_80_sprt1")</f>
        <v>ISLE_SESS0192_BLOCKD01_80_sprt1</v>
      </c>
      <c r="B47" s="1" t="s">
        <v>43</v>
      </c>
      <c r="C47" s="0" t="n">
        <v>0</v>
      </c>
      <c r="D47" s="0" t="n">
        <v>0</v>
      </c>
      <c r="E47" s="0" t="n">
        <v>0</v>
      </c>
      <c r="F47" s="0" t="n">
        <v>1</v>
      </c>
      <c r="G47" s="0" t="n">
        <v>1</v>
      </c>
      <c r="H47" s="0" t="n">
        <v>1</v>
      </c>
      <c r="I47" s="0" t="n">
        <v>0</v>
      </c>
      <c r="J47" s="0" t="n">
        <v>0</v>
      </c>
      <c r="K47" s="0" t="n">
        <v>1</v>
      </c>
      <c r="L47" s="0" t="n">
        <v>1</v>
      </c>
    </row>
    <row r="48" customFormat="false" ht="15.75" hidden="false" customHeight="false" outlineLevel="0" collapsed="false">
      <c r="A48" s="2" t="str">
        <f aca="false">HYPERLINK("https://drive.google.com/file/d/1Xgu4zaruRCu2X20ULlE_uqMmTBCWKrqe/view?usp=drivesdk", "ISLE_SESS0192_BLOCKE_40_sprt1")</f>
        <v>ISLE_SESS0192_BLOCKE_40_sprt1</v>
      </c>
      <c r="B48" s="1" t="s">
        <v>44</v>
      </c>
      <c r="C48" s="0" t="n">
        <v>0</v>
      </c>
      <c r="D48" s="0" t="n">
        <v>0</v>
      </c>
      <c r="E48" s="0" t="n">
        <v>0</v>
      </c>
      <c r="F48" s="0" t="n">
        <v>0</v>
      </c>
      <c r="G48" s="0" t="n">
        <v>1</v>
      </c>
      <c r="H48" s="0" t="n">
        <v>0</v>
      </c>
      <c r="I48" s="0" t="n">
        <v>1</v>
      </c>
      <c r="J48" s="0" t="n">
        <v>1</v>
      </c>
    </row>
    <row r="49" customFormat="false" ht="15.75" hidden="false" customHeight="false" outlineLevel="0" collapsed="false">
      <c r="A49" s="2" t="str">
        <f aca="false">HYPERLINK("https://drive.google.com/file/d/1YQYBzExxBlKwFv_u5CqOtYs8VYvZ9c1r/view?usp=drivesdk", "ISLE_SESS0193_BLOCKD01_66_sprt1")</f>
        <v>ISLE_SESS0193_BLOCKD01_66_sprt1</v>
      </c>
      <c r="B49" s="1" t="s">
        <v>45</v>
      </c>
      <c r="C49" s="0" t="n">
        <v>0</v>
      </c>
      <c r="D49" s="0" t="n">
        <v>0</v>
      </c>
    </row>
    <row r="50" customFormat="false" ht="15.75" hidden="false" customHeight="false" outlineLevel="0" collapsed="false">
      <c r="A50" s="2" t="str">
        <f aca="false">HYPERLINK("https://drive.google.com/file/d/1YSf7aeCmn6qVYi_iqBW5zjNn2eE0L5wQ/view?usp=drivesdk", "ISLE_SESS0191_BLOCKE_05_sprt1")</f>
        <v>ISLE_SESS0191_BLOCKE_05_sprt1</v>
      </c>
      <c r="B50" s="1" t="s">
        <v>46</v>
      </c>
      <c r="C50" s="0" t="n">
        <v>0</v>
      </c>
      <c r="D50" s="0" t="n">
        <v>0</v>
      </c>
      <c r="E50" s="0" t="n">
        <v>0</v>
      </c>
      <c r="F50" s="0" t="n">
        <v>1</v>
      </c>
      <c r="G50" s="0" t="n">
        <v>1</v>
      </c>
      <c r="H50" s="0" t="n">
        <v>1</v>
      </c>
    </row>
    <row r="51" customFormat="false" ht="15.75" hidden="false" customHeight="false" outlineLevel="0" collapsed="false">
      <c r="A51" s="2" t="str">
        <f aca="false">HYPERLINK("https://drive.google.com/file/d/1ZCJ51EY7sKfJGXj9ASXPrNd_C4ijIdr5/view?usp=drivesdk", "ISLE_SESS0190_BLOCKD01_40_sprt1")</f>
        <v>ISLE_SESS0190_BLOCKD01_40_sprt1</v>
      </c>
      <c r="B51" s="1" t="s">
        <v>47</v>
      </c>
      <c r="C51" s="0" t="n">
        <v>0</v>
      </c>
      <c r="D51" s="0" t="n">
        <v>0</v>
      </c>
      <c r="E51" s="0" t="n">
        <v>1</v>
      </c>
    </row>
    <row r="52" customFormat="false" ht="15.75" hidden="false" customHeight="false" outlineLevel="0" collapsed="false">
      <c r="A52" s="2" t="str">
        <f aca="false">HYPERLINK("https://drive.google.com/file/d/1a2EIPMO2fcG_qYNtsuE97KmkbfhUH0AA/view?usp=drivesdk", "ISLE_SESS0190_BLOCKE_63_sprt1")</f>
        <v>ISLE_SESS0190_BLOCKE_63_sprt1</v>
      </c>
      <c r="B52" s="1" t="s">
        <v>48</v>
      </c>
      <c r="C52" s="0" t="n">
        <v>0</v>
      </c>
      <c r="D52" s="0" t="n">
        <v>0</v>
      </c>
      <c r="E52" s="0" t="n">
        <v>1</v>
      </c>
      <c r="F52" s="0" t="n">
        <v>0</v>
      </c>
      <c r="G52" s="0" t="n">
        <v>1</v>
      </c>
      <c r="H52" s="0" t="n">
        <v>1</v>
      </c>
      <c r="I52" s="0" t="n">
        <v>0</v>
      </c>
      <c r="J52" s="0" t="n">
        <v>1</v>
      </c>
    </row>
    <row r="53" customFormat="false" ht="15.75" hidden="false" customHeight="false" outlineLevel="0" collapsed="false">
      <c r="A53" s="2" t="str">
        <f aca="false">HYPERLINK("https://drive.google.com/file/d/1a4Egar5pVhjHRnIi_2EjnhUYRh8z6JQ4/view?usp=drivesdk", "ISLE_SESS0189_BLOCKE_19_sprt1")</f>
        <v>ISLE_SESS0189_BLOCKE_19_sprt1</v>
      </c>
      <c r="B53" s="1" t="s">
        <v>49</v>
      </c>
      <c r="C53" s="0" t="n">
        <v>0</v>
      </c>
      <c r="D53" s="0" t="n">
        <v>0</v>
      </c>
      <c r="E53" s="0" t="n">
        <v>0</v>
      </c>
      <c r="F53" s="0" t="n">
        <v>1</v>
      </c>
      <c r="G53" s="0" t="n">
        <v>0</v>
      </c>
      <c r="H53" s="0" t="n">
        <v>1</v>
      </c>
    </row>
    <row r="54" customFormat="false" ht="15.75" hidden="false" customHeight="false" outlineLevel="0" collapsed="false">
      <c r="A54" s="2" t="str">
        <f aca="false">HYPERLINK("https://drive.google.com/file/d/1a6AeZ7Xa4vmKlNvVFNe7Fxn65hDuMmCj/view?usp=drivesdk", "ISLE_SESS0192_BLOCKE_19_sprt1")</f>
        <v>ISLE_SESS0192_BLOCKE_19_sprt1</v>
      </c>
      <c r="B54" s="1" t="s">
        <v>49</v>
      </c>
      <c r="C54" s="0" t="n">
        <v>0</v>
      </c>
      <c r="D54" s="0" t="n">
        <v>0</v>
      </c>
      <c r="E54" s="0" t="n">
        <v>0</v>
      </c>
      <c r="F54" s="0" t="n">
        <v>0</v>
      </c>
      <c r="G54" s="0" t="n">
        <v>0</v>
      </c>
      <c r="H54" s="0" t="n">
        <v>1</v>
      </c>
    </row>
    <row r="55" customFormat="false" ht="15.75" hidden="false" customHeight="false" outlineLevel="0" collapsed="false">
      <c r="A55" s="2" t="str">
        <f aca="false">HYPERLINK("https://drive.google.com/file/d/1aC8syrOjWy0aMIBYycsEvXaR2JtHrSQ2/view?usp=drivesdk", "ISLE_SESS0189_BLOCKE_32_sprt1")</f>
        <v>ISLE_SESS0189_BLOCKE_32_sprt1</v>
      </c>
      <c r="B55" s="1" t="s">
        <v>37</v>
      </c>
      <c r="C55" s="0" t="n">
        <v>0</v>
      </c>
      <c r="D55" s="0" t="n">
        <v>0</v>
      </c>
      <c r="E55" s="0" t="n">
        <v>1</v>
      </c>
      <c r="F55" s="0" t="n">
        <v>0</v>
      </c>
      <c r="G55" s="0" t="n">
        <v>0</v>
      </c>
      <c r="H55" s="0" t="n">
        <v>1</v>
      </c>
    </row>
    <row r="56" customFormat="false" ht="15.75" hidden="false" customHeight="false" outlineLevel="0" collapsed="false">
      <c r="A56" s="2" t="str">
        <f aca="false">HYPERLINK("https://drive.google.com/file/d/1afdt3KTYGB3vbS2n1eIKZZKxvLPrHy9f/view?usp=drivesdk", "ISLE_SESS0190_BLOCKE_12_sprt1")</f>
        <v>ISLE_SESS0190_BLOCKE_12_sprt1</v>
      </c>
      <c r="B56" s="1" t="s">
        <v>50</v>
      </c>
      <c r="C56" s="0" t="n">
        <v>0</v>
      </c>
      <c r="D56" s="0" t="n">
        <v>1</v>
      </c>
      <c r="E56" s="0" t="n">
        <v>1</v>
      </c>
      <c r="F56" s="0" t="n">
        <v>0</v>
      </c>
      <c r="G56" s="0" t="n">
        <v>1</v>
      </c>
      <c r="H56" s="0" t="n">
        <v>0</v>
      </c>
      <c r="I56" s="0" t="n">
        <v>0</v>
      </c>
      <c r="J56" s="0" t="n">
        <v>1</v>
      </c>
      <c r="K56" s="0" t="n">
        <v>0</v>
      </c>
      <c r="L56" s="0" t="n">
        <v>0</v>
      </c>
    </row>
    <row r="57" customFormat="false" ht="15.75" hidden="false" customHeight="false" outlineLevel="0" collapsed="false">
      <c r="A57" s="2" t="str">
        <f aca="false">HYPERLINK("https://drive.google.com/file/d/1as4lbyPF0ppjbgTsvemI3o0EV2l-aol2/view?usp=drivesdk", "ISLE_SESS0190_BLOCKD01_49_sprt1")</f>
        <v>ISLE_SESS0190_BLOCKD01_49_sprt1</v>
      </c>
      <c r="B57" s="1" t="s">
        <v>15</v>
      </c>
      <c r="C57" s="0" t="n">
        <v>1</v>
      </c>
      <c r="D57" s="0" t="n">
        <v>0</v>
      </c>
      <c r="E57" s="0" t="n">
        <v>0</v>
      </c>
      <c r="F57" s="0" t="n">
        <v>1</v>
      </c>
      <c r="G57" s="0" t="n">
        <v>0</v>
      </c>
      <c r="H57" s="0" t="n">
        <v>0</v>
      </c>
      <c r="I57" s="0" t="n">
        <v>1</v>
      </c>
    </row>
    <row r="58" customFormat="false" ht="15.75" hidden="false" customHeight="false" outlineLevel="0" collapsed="false">
      <c r="A58" s="2" t="str">
        <f aca="false">HYPERLINK("https://drive.google.com/file/d/1bWNEvEO2Ed_6Cn2v8HOjpKSTa0pvCAKR/view?usp=drivesdk", "ISLE_SESS0193_BLOCKE_42_sprt1")</f>
        <v>ISLE_SESS0193_BLOCKE_42_sprt1</v>
      </c>
      <c r="B58" s="1" t="s">
        <v>51</v>
      </c>
      <c r="C58" s="0" t="n">
        <v>0</v>
      </c>
      <c r="D58" s="0" t="n">
        <v>1</v>
      </c>
      <c r="E58" s="0" t="n">
        <v>0</v>
      </c>
      <c r="F58" s="0" t="n">
        <v>1</v>
      </c>
      <c r="G58" s="0" t="n">
        <v>0</v>
      </c>
      <c r="H58" s="0" t="n">
        <v>1</v>
      </c>
    </row>
    <row r="59" customFormat="false" ht="15.75" hidden="false" customHeight="false" outlineLevel="0" collapsed="false">
      <c r="A59" s="2" t="str">
        <f aca="false">HYPERLINK("https://drive.google.com/file/d/1cCCh7YnHICzN65JseT-HNknt3dHnZkdf/view?usp=drivesdk", "ISLE_SESS0193_BLOCKD01_57_sprt1")</f>
        <v>ISLE_SESS0193_BLOCKD01_57_sprt1</v>
      </c>
      <c r="B59" s="1" t="s">
        <v>52</v>
      </c>
      <c r="C59" s="0" t="n">
        <v>0</v>
      </c>
      <c r="D59" s="0" t="n">
        <v>0</v>
      </c>
      <c r="E59" s="0" t="n">
        <v>0</v>
      </c>
    </row>
    <row r="60" customFormat="false" ht="15.75" hidden="false" customHeight="false" outlineLevel="0" collapsed="false">
      <c r="A60" s="2" t="str">
        <f aca="false">HYPERLINK("https://drive.google.com/file/d/1cWdB3OP4-uJqhwlLUB2jRzkjA3BKqTt6/view?usp=drivesdk", "ISLE_SESS0193_BLOCKD01_22_sprt1")</f>
        <v>ISLE_SESS0193_BLOCKD01_22_sprt1</v>
      </c>
      <c r="B60" s="1" t="s">
        <v>53</v>
      </c>
      <c r="C60" s="0" t="n">
        <v>0</v>
      </c>
      <c r="D60" s="0" t="n">
        <v>0</v>
      </c>
      <c r="E60" s="0" t="n">
        <v>1</v>
      </c>
      <c r="F60" s="0" t="n">
        <v>0</v>
      </c>
      <c r="G60" s="0" t="n">
        <v>1</v>
      </c>
    </row>
    <row r="61" customFormat="false" ht="15.75" hidden="false" customHeight="false" outlineLevel="0" collapsed="false">
      <c r="A61" s="2" t="str">
        <f aca="false">HYPERLINK("https://drive.google.com/file/d/1d3psZ3o9daLYLjrkVevUKlRkD-q7-m4-/view?usp=drivesdk", "ISLE_SESS0190_BLOCKD01_50_sprt1")</f>
        <v>ISLE_SESS0190_BLOCKD01_50_sprt1</v>
      </c>
      <c r="B61" s="1" t="s">
        <v>39</v>
      </c>
      <c r="C61" s="0" t="n">
        <v>0</v>
      </c>
      <c r="D61" s="0" t="n">
        <v>0</v>
      </c>
      <c r="E61" s="0" t="n">
        <v>1</v>
      </c>
    </row>
    <row r="62" customFormat="false" ht="15.75" hidden="false" customHeight="false" outlineLevel="0" collapsed="false">
      <c r="A62" s="2" t="str">
        <f aca="false">HYPERLINK("https://drive.google.com/file/d/1eZLq-1YIzMolWvkhagQcVPBNsmqCUAkR/view?usp=drivesdk", "ISLE_SESS0191_BLOCKD01_36_sprt1")</f>
        <v>ISLE_SESS0191_BLOCKD01_36_sprt1</v>
      </c>
      <c r="B62" s="1" t="s">
        <v>54</v>
      </c>
      <c r="C62" s="0" t="n">
        <v>0</v>
      </c>
      <c r="D62" s="0" t="n">
        <v>0</v>
      </c>
      <c r="E62" s="0" t="n">
        <v>1</v>
      </c>
      <c r="F62" s="0" t="n">
        <v>1</v>
      </c>
      <c r="G62" s="0" t="n">
        <v>0</v>
      </c>
      <c r="H62" s="0" t="n">
        <v>0</v>
      </c>
      <c r="I62" s="0" t="n">
        <v>1</v>
      </c>
    </row>
    <row r="63" customFormat="false" ht="15.75" hidden="false" customHeight="false" outlineLevel="0" collapsed="false">
      <c r="A63" s="2" t="str">
        <f aca="false">HYPERLINK("https://drive.google.com/file/d/1gagLNXobgQg9cQe9sN1HueZ-kCIfa6q_/view?usp=drivesdk", "ISLE_SESS0192_BLOCKE_52_sprt1")</f>
        <v>ISLE_SESS0192_BLOCKE_52_sprt1</v>
      </c>
      <c r="B63" s="1" t="s">
        <v>4</v>
      </c>
      <c r="C63" s="0" t="n">
        <v>0</v>
      </c>
      <c r="D63" s="0" t="n">
        <v>1</v>
      </c>
      <c r="E63" s="0" t="n">
        <v>1</v>
      </c>
      <c r="F63" s="0" t="n">
        <v>1</v>
      </c>
      <c r="G63" s="0" t="n">
        <v>0</v>
      </c>
    </row>
    <row r="64" customFormat="false" ht="15.75" hidden="false" customHeight="false" outlineLevel="0" collapsed="false">
      <c r="A64" s="2" t="str">
        <f aca="false">HYPERLINK("https://drive.google.com/file/d/1gtTDUxf7LCj9qJE4-pZXVYeLNhIgTimw/view?usp=drivesdk", "ISLE_SESS0189_BLOCKD01_60_sprt1")</f>
        <v>ISLE_SESS0189_BLOCKD01_60_sprt1</v>
      </c>
      <c r="B64" s="1" t="s">
        <v>55</v>
      </c>
      <c r="C64" s="0" t="n">
        <v>0</v>
      </c>
      <c r="D64" s="0" t="n">
        <v>0</v>
      </c>
      <c r="E64" s="0" t="n">
        <v>0</v>
      </c>
      <c r="F64" s="0" t="n">
        <v>1</v>
      </c>
      <c r="G64" s="0" t="n">
        <v>0</v>
      </c>
      <c r="H64" s="0" t="n">
        <v>1</v>
      </c>
    </row>
    <row r="65" customFormat="false" ht="15.75" hidden="false" customHeight="false" outlineLevel="0" collapsed="false">
      <c r="A65" s="2" t="str">
        <f aca="false">HYPERLINK("https://drive.google.com/file/d/1iXmHZz-eeTuk3Q4ZrX0Uyn-feULU5sXe/view?usp=drivesdk", "ISLE_SESS0189_BLOCKD01_23_sprt1")</f>
        <v>ISLE_SESS0189_BLOCKD01_23_sprt1</v>
      </c>
      <c r="B65" s="1" t="s">
        <v>26</v>
      </c>
      <c r="C65" s="0" t="n">
        <v>0</v>
      </c>
      <c r="D65" s="0" t="n">
        <v>0</v>
      </c>
      <c r="E65" s="0" t="n">
        <v>1</v>
      </c>
      <c r="F65" s="0" t="n">
        <v>0</v>
      </c>
      <c r="G65" s="0" t="n">
        <v>1</v>
      </c>
    </row>
    <row r="66" customFormat="false" ht="15.75" hidden="false" customHeight="false" outlineLevel="0" collapsed="false">
      <c r="A66" s="2" t="str">
        <f aca="false">HYPERLINK("https://drive.google.com/file/d/1jPE4hTO5Z0hRtd_oYpsj8Rmv7ILhORhT/view?usp=drivesdk", "ISLE_SESS0192_BLOCKE_32_sprt1")</f>
        <v>ISLE_SESS0192_BLOCKE_32_sprt1</v>
      </c>
      <c r="B66" s="1" t="s">
        <v>37</v>
      </c>
      <c r="C66" s="0" t="n">
        <v>0</v>
      </c>
      <c r="D66" s="0" t="n">
        <v>0</v>
      </c>
      <c r="E66" s="0" t="n">
        <v>1</v>
      </c>
      <c r="F66" s="0" t="n">
        <v>0</v>
      </c>
      <c r="G66" s="0" t="n">
        <v>1</v>
      </c>
      <c r="H66" s="0" t="n">
        <v>1</v>
      </c>
    </row>
    <row r="67" customFormat="false" ht="15.75" hidden="false" customHeight="false" outlineLevel="0" collapsed="false">
      <c r="A67" s="2" t="str">
        <f aca="false">HYPERLINK("https://drive.google.com/file/d/1jfLSZ__9Vo4x8rBVKVfHA_G9a3umQXCM/view?usp=drivesdk", "ISLE_SESS0192_BLOCKF_04_sprt1")</f>
        <v>ISLE_SESS0192_BLOCKF_04_sprt1</v>
      </c>
      <c r="B67" s="1" t="s">
        <v>12</v>
      </c>
      <c r="C67" s="0" t="n">
        <v>0</v>
      </c>
      <c r="D67" s="0" t="n">
        <v>0</v>
      </c>
      <c r="E67" s="0" t="n">
        <v>0</v>
      </c>
      <c r="F67" s="0" t="n">
        <v>1</v>
      </c>
      <c r="G67" s="0" t="n">
        <v>0</v>
      </c>
      <c r="H67" s="0" t="n">
        <v>0</v>
      </c>
      <c r="I67" s="0" t="n">
        <v>1</v>
      </c>
      <c r="J67" s="0" t="n">
        <v>0</v>
      </c>
      <c r="K67" s="0" t="n">
        <v>0</v>
      </c>
      <c r="L67" s="0" t="n">
        <v>1</v>
      </c>
      <c r="M67" s="0" t="n">
        <v>1</v>
      </c>
      <c r="N67" s="0" t="n">
        <v>0</v>
      </c>
      <c r="O67" s="0" t="n">
        <v>1</v>
      </c>
    </row>
    <row r="68" customFormat="false" ht="15.75" hidden="false" customHeight="false" outlineLevel="0" collapsed="false">
      <c r="A68" s="2" t="str">
        <f aca="false">HYPERLINK("https://drive.google.com/file/d/1k3H7pM6iEeFk4aotZwhTp7dChyePnZpi/view?usp=drivesdk", "ISLE_SESS0192_BLOCKD01_31_sprt1")</f>
        <v>ISLE_SESS0192_BLOCKD01_31_sprt1</v>
      </c>
      <c r="B68" s="1" t="s">
        <v>56</v>
      </c>
      <c r="C68" s="0" t="n">
        <v>0</v>
      </c>
      <c r="D68" s="0" t="n">
        <v>0</v>
      </c>
      <c r="E68" s="0" t="n">
        <v>0</v>
      </c>
      <c r="F68" s="0" t="n">
        <v>1</v>
      </c>
      <c r="G68" s="0" t="n">
        <v>0</v>
      </c>
      <c r="H68" s="0" t="n">
        <v>1</v>
      </c>
      <c r="I68" s="0" t="n">
        <v>0</v>
      </c>
      <c r="J68" s="0" t="n">
        <v>1</v>
      </c>
    </row>
    <row r="69" customFormat="false" ht="15.75" hidden="false" customHeight="false" outlineLevel="0" collapsed="false">
      <c r="A69" s="2" t="str">
        <f aca="false">HYPERLINK("https://drive.google.com/file/d/1ksYhraAdNvl3vOxYKxe5bZjoDv3GpH6O/view?usp=drivesdk", "ISLE_SESS0191_BLOCKE_62_sprt1")</f>
        <v>ISLE_SESS0191_BLOCKE_62_sprt1</v>
      </c>
      <c r="B69" s="1" t="s">
        <v>34</v>
      </c>
      <c r="C69" s="0" t="n">
        <v>0</v>
      </c>
      <c r="D69" s="0" t="n">
        <v>1</v>
      </c>
      <c r="E69" s="0" t="n">
        <v>0</v>
      </c>
      <c r="F69" s="0" t="n">
        <v>0</v>
      </c>
      <c r="G69" s="0" t="n">
        <v>0</v>
      </c>
      <c r="H69" s="0" t="n">
        <v>0</v>
      </c>
      <c r="I69" s="0" t="n">
        <v>1</v>
      </c>
    </row>
    <row r="70" customFormat="false" ht="15.75" hidden="false" customHeight="false" outlineLevel="0" collapsed="false">
      <c r="A70" s="2" t="str">
        <f aca="false">HYPERLINK("https://drive.google.com/file/d/1l8A6yaXk2uSlVdx8uy3GOlEoU_x8RTWJ/view?usp=drivesdk", "ISLE_SESS0188_BLOCKF_09_sprt1")</f>
        <v>ISLE_SESS0188_BLOCKF_09_sprt1</v>
      </c>
      <c r="B70" s="1" t="s">
        <v>57</v>
      </c>
      <c r="C70" s="0" t="n">
        <v>0</v>
      </c>
      <c r="D70" s="0" t="n">
        <v>0</v>
      </c>
      <c r="E70" s="0" t="n">
        <v>0</v>
      </c>
      <c r="F70" s="0" t="n">
        <v>1</v>
      </c>
      <c r="G70" s="0" t="n">
        <v>0</v>
      </c>
      <c r="H70" s="0" t="n">
        <v>1</v>
      </c>
      <c r="I70" s="0" t="n">
        <v>0</v>
      </c>
      <c r="J70" s="0" t="n">
        <v>1</v>
      </c>
      <c r="K70" s="0" t="n">
        <v>1</v>
      </c>
      <c r="L70" s="0" t="n">
        <v>1</v>
      </c>
      <c r="M70" s="0" t="n">
        <v>1</v>
      </c>
      <c r="N70" s="0" t="n">
        <v>0</v>
      </c>
      <c r="O70" s="0" t="n">
        <v>0</v>
      </c>
      <c r="P70" s="0" t="n">
        <v>0</v>
      </c>
      <c r="Q70" s="0" t="n">
        <v>0</v>
      </c>
      <c r="R70" s="0" t="n">
        <v>1</v>
      </c>
    </row>
    <row r="71" customFormat="false" ht="15.75" hidden="false" customHeight="false" outlineLevel="0" collapsed="false">
      <c r="A71" s="2" t="str">
        <f aca="false">HYPERLINK("https://drive.google.com/file/d/1lco-tOjfWxwWZtTw_DWIkuyuJff0Q3fo/view?usp=drivesdk", "ISLE_SESS0192_BLOCKF_03_sprt1")</f>
        <v>ISLE_SESS0192_BLOCKF_03_sprt1</v>
      </c>
      <c r="B71" s="1" t="s">
        <v>58</v>
      </c>
      <c r="C71" s="0" t="n">
        <v>0</v>
      </c>
      <c r="D71" s="0" t="n">
        <v>0</v>
      </c>
      <c r="E71" s="0" t="n">
        <v>1</v>
      </c>
      <c r="F71" s="0" t="n">
        <v>1</v>
      </c>
      <c r="G71" s="0" t="n">
        <v>0</v>
      </c>
      <c r="H71" s="0" t="n">
        <v>0</v>
      </c>
      <c r="I71" s="0" t="n">
        <v>1</v>
      </c>
      <c r="J71" s="0" t="n">
        <v>0</v>
      </c>
      <c r="K71" s="0" t="n">
        <v>0</v>
      </c>
      <c r="L71" s="0" t="n">
        <v>1</v>
      </c>
      <c r="M71" s="0" t="n">
        <v>1</v>
      </c>
    </row>
    <row r="72" customFormat="false" ht="15.75" hidden="false" customHeight="false" outlineLevel="0" collapsed="false">
      <c r="A72" s="2" t="str">
        <f aca="false">HYPERLINK("https://drive.google.com/file/d/1m94kfH6oOB33ir8fUcqnudO-XrdEnX5Z/view?usp=drivesdk", "ISLE_SESS0193_BLOCKD01_46_sprt1")</f>
        <v>ISLE_SESS0193_BLOCKD01_46_sprt1</v>
      </c>
      <c r="B72" s="1" t="s">
        <v>59</v>
      </c>
      <c r="C72" s="0" t="n">
        <v>0</v>
      </c>
      <c r="D72" s="0" t="n">
        <v>0</v>
      </c>
      <c r="E72" s="0" t="n">
        <v>1</v>
      </c>
      <c r="F72" s="0" t="n">
        <v>0</v>
      </c>
      <c r="G72" s="0" t="n">
        <v>0</v>
      </c>
      <c r="H72" s="0" t="n">
        <v>1</v>
      </c>
    </row>
    <row r="73" customFormat="false" ht="15.75" hidden="false" customHeight="false" outlineLevel="0" collapsed="false">
      <c r="A73" s="2" t="str">
        <f aca="false">HYPERLINK("https://drive.google.com/file/d/1n41A8Xvgj0gi5UHr2-AhTrOSBoxcyQgv/view?usp=drivesdk", "ISLE_SESS0189_BLOCKE_27_sprt1")</f>
        <v>ISLE_SESS0189_BLOCKE_27_sprt1</v>
      </c>
      <c r="B73" s="1" t="s">
        <v>24</v>
      </c>
      <c r="C73" s="0" t="n">
        <v>0</v>
      </c>
      <c r="D73" s="0" t="n">
        <v>1</v>
      </c>
      <c r="E73" s="0" t="n">
        <v>0</v>
      </c>
      <c r="F73" s="0" t="n">
        <v>0</v>
      </c>
      <c r="G73" s="0" t="n">
        <v>1</v>
      </c>
      <c r="H73" s="0" t="n">
        <v>1</v>
      </c>
      <c r="I73" s="0" t="n">
        <v>0</v>
      </c>
      <c r="J73" s="0" t="n">
        <v>0</v>
      </c>
      <c r="K73" s="0" t="n">
        <v>1</v>
      </c>
      <c r="L73" s="0" t="n">
        <v>0</v>
      </c>
      <c r="M73" s="0" t="n">
        <v>0</v>
      </c>
      <c r="N73" s="0" t="n">
        <v>0</v>
      </c>
    </row>
    <row r="74" customFormat="false" ht="15.75" hidden="false" customHeight="false" outlineLevel="0" collapsed="false">
      <c r="A74" s="2" t="str">
        <f aca="false">HYPERLINK("https://drive.google.com/file/d/1nV0KV-rSl6OqZeiuKvnPBaBNDMQRZ759/view?usp=drivesdk", "ISLE_SESS0193_BLOCKD01_10_sprt1")</f>
        <v>ISLE_SESS0193_BLOCKD01_10_sprt1</v>
      </c>
      <c r="B74" s="1" t="s">
        <v>8</v>
      </c>
      <c r="C74" s="0" t="n">
        <v>0</v>
      </c>
      <c r="D74" s="0" t="n">
        <v>0</v>
      </c>
      <c r="E74" s="0" t="n">
        <v>1</v>
      </c>
      <c r="F74" s="0" t="n">
        <v>0</v>
      </c>
      <c r="G74" s="0" t="n">
        <v>1</v>
      </c>
    </row>
    <row r="75" customFormat="false" ht="15.75" hidden="false" customHeight="false" outlineLevel="0" collapsed="false">
      <c r="A75" s="2" t="str">
        <f aca="false">HYPERLINK("https://drive.google.com/file/d/1pbVhtgLy2c7ps64876JtBimUzfltUUfm/view?usp=drivesdk", "ISLE_SESS0190_BLOCKE_16_sprt1")</f>
        <v>ISLE_SESS0190_BLOCKE_16_sprt1</v>
      </c>
      <c r="B75" s="1" t="s">
        <v>60</v>
      </c>
      <c r="C75" s="0" t="n">
        <v>0</v>
      </c>
      <c r="D75" s="0" t="n">
        <v>0</v>
      </c>
      <c r="E75" s="0" t="n">
        <v>0</v>
      </c>
      <c r="F75" s="0" t="n">
        <v>0</v>
      </c>
      <c r="G75" s="0" t="n">
        <v>0</v>
      </c>
      <c r="H75" s="0" t="n">
        <v>0</v>
      </c>
      <c r="I75" s="0" t="n">
        <v>1</v>
      </c>
    </row>
    <row r="76" customFormat="false" ht="15.75" hidden="false" customHeight="false" outlineLevel="0" collapsed="false">
      <c r="A76" s="2" t="str">
        <f aca="false">HYPERLINK("https://drive.google.com/file/d/1qFLQA212xVKAZ2bjrYKa_JTcq_XRqo13/view?usp=drivesdk", "ISLE_SESS0190_BLOCKD01_32_sprt1")</f>
        <v>ISLE_SESS0190_BLOCKD01_32_sprt1</v>
      </c>
      <c r="B76" s="1" t="s">
        <v>61</v>
      </c>
      <c r="C76" s="0" t="n">
        <v>0</v>
      </c>
      <c r="D76" s="0" t="n">
        <v>0</v>
      </c>
      <c r="E76" s="0" t="n">
        <v>0</v>
      </c>
      <c r="F76" s="0" t="n">
        <v>1</v>
      </c>
    </row>
    <row r="77" customFormat="false" ht="15.75" hidden="false" customHeight="false" outlineLevel="0" collapsed="false">
      <c r="A77" s="2" t="str">
        <f aca="false">HYPERLINK("https://drive.google.com/file/d/1qIO--mRHJlYHPStVqbILvAWicQxlzvNz/view?usp=drivesdk", "ISLE_SESS0191_BLOCKD01_40_sprt1")</f>
        <v>ISLE_SESS0191_BLOCKD01_40_sprt1</v>
      </c>
      <c r="B77" s="1" t="s">
        <v>47</v>
      </c>
      <c r="C77" s="0" t="n">
        <v>0</v>
      </c>
      <c r="D77" s="0" t="n">
        <v>0</v>
      </c>
      <c r="E77" s="0" t="n">
        <v>1</v>
      </c>
    </row>
    <row r="78" customFormat="false" ht="15.75" hidden="false" customHeight="false" outlineLevel="0" collapsed="false">
      <c r="A78" s="2" t="str">
        <f aca="false">HYPERLINK("https://drive.google.com/file/d/1qarahO39DXrf07_o_4IsKTM0moD9oK3c/view?usp=drivesdk", "ISLE_SESS0192_BLOCKE_23_sprt1")</f>
        <v>ISLE_SESS0192_BLOCKE_23_sprt1</v>
      </c>
      <c r="B78" s="1" t="s">
        <v>62</v>
      </c>
      <c r="C78" s="0" t="n">
        <v>0</v>
      </c>
      <c r="D78" s="0" t="n">
        <v>0</v>
      </c>
      <c r="E78" s="0" t="n">
        <v>1</v>
      </c>
      <c r="F78" s="0" t="n">
        <v>0</v>
      </c>
      <c r="G78" s="0" t="n">
        <v>1</v>
      </c>
      <c r="H78" s="0" t="n">
        <v>1</v>
      </c>
    </row>
    <row r="79" customFormat="false" ht="15.75" hidden="false" customHeight="false" outlineLevel="0" collapsed="false">
      <c r="A79" s="2" t="str">
        <f aca="false">HYPERLINK("https://drive.google.com/file/d/1qt_zegiX8mEKaOCgdVnnyF_u9RJhu49c/view?usp=drivesdk", "ISLE_SESS0192_BLOCKE_46_sprt1")</f>
        <v>ISLE_SESS0192_BLOCKE_46_sprt1</v>
      </c>
      <c r="B79" s="1" t="s">
        <v>63</v>
      </c>
      <c r="C79" s="0" t="n">
        <v>0</v>
      </c>
      <c r="D79" s="0" t="n">
        <v>0</v>
      </c>
      <c r="E79" s="0" t="n">
        <v>0</v>
      </c>
      <c r="F79" s="0" t="n">
        <v>1</v>
      </c>
      <c r="G79" s="0" t="n">
        <v>0</v>
      </c>
      <c r="H79" s="0" t="n">
        <v>1</v>
      </c>
      <c r="I79" s="0" t="n">
        <v>0</v>
      </c>
      <c r="J79" s="0" t="n">
        <v>0</v>
      </c>
      <c r="K79" s="0" t="n">
        <v>0</v>
      </c>
      <c r="L79" s="0" t="n">
        <v>0</v>
      </c>
      <c r="M79" s="0" t="n">
        <v>1</v>
      </c>
    </row>
    <row r="80" customFormat="false" ht="15.75" hidden="false" customHeight="false" outlineLevel="0" collapsed="false">
      <c r="A80" s="2" t="str">
        <f aca="false">HYPERLINK("https://drive.google.com/file/d/1qx8AEvfugtXDmjdQicoIZSiXar1QZwWZ/view?usp=drivesdk", "ISLE_SESS0193_BLOCKE_14_sprt1")</f>
        <v>ISLE_SESS0193_BLOCKE_14_sprt1</v>
      </c>
      <c r="B80" s="1" t="s">
        <v>64</v>
      </c>
      <c r="C80" s="0" t="n">
        <v>0</v>
      </c>
      <c r="D80" s="0" t="n">
        <v>0</v>
      </c>
      <c r="E80" s="0" t="n">
        <v>1</v>
      </c>
      <c r="F80" s="0" t="n">
        <v>1</v>
      </c>
      <c r="G80" s="0" t="n">
        <v>0</v>
      </c>
      <c r="H80" s="0" t="n">
        <v>0</v>
      </c>
      <c r="I80" s="0" t="n">
        <v>1</v>
      </c>
      <c r="J80" s="0" t="n">
        <v>0</v>
      </c>
      <c r="K80" s="0" t="n">
        <v>1</v>
      </c>
      <c r="L80" s="0" t="n">
        <v>0</v>
      </c>
      <c r="M80" s="0" t="n">
        <v>1</v>
      </c>
    </row>
    <row r="81" customFormat="false" ht="15.75" hidden="false" customHeight="false" outlineLevel="0" collapsed="false">
      <c r="A81" s="2" t="str">
        <f aca="false">HYPERLINK("https://drive.google.com/file/d/1rC8_sIEWNnAeVcm5JaMQZfI2hIHOOJmB/view?usp=drivesdk", "ISLE_SESS0193_BLOCKD01_50_sprt1")</f>
        <v>ISLE_SESS0193_BLOCKD01_50_sprt1</v>
      </c>
      <c r="B81" s="1" t="s">
        <v>39</v>
      </c>
      <c r="C81" s="0" t="n">
        <v>0</v>
      </c>
      <c r="D81" s="0" t="n">
        <v>0</v>
      </c>
      <c r="E81" s="0" t="n">
        <v>1</v>
      </c>
    </row>
    <row r="82" customFormat="false" ht="15.75" hidden="false" customHeight="false" outlineLevel="0" collapsed="false">
      <c r="A82" s="2" t="str">
        <f aca="false">HYPERLINK("https://drive.google.com/file/d/1rU68Ij82T1W8lFgevA90FTblyZMVY3jz/view?usp=drivesdk", "ISLE_SESS0192_BLOCKG_06_sprt1")</f>
        <v>ISLE_SESS0192_BLOCKG_06_sprt1</v>
      </c>
      <c r="B82" s="1" t="s">
        <v>21</v>
      </c>
      <c r="C82" s="0" t="n">
        <v>0</v>
      </c>
      <c r="D82" s="0" t="n">
        <v>1</v>
      </c>
      <c r="E82" s="0" t="n">
        <v>0</v>
      </c>
      <c r="F82" s="0" t="n">
        <v>1</v>
      </c>
      <c r="G82" s="0" t="n">
        <v>0</v>
      </c>
      <c r="H82" s="0" t="n">
        <v>0</v>
      </c>
      <c r="I82" s="0" t="n">
        <v>1</v>
      </c>
      <c r="J82" s="0" t="n">
        <v>1</v>
      </c>
    </row>
    <row r="83" customFormat="false" ht="15.75" hidden="false" customHeight="false" outlineLevel="0" collapsed="false">
      <c r="A83" s="2" t="str">
        <f aca="false">HYPERLINK("https://drive.google.com/file/d/1rZiJPnvQkuW5NMNELYD6-RiFwIXmUUjQ/view?usp=drivesdk", "ISLE_SESS0193_BLOCKD01_53_sprt1")</f>
        <v>ISLE_SESS0193_BLOCKD01_53_sprt1</v>
      </c>
      <c r="B83" s="1" t="s">
        <v>65</v>
      </c>
      <c r="C83" s="0" t="n">
        <v>0</v>
      </c>
      <c r="D83" s="0" t="n">
        <v>0</v>
      </c>
      <c r="E83" s="0" t="n">
        <v>1</v>
      </c>
    </row>
    <row r="84" customFormat="false" ht="15.75" hidden="false" customHeight="false" outlineLevel="0" collapsed="false">
      <c r="A84" s="2" t="str">
        <f aca="false">HYPERLINK("https://drive.google.com/file/d/1sBMVSO7MTKGbrgx-viH9XsBHt155lXky/view?usp=drivesdk", "ISLE_SESS0190_BLOCKE_22_sprt1")</f>
        <v>ISLE_SESS0190_BLOCKE_22_sprt1</v>
      </c>
      <c r="B84" s="1" t="s">
        <v>29</v>
      </c>
      <c r="C84" s="0" t="n">
        <v>0</v>
      </c>
      <c r="D84" s="0" t="n">
        <v>1</v>
      </c>
      <c r="E84" s="0" t="n">
        <v>0</v>
      </c>
      <c r="F84" s="0" t="n">
        <v>0</v>
      </c>
      <c r="G84" s="0" t="n">
        <v>1</v>
      </c>
    </row>
    <row r="85" customFormat="false" ht="15.75" hidden="false" customHeight="false" outlineLevel="0" collapsed="false">
      <c r="A85" s="2" t="str">
        <f aca="false">HYPERLINK("https://drive.google.com/file/d/1sgnPL_1dWL22y-UlycgFuF3z2BQNX3qi/view?usp=drivesdk", "ISLE_SESS0191_BLOCKD01_58_sprt1")</f>
        <v>ISLE_SESS0191_BLOCKD01_58_sprt1</v>
      </c>
      <c r="B85" s="1" t="s">
        <v>10</v>
      </c>
      <c r="C85" s="0" t="n">
        <v>0</v>
      </c>
      <c r="D85" s="0" t="n">
        <v>0</v>
      </c>
      <c r="E85" s="0" t="n">
        <v>1</v>
      </c>
    </row>
    <row r="86" customFormat="false" ht="15.75" hidden="false" customHeight="false" outlineLevel="0" collapsed="false">
      <c r="A86" s="2" t="str">
        <f aca="false">HYPERLINK("https://drive.google.com/file/d/1tB-_yoVdR3a7_QFz7OZYqME-NRAVkOAx/view?usp=drivesdk", "ISLE_SESS0189_BLOCKD01_59_sprt1")</f>
        <v>ISLE_SESS0189_BLOCKD01_59_sprt1</v>
      </c>
      <c r="B86" s="1" t="s">
        <v>30</v>
      </c>
      <c r="C86" s="0" t="n">
        <v>0</v>
      </c>
      <c r="D86" s="0" t="n">
        <v>0</v>
      </c>
      <c r="E86" s="0" t="n">
        <v>0</v>
      </c>
    </row>
    <row r="87" customFormat="false" ht="15.75" hidden="false" customHeight="false" outlineLevel="0" collapsed="false">
      <c r="A87" s="2" t="str">
        <f aca="false">HYPERLINK("https://drive.google.com/file/d/1tNzymfhHzfTxvvM-wWOFLR5awg-OMX7U/view?usp=drivesdk", "ISLE_SESS0192_BLOCKE_45_sprt1")</f>
        <v>ISLE_SESS0192_BLOCKE_45_sprt1</v>
      </c>
      <c r="B87" s="1" t="s">
        <v>66</v>
      </c>
      <c r="C87" s="0" t="n">
        <v>0</v>
      </c>
      <c r="D87" s="0" t="n">
        <v>0</v>
      </c>
      <c r="E87" s="0" t="n">
        <v>0</v>
      </c>
      <c r="F87" s="0" t="n">
        <v>0</v>
      </c>
      <c r="G87" s="0" t="n">
        <v>0</v>
      </c>
      <c r="H87" s="0" t="n">
        <v>1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0</v>
      </c>
      <c r="N87" s="0" t="n">
        <v>0</v>
      </c>
    </row>
    <row r="88" customFormat="false" ht="15.75" hidden="false" customHeight="false" outlineLevel="0" collapsed="false">
      <c r="A88" s="2" t="str">
        <f aca="false">HYPERLINK("https://drive.google.com/file/d/1ufC7WUyJ9HK9Y0Cu3K3awKdRKzwvsCEn/view?usp=drivesdk", "ISLE_SESS0188_BLOCKE_61_sprt1")</f>
        <v>ISLE_SESS0188_BLOCKE_61_sprt1</v>
      </c>
      <c r="B88" s="1" t="s">
        <v>14</v>
      </c>
      <c r="C88" s="0" t="n">
        <v>0</v>
      </c>
      <c r="D88" s="0" t="n">
        <v>0</v>
      </c>
      <c r="E88" s="0" t="n">
        <v>1</v>
      </c>
      <c r="F88" s="0" t="n">
        <v>0</v>
      </c>
      <c r="G88" s="0" t="n">
        <v>0</v>
      </c>
      <c r="H88" s="0" t="n">
        <v>0</v>
      </c>
      <c r="I88" s="0" t="n">
        <v>1</v>
      </c>
    </row>
    <row r="89" customFormat="false" ht="15.75" hidden="false" customHeight="false" outlineLevel="0" collapsed="false">
      <c r="A89" s="2" t="str">
        <f aca="false">HYPERLINK("https://drive.google.com/file/d/1vVI_OdoMfDFs0xVbkCR7zPZz9K6A7dQ6/view?usp=drivesdk", "ISLE_SESS0189_BLOCKE_41_sprt1")</f>
        <v>ISLE_SESS0189_BLOCKE_41_sprt1</v>
      </c>
      <c r="B89" s="1" t="s">
        <v>67</v>
      </c>
      <c r="C89" s="0" t="n">
        <v>0</v>
      </c>
      <c r="D89" s="0" t="n">
        <v>0</v>
      </c>
      <c r="E89" s="0" t="n">
        <v>0</v>
      </c>
      <c r="F89" s="0" t="n">
        <v>0</v>
      </c>
      <c r="G89" s="0" t="n">
        <v>1</v>
      </c>
      <c r="H89" s="0" t="n">
        <v>0</v>
      </c>
      <c r="I89" s="0" t="n">
        <v>1</v>
      </c>
      <c r="J89" s="0" t="n">
        <v>1</v>
      </c>
    </row>
    <row r="90" customFormat="false" ht="15.75" hidden="false" customHeight="false" outlineLevel="0" collapsed="false">
      <c r="A90" s="2" t="str">
        <f aca="false">HYPERLINK("https://drive.google.com/file/d/1wsmYV1OZ9576guNCEHVkNqkzPpPN63DF/view?usp=drivesdk", "ISLE_SESS0192_BLOCKE_22_sprt1")</f>
        <v>ISLE_SESS0192_BLOCKE_22_sprt1</v>
      </c>
      <c r="B90" s="1" t="s">
        <v>29</v>
      </c>
      <c r="C90" s="0" t="n">
        <v>0</v>
      </c>
      <c r="D90" s="0" t="n">
        <v>1</v>
      </c>
      <c r="E90" s="0" t="n">
        <v>1</v>
      </c>
      <c r="F90" s="0" t="n">
        <v>0</v>
      </c>
      <c r="G90" s="0" t="n">
        <v>1</v>
      </c>
    </row>
    <row r="91" customFormat="false" ht="15.75" hidden="false" customHeight="false" outlineLevel="0" collapsed="false">
      <c r="A91" s="2" t="str">
        <f aca="false">HYPERLINK("https://drive.google.com/file/d/1xZYi3m0G4b5kQtbqFXa05E_EgSndipEX/view?usp=drivesdk", "ISLE_SESS0189_BLOCKD01_54_sprt1")</f>
        <v>ISLE_SESS0189_BLOCKD01_54_sprt1</v>
      </c>
      <c r="B91" s="1" t="s">
        <v>68</v>
      </c>
      <c r="C91" s="0" t="n">
        <v>0</v>
      </c>
      <c r="D91" s="0" t="n">
        <v>1</v>
      </c>
      <c r="E91" s="0" t="n">
        <v>0</v>
      </c>
    </row>
    <row r="92" customFormat="false" ht="15.75" hidden="false" customHeight="false" outlineLevel="0" collapsed="false">
      <c r="A92" s="2" t="str">
        <f aca="false">HYPERLINK("https://drive.google.com/file/d/1xn2s1cuiyNbIJVy1AfKhTHSOdwc97i4a/view?usp=drivesdk", "ISLE_SESS0191_BLOCKE_26_sprt1")</f>
        <v>ISLE_SESS0191_BLOCKE_26_sprt1</v>
      </c>
      <c r="B92" s="1" t="s">
        <v>69</v>
      </c>
      <c r="C92" s="0" t="n">
        <v>0</v>
      </c>
      <c r="D92" s="0" t="n">
        <v>1</v>
      </c>
      <c r="E92" s="0" t="n">
        <v>0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1</v>
      </c>
    </row>
    <row r="93" customFormat="false" ht="15.75" hidden="false" customHeight="false" outlineLevel="0" collapsed="false">
      <c r="A93" s="2" t="str">
        <f aca="false">HYPERLINK("https://drive.google.com/file/d/1xnMxgSZt2RjKqBQ_xsi8rv8qJIoDCqup/view?usp=drivesdk", "ISLE_SESS0189_BLOCKD01_50_sprt1")</f>
        <v>ISLE_SESS0189_BLOCKD01_50_sprt1</v>
      </c>
      <c r="B93" s="1" t="s">
        <v>39</v>
      </c>
      <c r="C93" s="0" t="n">
        <v>0</v>
      </c>
      <c r="D93" s="0" t="n">
        <v>0</v>
      </c>
      <c r="E93" s="0" t="n">
        <v>1</v>
      </c>
    </row>
    <row r="94" customFormat="false" ht="15.75" hidden="false" customHeight="false" outlineLevel="0" collapsed="false">
      <c r="A94" s="2" t="str">
        <f aca="false">HYPERLINK("https://drive.google.com/file/d/1xnvtAD1kgDeFiI5XT72d_WKg49i25OiO/view?usp=drivesdk", "ISLE_SESS0189_BLOCKF_02_sprt1")</f>
        <v>ISLE_SESS0189_BLOCKF_02_sprt1</v>
      </c>
      <c r="B94" s="1" t="s">
        <v>3</v>
      </c>
      <c r="C94" s="0" t="n">
        <v>0</v>
      </c>
      <c r="D94" s="0" t="n">
        <v>0</v>
      </c>
      <c r="E94" s="0" t="n">
        <v>0</v>
      </c>
      <c r="F94" s="0" t="n">
        <v>1</v>
      </c>
      <c r="G94" s="0" t="n">
        <v>0</v>
      </c>
      <c r="H94" s="0" t="n">
        <v>0</v>
      </c>
      <c r="I94" s="0" t="n">
        <v>1</v>
      </c>
      <c r="J94" s="0" t="n">
        <v>0</v>
      </c>
      <c r="K94" s="0" t="n">
        <v>0</v>
      </c>
      <c r="L94" s="0" t="n">
        <v>0</v>
      </c>
      <c r="M94" s="0" t="n">
        <v>1</v>
      </c>
      <c r="N94" s="0" t="n">
        <v>0</v>
      </c>
      <c r="O94" s="0" t="n">
        <v>0</v>
      </c>
    </row>
    <row r="95" customFormat="false" ht="15.75" hidden="false" customHeight="false" outlineLevel="0" collapsed="false">
      <c r="A95" s="2" t="str">
        <f aca="false">HYPERLINK("https://drive.google.com/file/d/1xzg0Phwqpn3os2p6KkZx5E_sWy2zufRr/view?usp=drivesdk", "ISLE_SESS0193_BLOCKD01_42_sprt1")</f>
        <v>ISLE_SESS0193_BLOCKD01_42_sprt1</v>
      </c>
      <c r="B95" s="1" t="s">
        <v>70</v>
      </c>
      <c r="C95" s="0" t="n">
        <v>0</v>
      </c>
      <c r="D95" s="0" t="n">
        <v>0</v>
      </c>
      <c r="E95" s="0" t="n">
        <v>1</v>
      </c>
      <c r="F95" s="0" t="n">
        <v>0</v>
      </c>
      <c r="G95" s="0" t="n">
        <v>0</v>
      </c>
      <c r="H95" s="0" t="n">
        <v>1</v>
      </c>
    </row>
    <row r="96" customFormat="false" ht="15.75" hidden="false" customHeight="false" outlineLevel="0" collapsed="false">
      <c r="A96" s="2" t="str">
        <f aca="false">HYPERLINK("https://drive.google.com/file/d/1y5VotA71fQuM9nmpnl3DFc0wIOQn2BS5/view?usp=drivesdk", "ISLE_SESS0189_BLOCKG_04_sprt1")</f>
        <v>ISLE_SESS0189_BLOCKG_04_sprt1</v>
      </c>
      <c r="B96" s="1" t="s">
        <v>18</v>
      </c>
      <c r="C96" s="0" t="n">
        <v>1</v>
      </c>
      <c r="D96" s="0" t="n">
        <v>1</v>
      </c>
      <c r="E96" s="0" t="n">
        <v>0</v>
      </c>
      <c r="F96" s="0" t="n">
        <v>0</v>
      </c>
      <c r="G96" s="0" t="n">
        <v>0</v>
      </c>
      <c r="H96" s="0" t="n">
        <v>0</v>
      </c>
      <c r="I96" s="0" t="n">
        <v>0</v>
      </c>
      <c r="J96" s="0" t="n">
        <v>1</v>
      </c>
    </row>
    <row r="97" customFormat="false" ht="15.75" hidden="false" customHeight="false" outlineLevel="0" collapsed="false">
      <c r="A97" s="2" t="str">
        <f aca="false">HYPERLINK("https://drive.google.com/file/d/1yUT097uHPXt6XLBAIkE-s62vPW2Ovhkn/view?usp=drivesdk", "ISLE_SESS0190_BLOCKD01_79_sprt1")</f>
        <v>ISLE_SESS0190_BLOCKD01_79_sprt1</v>
      </c>
      <c r="B97" s="1" t="s">
        <v>71</v>
      </c>
      <c r="C97" s="0" t="n">
        <v>0</v>
      </c>
      <c r="D97" s="0" t="n">
        <v>0</v>
      </c>
      <c r="E97" s="0" t="n">
        <v>1</v>
      </c>
      <c r="F97" s="0" t="n">
        <v>0</v>
      </c>
      <c r="G97" s="0" t="n">
        <v>0</v>
      </c>
      <c r="H97" s="0" t="n">
        <v>0</v>
      </c>
      <c r="I97" s="0" t="n">
        <v>1</v>
      </c>
      <c r="J97" s="0" t="n">
        <v>1</v>
      </c>
      <c r="K97" s="0" t="n">
        <v>1</v>
      </c>
      <c r="L97" s="0" t="n">
        <v>0</v>
      </c>
      <c r="M97" s="0" t="n">
        <v>0</v>
      </c>
      <c r="N97" s="0" t="n">
        <v>1</v>
      </c>
      <c r="O97" s="0" t="n">
        <v>1</v>
      </c>
    </row>
    <row r="98" customFormat="false" ht="15.75" hidden="false" customHeight="false" outlineLevel="0" collapsed="false">
      <c r="A98" s="2" t="str">
        <f aca="false">HYPERLINK("https://drive.google.com/file/d/1yYS4as1vWxLHGcMOmlicRA1ciXRbeYBc/view?usp=drivesdk", "ISLE_SESS0191_BLOCKD01_52_sprt1")</f>
        <v>ISLE_SESS0191_BLOCKD01_52_sprt1</v>
      </c>
      <c r="B98" s="1" t="s">
        <v>38</v>
      </c>
      <c r="C98" s="0" t="n">
        <v>0</v>
      </c>
      <c r="D98" s="0" t="n">
        <v>1</v>
      </c>
      <c r="E98" s="0" t="n">
        <v>0</v>
      </c>
    </row>
    <row r="99" customFormat="false" ht="15.75" hidden="false" customHeight="false" outlineLevel="0" collapsed="false">
      <c r="A99" s="2" t="str">
        <f aca="false">HYPERLINK("https://drive.google.com/file/d/1zT4FmQiHmWBunweEknmV1355uA7jRbcq/view?usp=drivesdk", "ISLE_SESS0192_BLOCKE_12_sprt1")</f>
        <v>ISLE_SESS0192_BLOCKE_12_sprt1</v>
      </c>
      <c r="B99" s="1" t="s">
        <v>72</v>
      </c>
      <c r="C99" s="0" t="n">
        <v>0</v>
      </c>
      <c r="D99" s="0" t="n">
        <v>1</v>
      </c>
      <c r="E99" s="0" t="n">
        <v>1</v>
      </c>
      <c r="F99" s="0" t="n">
        <v>0</v>
      </c>
      <c r="G99" s="0" t="n">
        <v>1</v>
      </c>
      <c r="H99" s="0" t="n">
        <v>0</v>
      </c>
      <c r="I99" s="0" t="n">
        <v>0</v>
      </c>
      <c r="J99" s="0" t="n">
        <v>1</v>
      </c>
      <c r="K99" s="0" t="n">
        <v>0</v>
      </c>
    </row>
    <row r="100" customFormat="false" ht="13.8" hidden="false" customHeight="false" outlineLevel="0" collapsed="false">
      <c r="A100" s="2" t="str">
        <f aca="false">HYPERLINK("https://drive.google.com/file/d/1zu-E_ROv18xHkbEwKbHkK1YKeXdW1YTj/view?usp=drivesdk", "ISLE_SESS0193_BLOCKE_35_sprt1")</f>
        <v>ISLE_SESS0193_BLOCKE_35_sprt1</v>
      </c>
      <c r="B100" s="1" t="s">
        <v>9</v>
      </c>
      <c r="C100" s="0" t="n">
        <v>0</v>
      </c>
      <c r="D100" s="0" t="n">
        <v>1</v>
      </c>
      <c r="E100" s="0" t="n">
        <v>1</v>
      </c>
      <c r="F100" s="0" t="n">
        <v>1</v>
      </c>
      <c r="G100" s="0" t="n">
        <v>0</v>
      </c>
      <c r="H100" s="0" t="n">
        <v>1</v>
      </c>
      <c r="I100" s="0" t="n">
        <v>0</v>
      </c>
    </row>
    <row r="101" customFormat="false" ht="15.75" hidden="false" customHeight="false" outlineLevel="0" collapsed="false">
      <c r="A101" s="2" t="str">
        <f aca="false">HYPERLINK("https://drive.google.com/file/d/1FoUIMLCCNcvjFNiFUmY3n_mRKcp4VTDn/view?usp=drivesdk", "ISLE_SESS0187_BLOCKE_17_sprt1")</f>
        <v>ISLE_SESS0187_BLOCKE_17_sprt1</v>
      </c>
      <c r="B101" s="1" t="s">
        <v>73</v>
      </c>
      <c r="C101" s="0" t="n">
        <v>0</v>
      </c>
      <c r="D101" s="0" t="n">
        <v>0</v>
      </c>
      <c r="E101" s="0" t="n">
        <v>0</v>
      </c>
      <c r="F101" s="0" t="n">
        <v>1</v>
      </c>
      <c r="G101" s="0" t="n">
        <v>1</v>
      </c>
      <c r="H101" s="0" t="n">
        <v>0</v>
      </c>
      <c r="I101" s="0" t="n">
        <v>0</v>
      </c>
      <c r="J101" s="0" t="n">
        <v>1</v>
      </c>
    </row>
    <row r="102" customFormat="false" ht="15.75" hidden="false" customHeight="false" outlineLevel="0" collapsed="false">
      <c r="A102" s="2" t="str">
        <f aca="false">HYPERLINK("https://drive.google.com/file/d/1-jFgpn2Iz0xL284rs0-U9z60TWIYt4Qr/view?usp=drivesdk", "ISLE_SESS0188_BLOCKD01_49_sprt1")</f>
        <v>ISLE_SESS0188_BLOCKD01_49_sprt1</v>
      </c>
      <c r="B102" s="1" t="s">
        <v>15</v>
      </c>
      <c r="C102" s="0" t="n">
        <v>1</v>
      </c>
      <c r="D102" s="0" t="n">
        <v>0</v>
      </c>
      <c r="E102" s="0" t="n">
        <v>0</v>
      </c>
      <c r="F102" s="0" t="n">
        <v>1</v>
      </c>
      <c r="G102" s="0" t="n">
        <v>0</v>
      </c>
      <c r="H102" s="0" t="n">
        <v>0</v>
      </c>
      <c r="I102" s="0" t="n">
        <v>0</v>
      </c>
    </row>
    <row r="103" customFormat="false" ht="15.75" hidden="false" customHeight="false" outlineLevel="0" collapsed="false">
      <c r="A103" s="2" t="str">
        <f aca="false">HYPERLINK("https://drive.google.com/file/d/10Z4BhGvStA_8OVpT1RyGofK7jqtJQ9DX/view?usp=drivesdk", "ISLE_SESS0184_BLOCKE_28_sprt1")</f>
        <v>ISLE_SESS0184_BLOCKE_28_sprt1</v>
      </c>
      <c r="B103" s="1" t="s">
        <v>74</v>
      </c>
      <c r="C103" s="0" t="n">
        <v>0</v>
      </c>
      <c r="D103" s="0" t="n">
        <v>1</v>
      </c>
      <c r="E103" s="0" t="n">
        <v>0</v>
      </c>
      <c r="F103" s="0" t="n">
        <v>1</v>
      </c>
      <c r="G103" s="0" t="n">
        <v>0</v>
      </c>
      <c r="H103" s="0" t="n">
        <v>1</v>
      </c>
      <c r="I103" s="0" t="n">
        <v>1</v>
      </c>
    </row>
    <row r="104" customFormat="false" ht="15.75" hidden="false" customHeight="false" outlineLevel="0" collapsed="false">
      <c r="A104" s="2" t="str">
        <f aca="false">HYPERLINK("https://drive.google.com/file/d/12kSIirICaoUTBWJDecawAuDkpo23YmhS/view?usp=drivesdk", "ISLE_SESS0187_BLOCKF_03_sprt1")</f>
        <v>ISLE_SESS0187_BLOCKF_03_sprt1</v>
      </c>
      <c r="B104" s="1" t="s">
        <v>58</v>
      </c>
      <c r="C104" s="0" t="n">
        <v>0</v>
      </c>
      <c r="D104" s="0" t="n">
        <v>0</v>
      </c>
      <c r="E104" s="0" t="n">
        <v>1</v>
      </c>
      <c r="F104" s="0" t="n">
        <v>1</v>
      </c>
      <c r="G104" s="0" t="n">
        <v>0</v>
      </c>
      <c r="H104" s="0" t="n">
        <v>0</v>
      </c>
      <c r="I104" s="0" t="n">
        <v>1</v>
      </c>
      <c r="J104" s="0" t="n">
        <v>0</v>
      </c>
      <c r="K104" s="0" t="n">
        <v>0</v>
      </c>
      <c r="L104" s="0" t="n">
        <v>0</v>
      </c>
      <c r="M104" s="0" t="n">
        <v>0</v>
      </c>
    </row>
    <row r="105" customFormat="false" ht="15.75" hidden="false" customHeight="false" outlineLevel="0" collapsed="false">
      <c r="A105" s="2" t="str">
        <f aca="false">HYPERLINK("https://drive.google.com/file/d/13IzI7XWEXDbGGDjinU5_9oHh1oAR9WLm/view?usp=drivesdk", "ISLE_SESS0185_BLOCKD01_52_sprt1")</f>
        <v>ISLE_SESS0185_BLOCKD01_52_sprt1</v>
      </c>
      <c r="B105" s="1" t="s">
        <v>38</v>
      </c>
      <c r="C105" s="0" t="n">
        <v>0</v>
      </c>
      <c r="D105" s="0" t="n">
        <v>1</v>
      </c>
      <c r="E105" s="0" t="n">
        <v>0</v>
      </c>
    </row>
    <row r="106" customFormat="false" ht="15.75" hidden="false" customHeight="false" outlineLevel="0" collapsed="false">
      <c r="A106" s="2" t="str">
        <f aca="false">HYPERLINK("https://drive.google.com/file/d/14Qk7qTV4vZhPo14IdbC7FNYeH8qg6XsD/view?usp=drivesdk", "ISLE_SESS0184_BLOCKD01_14_sprt1")</f>
        <v>ISLE_SESS0184_BLOCKD01_14_sprt1</v>
      </c>
      <c r="B106" s="1" t="s">
        <v>75</v>
      </c>
      <c r="C106" s="0" t="n">
        <v>1</v>
      </c>
      <c r="D106" s="0" t="n">
        <v>0</v>
      </c>
      <c r="E106" s="0" t="n">
        <v>1</v>
      </c>
      <c r="F106" s="0" t="n">
        <v>0</v>
      </c>
      <c r="G106" s="0" t="n">
        <v>1</v>
      </c>
    </row>
    <row r="107" customFormat="false" ht="15.75" hidden="false" customHeight="false" outlineLevel="0" collapsed="false">
      <c r="A107" s="2" t="str">
        <f aca="false">HYPERLINK("https://drive.google.com/file/d/14x0BRrO3QGav0WH3fNkKcXj8FEgjAdYE/view?usp=drivesdk", "ISLE_SESS0187_BLOCKD01_57_sprt1")</f>
        <v>ISLE_SESS0187_BLOCKD01_57_sprt1</v>
      </c>
      <c r="B107" s="1" t="s">
        <v>52</v>
      </c>
      <c r="C107" s="0" t="n">
        <v>0</v>
      </c>
      <c r="D107" s="0" t="n">
        <v>1</v>
      </c>
      <c r="E107" s="0" t="n">
        <v>0</v>
      </c>
    </row>
    <row r="108" customFormat="false" ht="15.75" hidden="false" customHeight="false" outlineLevel="0" collapsed="false">
      <c r="A108" s="2" t="str">
        <f aca="false">HYPERLINK("https://drive.google.com/file/d/153xUPjTy4Y1cRtiuhLlarh0eD4q2ntH6/view?usp=drivesdk", "ISLE_SESS0185_BLOCKE_61_sprt1")</f>
        <v>ISLE_SESS0185_BLOCKE_61_sprt1</v>
      </c>
      <c r="B108" s="1" t="s">
        <v>14</v>
      </c>
      <c r="C108" s="0" t="n">
        <v>0</v>
      </c>
      <c r="D108" s="0" t="n">
        <v>0</v>
      </c>
      <c r="E108" s="0" t="n">
        <v>1</v>
      </c>
      <c r="F108" s="0" t="n">
        <v>0</v>
      </c>
      <c r="G108" s="0" t="n">
        <v>0</v>
      </c>
      <c r="H108" s="0" t="n">
        <v>1</v>
      </c>
      <c r="I108" s="0" t="n">
        <v>0</v>
      </c>
    </row>
    <row r="109" customFormat="false" ht="15.75" hidden="false" customHeight="false" outlineLevel="0" collapsed="false">
      <c r="A109" s="2" t="str">
        <f aca="false">HYPERLINK("https://drive.google.com/file/d/169E1kSxh8RUGL4HptRfwbRt5pR1rQ9MN/view?usp=drivesdk", "ISLE_SESS0185_BLOCKE_27_sprt1")</f>
        <v>ISLE_SESS0185_BLOCKE_27_sprt1</v>
      </c>
      <c r="B109" s="1" t="s">
        <v>24</v>
      </c>
      <c r="C109" s="0" t="n">
        <v>0</v>
      </c>
      <c r="D109" s="0" t="n">
        <v>1</v>
      </c>
      <c r="E109" s="0" t="n">
        <v>0</v>
      </c>
      <c r="F109" s="0" t="n">
        <v>0</v>
      </c>
      <c r="G109" s="0" t="n">
        <v>0</v>
      </c>
      <c r="H109" s="0" t="n">
        <v>1</v>
      </c>
      <c r="I109" s="0" t="n">
        <v>0</v>
      </c>
      <c r="J109" s="0" t="n">
        <v>0</v>
      </c>
      <c r="K109" s="0" t="n">
        <v>1</v>
      </c>
      <c r="L109" s="0" t="n">
        <v>0</v>
      </c>
      <c r="M109" s="0" t="n">
        <v>0</v>
      </c>
      <c r="N109" s="0" t="n">
        <v>1</v>
      </c>
    </row>
    <row r="110" customFormat="false" ht="15.75" hidden="false" customHeight="false" outlineLevel="0" collapsed="false">
      <c r="A110" s="2" t="str">
        <f aca="false">HYPERLINK("https://drive.google.com/file/d/16xQ89CuNU9UAFrpU14EdnPre8DtqVYn0/view?usp=drivesdk", "ISLE_SESS0186_BLOCKE_20_sprt1")</f>
        <v>ISLE_SESS0186_BLOCKE_20_sprt1</v>
      </c>
      <c r="B110" s="1" t="s">
        <v>76</v>
      </c>
      <c r="C110" s="0" t="n">
        <v>0</v>
      </c>
      <c r="D110" s="0" t="n">
        <v>1</v>
      </c>
      <c r="E110" s="0" t="n">
        <v>1</v>
      </c>
      <c r="F110" s="0" t="n">
        <v>0</v>
      </c>
      <c r="G110" s="0" t="n">
        <v>0</v>
      </c>
      <c r="H110" s="0" t="n">
        <v>0</v>
      </c>
      <c r="I110" s="0" t="n">
        <v>1</v>
      </c>
    </row>
    <row r="111" customFormat="false" ht="15.75" hidden="false" customHeight="false" outlineLevel="0" collapsed="false">
      <c r="A111" s="2" t="str">
        <f aca="false">HYPERLINK("https://drive.google.com/file/d/18snR693d1wDKA8hkZ2MGEjbQB1gqHGUx/view?usp=drivesdk", "ISLE_SESS0184_BLOCKE_01_sprt1")</f>
        <v>ISLE_SESS0184_BLOCKE_01_sprt1</v>
      </c>
      <c r="B111" s="1" t="s">
        <v>77</v>
      </c>
      <c r="C111" s="0" t="n">
        <v>0</v>
      </c>
      <c r="D111" s="0" t="n">
        <v>1</v>
      </c>
      <c r="E111" s="0" t="n">
        <v>0</v>
      </c>
      <c r="F111" s="0" t="n">
        <v>0</v>
      </c>
      <c r="G111" s="0" t="n">
        <v>1</v>
      </c>
      <c r="H111" s="0" t="n">
        <v>1</v>
      </c>
      <c r="I111" s="0" t="n">
        <v>0</v>
      </c>
      <c r="J111" s="0" t="n">
        <v>0</v>
      </c>
      <c r="K111" s="0" t="n">
        <v>1</v>
      </c>
    </row>
    <row r="112" customFormat="false" ht="15.75" hidden="false" customHeight="false" outlineLevel="0" collapsed="false">
      <c r="A112" s="2" t="str">
        <f aca="false">HYPERLINK("https://drive.google.com/file/d/19FtAVfSz42MmpAQRHce68fAAJOpoI247/view?usp=drivesdk", "ISLE_SESS0185_BLOCKD01_36_sprt1")</f>
        <v>ISLE_SESS0185_BLOCKD01_36_sprt1</v>
      </c>
      <c r="B112" s="1" t="s">
        <v>54</v>
      </c>
      <c r="C112" s="0" t="n">
        <v>1</v>
      </c>
      <c r="D112" s="0" t="n">
        <v>0</v>
      </c>
      <c r="E112" s="0" t="n">
        <v>0</v>
      </c>
      <c r="F112" s="0" t="n">
        <v>1</v>
      </c>
      <c r="G112" s="0" t="n">
        <v>0</v>
      </c>
      <c r="H112" s="0" t="n">
        <v>0</v>
      </c>
      <c r="I112" s="0" t="n">
        <v>0</v>
      </c>
    </row>
    <row r="113" customFormat="false" ht="15.75" hidden="false" customHeight="false" outlineLevel="0" collapsed="false">
      <c r="A113" s="2" t="str">
        <f aca="false">HYPERLINK("https://drive.google.com/file/d/19GNhMIkj5BK8oY1MUJ0n2VS3WqIDFZpU/view?usp=drivesdk", "ISLE_SESS0185_BLOCKD01_27_sprt1")</f>
        <v>ISLE_SESS0185_BLOCKD01_27_sprt1</v>
      </c>
      <c r="B113" s="1" t="s">
        <v>19</v>
      </c>
      <c r="C113" s="0" t="n">
        <v>0</v>
      </c>
      <c r="D113" s="0" t="n">
        <v>0</v>
      </c>
      <c r="E113" s="0" t="n">
        <v>1</v>
      </c>
      <c r="F113" s="0" t="n">
        <v>0</v>
      </c>
      <c r="G113" s="0" t="n">
        <v>0</v>
      </c>
    </row>
    <row r="114" customFormat="false" ht="15.75" hidden="false" customHeight="false" outlineLevel="0" collapsed="false">
      <c r="A114" s="2" t="str">
        <f aca="false">HYPERLINK("https://drive.google.com/file/d/19qYkMTHOvVhKBoVTC2c6q8qU58MekH2U/view?usp=drivesdk", "ISLE_SESS0186_BLOCKE_14_sprt1")</f>
        <v>ISLE_SESS0186_BLOCKE_14_sprt1</v>
      </c>
      <c r="B114" s="1" t="s">
        <v>64</v>
      </c>
      <c r="C114" s="0" t="n">
        <v>0</v>
      </c>
      <c r="D114" s="0" t="n">
        <v>0</v>
      </c>
      <c r="E114" s="0" t="n">
        <v>1</v>
      </c>
      <c r="F114" s="0" t="n">
        <v>0</v>
      </c>
      <c r="G114" s="0" t="n">
        <v>0</v>
      </c>
      <c r="H114" s="0" t="n">
        <v>0</v>
      </c>
      <c r="I114" s="0" t="n">
        <v>1</v>
      </c>
      <c r="J114" s="0" t="n">
        <v>0</v>
      </c>
      <c r="K114" s="0" t="n">
        <v>1</v>
      </c>
      <c r="L114" s="0" t="n">
        <v>0</v>
      </c>
      <c r="M114" s="0" t="n">
        <v>0</v>
      </c>
    </row>
    <row r="115" customFormat="false" ht="15.75" hidden="false" customHeight="false" outlineLevel="0" collapsed="false">
      <c r="A115" s="2" t="str">
        <f aca="false">HYPERLINK("https://drive.google.com/file/d/1AA5a2rs5d8UY7lBnsIY24jdbPwIvI7Gc/view?usp=drivesdk", "ISLE_SESS0185_BLOCKE_47_sprt1")</f>
        <v>ISLE_SESS0185_BLOCKE_47_sprt1</v>
      </c>
      <c r="B115" s="1" t="s">
        <v>78</v>
      </c>
      <c r="C115" s="0" t="n">
        <v>0</v>
      </c>
      <c r="D115" s="0" t="n">
        <v>0</v>
      </c>
      <c r="E115" s="0" t="n">
        <v>0</v>
      </c>
      <c r="F115" s="0" t="n">
        <v>1</v>
      </c>
      <c r="G115" s="0" t="n">
        <v>0</v>
      </c>
      <c r="H115" s="0" t="n">
        <v>1</v>
      </c>
      <c r="I115" s="0" t="n">
        <v>0</v>
      </c>
      <c r="J115" s="0" t="n">
        <v>1</v>
      </c>
    </row>
    <row r="116" customFormat="false" ht="15.75" hidden="false" customHeight="false" outlineLevel="0" collapsed="false">
      <c r="A116" s="2" t="str">
        <f aca="false">HYPERLINK("https://drive.google.com/file/d/1AEiWCELKRkrADmATPaPHY7A92qhIg-EN/view?usp=drivesdk", "ISLE_SESS0183_BLOCKE_38_sprt1")</f>
        <v>ISLE_SESS0183_BLOCKE_38_sprt1</v>
      </c>
      <c r="B116" s="1" t="s">
        <v>79</v>
      </c>
      <c r="C116" s="0" t="n">
        <v>1</v>
      </c>
      <c r="D116" s="0" t="n">
        <v>0</v>
      </c>
      <c r="E116" s="0" t="n">
        <v>0</v>
      </c>
      <c r="F116" s="0" t="n">
        <v>1</v>
      </c>
      <c r="G116" s="0" t="n">
        <v>0</v>
      </c>
      <c r="H116" s="0" t="n">
        <v>1</v>
      </c>
      <c r="I116" s="0" t="n">
        <v>0</v>
      </c>
    </row>
    <row r="117" customFormat="false" ht="15.75" hidden="false" customHeight="false" outlineLevel="0" collapsed="false">
      <c r="A117" s="2" t="str">
        <f aca="false">HYPERLINK("https://drive.google.com/file/d/1AR7iJe_BenMxHX3k-_wnTfl4KKuvHUk7/view?usp=drivesdk", "ISLE_SESS0187_BLOCKF_07_sprt1")</f>
        <v>ISLE_SESS0187_BLOCKF_07_sprt1</v>
      </c>
      <c r="B117" s="1" t="s">
        <v>80</v>
      </c>
      <c r="C117" s="0" t="n">
        <v>0</v>
      </c>
      <c r="D117" s="0" t="n">
        <v>0</v>
      </c>
      <c r="E117" s="0" t="n">
        <v>1</v>
      </c>
      <c r="F117" s="0" t="n">
        <v>1</v>
      </c>
      <c r="G117" s="0" t="n">
        <v>0</v>
      </c>
      <c r="H117" s="0" t="n">
        <v>0</v>
      </c>
      <c r="I117" s="0" t="n">
        <v>1</v>
      </c>
      <c r="J117" s="0" t="n">
        <v>0</v>
      </c>
      <c r="K117" s="0" t="n">
        <v>0</v>
      </c>
      <c r="L117" s="0" t="n">
        <v>1</v>
      </c>
      <c r="M117" s="0" t="n">
        <v>1</v>
      </c>
      <c r="N117" s="0" t="n">
        <v>0</v>
      </c>
      <c r="O117" s="0" t="n">
        <v>1</v>
      </c>
      <c r="P117" s="0" t="n">
        <v>0</v>
      </c>
      <c r="Q117" s="0" t="n">
        <v>0</v>
      </c>
      <c r="R117" s="0" t="n">
        <v>0</v>
      </c>
      <c r="S117" s="0" t="n">
        <v>0</v>
      </c>
      <c r="T117" s="0" t="n">
        <v>1</v>
      </c>
    </row>
    <row r="118" customFormat="false" ht="15.75" hidden="false" customHeight="false" outlineLevel="0" collapsed="false">
      <c r="A118" s="2" t="str">
        <f aca="false">HYPERLINK("https://drive.google.com/file/d/1BP-U6N8EMB-E6kzaFQz-99exeRjzxNPf/view?usp=drivesdk", "ISLE_SESS0188_BLOCKE_12_sprt1")</f>
        <v>ISLE_SESS0188_BLOCKE_12_sprt1</v>
      </c>
      <c r="B118" s="1" t="s">
        <v>72</v>
      </c>
      <c r="C118" s="0" t="n">
        <v>0</v>
      </c>
      <c r="D118" s="0" t="n">
        <v>1</v>
      </c>
      <c r="E118" s="0" t="n">
        <v>1</v>
      </c>
      <c r="F118" s="0" t="n">
        <v>0</v>
      </c>
      <c r="G118" s="0" t="n">
        <v>0</v>
      </c>
      <c r="H118" s="0" t="n">
        <v>0</v>
      </c>
      <c r="I118" s="0" t="n">
        <v>1</v>
      </c>
      <c r="J118" s="0" t="n">
        <v>1</v>
      </c>
      <c r="K118" s="0" t="n">
        <v>0</v>
      </c>
    </row>
    <row r="119" customFormat="false" ht="15.75" hidden="false" customHeight="false" outlineLevel="0" collapsed="false">
      <c r="A119" s="2" t="str">
        <f aca="false">HYPERLINK("https://drive.google.com/file/d/1BnNUqnWBUVy-VfHDvRpg2Fce8yuSNv6Z/view?usp=drivesdk", "ISLE_SESS0184_BLOCKE_44_sprt1")</f>
        <v>ISLE_SESS0184_BLOCKE_44_sprt1</v>
      </c>
      <c r="B119" s="1" t="s">
        <v>81</v>
      </c>
      <c r="C119" s="0" t="n">
        <v>0</v>
      </c>
      <c r="D119" s="0" t="n">
        <v>1</v>
      </c>
      <c r="E119" s="0" t="n">
        <v>1</v>
      </c>
      <c r="F119" s="0" t="n">
        <v>0</v>
      </c>
      <c r="G119" s="0" t="n">
        <v>0</v>
      </c>
      <c r="H119" s="0" t="n">
        <v>0</v>
      </c>
      <c r="I119" s="0" t="n">
        <v>1</v>
      </c>
    </row>
    <row r="120" customFormat="false" ht="15.75" hidden="false" customHeight="false" outlineLevel="0" collapsed="false">
      <c r="A120" s="2" t="str">
        <f aca="false">HYPERLINK("https://drive.google.com/file/d/1CTG_z9oscqcANgtClMyFbvXC_5NctvvR/view?usp=drivesdk", "ISLE_SESS0188_BLOCKE_23_sprt1")</f>
        <v>ISLE_SESS0188_BLOCKE_23_sprt1</v>
      </c>
      <c r="B120" s="1" t="s">
        <v>62</v>
      </c>
      <c r="C120" s="0" t="n">
        <v>0</v>
      </c>
      <c r="D120" s="0" t="n">
        <v>0</v>
      </c>
      <c r="E120" s="0" t="n">
        <v>1</v>
      </c>
      <c r="F120" s="0" t="n">
        <v>0</v>
      </c>
      <c r="G120" s="0" t="n">
        <v>1</v>
      </c>
      <c r="H120" s="0" t="n">
        <v>1</v>
      </c>
    </row>
    <row r="121" customFormat="false" ht="15.75" hidden="false" customHeight="false" outlineLevel="0" collapsed="false">
      <c r="A121" s="2" t="str">
        <f aca="false">HYPERLINK("https://drive.google.com/file/d/1D6nJqlayruEsd5ID-2trlBtTjzfME9gb/view?usp=drivesdk", "ISLE_SESS0184_BLOCKD01_66_sprt1")</f>
        <v>ISLE_SESS0184_BLOCKD01_66_sprt1</v>
      </c>
      <c r="B121" s="1" t="s">
        <v>45</v>
      </c>
      <c r="C121" s="0" t="n">
        <v>0</v>
      </c>
      <c r="D121" s="0" t="n">
        <v>1</v>
      </c>
    </row>
    <row r="122" customFormat="false" ht="15.75" hidden="false" customHeight="false" outlineLevel="0" collapsed="false">
      <c r="A122" s="2" t="str">
        <f aca="false">HYPERLINK("https://drive.google.com/file/d/1DwqsMPR6iBfrjCnhjcG7lwWfcp_U4lui/view?usp=drivesdk", "ISLE_SESS0184_BLOCKE_36_sprt1")</f>
        <v>ISLE_SESS0184_BLOCKE_36_sprt1</v>
      </c>
      <c r="B122" s="1" t="s">
        <v>82</v>
      </c>
      <c r="C122" s="0" t="n">
        <v>0</v>
      </c>
      <c r="D122" s="0" t="n">
        <v>0</v>
      </c>
      <c r="E122" s="0" t="n">
        <v>0</v>
      </c>
      <c r="F122" s="0" t="n">
        <v>0</v>
      </c>
      <c r="G122" s="0" t="n">
        <v>1</v>
      </c>
      <c r="H122" s="0" t="n">
        <v>0</v>
      </c>
      <c r="I122" s="0" t="n">
        <v>0</v>
      </c>
      <c r="J122" s="0" t="n">
        <v>0</v>
      </c>
      <c r="K122" s="0" t="n">
        <v>1</v>
      </c>
    </row>
    <row r="123" customFormat="false" ht="15.75" hidden="false" customHeight="false" outlineLevel="0" collapsed="false">
      <c r="A123" s="2" t="str">
        <f aca="false">HYPERLINK("https://drive.google.com/file/d/1E0JNQ-5tJaUy-zEhUmRvCj5hSSNWdgqd/view?usp=drivesdk", "ISLE_SESS0185_BLOCKD01_23_sprt1")</f>
        <v>ISLE_SESS0185_BLOCKD01_23_sprt1</v>
      </c>
      <c r="B123" s="1" t="s">
        <v>26</v>
      </c>
      <c r="C123" s="0" t="n">
        <v>0</v>
      </c>
      <c r="D123" s="0" t="n">
        <v>1</v>
      </c>
      <c r="E123" s="0" t="n">
        <v>1</v>
      </c>
      <c r="F123" s="0" t="n">
        <v>0</v>
      </c>
      <c r="G123" s="0" t="n">
        <v>0</v>
      </c>
    </row>
    <row r="124" customFormat="false" ht="15.75" hidden="false" customHeight="false" outlineLevel="0" collapsed="false">
      <c r="A124" s="2" t="str">
        <f aca="false">HYPERLINK("https://drive.google.com/file/d/1E3zNV9zoIOYxMCvt0Fn1Q6oo2M_g_vI1/view?usp=drivesdk", "ISLE_SESS0187_BLOCKE_32_sprt1")</f>
        <v>ISLE_SESS0187_BLOCKE_32_sprt1</v>
      </c>
      <c r="B124" s="1" t="s">
        <v>37</v>
      </c>
      <c r="C124" s="0" t="n">
        <v>0</v>
      </c>
      <c r="D124" s="0" t="n">
        <v>0</v>
      </c>
      <c r="E124" s="0" t="n">
        <v>1</v>
      </c>
      <c r="F124" s="0" t="n">
        <v>0</v>
      </c>
      <c r="G124" s="0" t="n">
        <v>1</v>
      </c>
      <c r="H124" s="0" t="n">
        <v>0</v>
      </c>
    </row>
    <row r="125" customFormat="false" ht="15.75" hidden="false" customHeight="false" outlineLevel="0" collapsed="false">
      <c r="A125" s="2" t="str">
        <f aca="false">HYPERLINK("https://drive.google.com/file/d/1EPI-7vSbD_KlL7Z8oPDleu9HfIJOvYLT/view?usp=drivesdk", "ISLE_SESS0187_BLOCKD01_49_sprt1")</f>
        <v>ISLE_SESS0187_BLOCKD01_49_sprt1</v>
      </c>
      <c r="B125" s="1" t="s">
        <v>15</v>
      </c>
      <c r="C125" s="0" t="n">
        <v>1</v>
      </c>
      <c r="D125" s="0" t="n">
        <v>0</v>
      </c>
      <c r="E125" s="0" t="n">
        <v>0</v>
      </c>
      <c r="F125" s="0" t="n">
        <v>1</v>
      </c>
      <c r="G125" s="0" t="n">
        <v>0</v>
      </c>
      <c r="H125" s="0" t="n">
        <v>0</v>
      </c>
      <c r="I125" s="0" t="n">
        <v>1</v>
      </c>
    </row>
    <row r="126" customFormat="false" ht="15.75" hidden="false" customHeight="false" outlineLevel="0" collapsed="false">
      <c r="A126" s="2" t="str">
        <f aca="false">HYPERLINK("https://drive.google.com/file/d/1Fwr9x30NlcT6ceITIXPRZAwM6R5YBae1/view?usp=drivesdk", "ISLE_SESS0186_BLOCKD01_66_sprt1")</f>
        <v>ISLE_SESS0186_BLOCKD01_66_sprt1</v>
      </c>
      <c r="B126" s="1" t="s">
        <v>45</v>
      </c>
      <c r="C126" s="0" t="n">
        <v>1</v>
      </c>
      <c r="D126" s="0" t="n">
        <v>0</v>
      </c>
    </row>
    <row r="127" customFormat="false" ht="15.75" hidden="false" customHeight="false" outlineLevel="0" collapsed="false">
      <c r="A127" s="2" t="str">
        <f aca="false">HYPERLINK("https://drive.google.com/file/d/1GP5sJdm95695pc45IeAo0b9rrsnUgr1f/view?usp=drivesdk", "ISLE_SESS0186_BLOCKD01_50_sprt1")</f>
        <v>ISLE_SESS0186_BLOCKD01_50_sprt1</v>
      </c>
      <c r="B127" s="1" t="s">
        <v>39</v>
      </c>
      <c r="C127" s="0" t="n">
        <v>0</v>
      </c>
      <c r="D127" s="0" t="n">
        <v>0</v>
      </c>
      <c r="E127" s="0" t="n">
        <v>1</v>
      </c>
    </row>
    <row r="128" customFormat="false" ht="15.75" hidden="false" customHeight="false" outlineLevel="0" collapsed="false">
      <c r="A128" s="2" t="str">
        <f aca="false">HYPERLINK("https://drive.google.com/file/d/1HJSATyx2pxRKvEM363M5T7uhubLl2pfz/view?usp=drivesdk", "ISLE_SESS0188_BLOCKD01_44_sprt1")</f>
        <v>ISLE_SESS0188_BLOCKD01_44_sprt1</v>
      </c>
      <c r="B128" s="1" t="s">
        <v>83</v>
      </c>
      <c r="C128" s="0" t="n">
        <v>1</v>
      </c>
      <c r="D128" s="0" t="n">
        <v>0</v>
      </c>
      <c r="E128" s="0" t="n">
        <v>1</v>
      </c>
      <c r="F128" s="0" t="n">
        <v>0</v>
      </c>
      <c r="G128" s="0" t="n">
        <v>0</v>
      </c>
      <c r="H128" s="0" t="n">
        <v>1</v>
      </c>
    </row>
    <row r="129" customFormat="false" ht="15.75" hidden="false" customHeight="false" outlineLevel="0" collapsed="false">
      <c r="A129" s="2" t="str">
        <f aca="false">HYPERLINK("https://drive.google.com/file/d/1HtZA61OuBO1NypUszOEb9x5SPiLz4S4t/view?usp=drivesdk", "ISLE_SESS0186_BLOCKF_07_sprt1")</f>
        <v>ISLE_SESS0186_BLOCKF_07_sprt1</v>
      </c>
      <c r="B129" s="1" t="s">
        <v>84</v>
      </c>
      <c r="C129" s="0" t="n">
        <v>0</v>
      </c>
      <c r="D129" s="0" t="n">
        <v>0</v>
      </c>
      <c r="E129" s="0" t="n">
        <v>1</v>
      </c>
      <c r="F129" s="0" t="n">
        <v>1</v>
      </c>
      <c r="G129" s="0" t="n">
        <v>0</v>
      </c>
      <c r="H129" s="0" t="n">
        <v>0</v>
      </c>
      <c r="I129" s="0" t="n">
        <v>1</v>
      </c>
      <c r="J129" s="0" t="n">
        <v>0</v>
      </c>
      <c r="K129" s="0" t="n">
        <v>0</v>
      </c>
      <c r="L129" s="0" t="n">
        <v>1</v>
      </c>
      <c r="M129" s="0" t="n">
        <v>1</v>
      </c>
      <c r="N129" s="0" t="n">
        <v>0</v>
      </c>
      <c r="O129" s="0" t="n">
        <v>0</v>
      </c>
      <c r="P129" s="0" t="n">
        <v>1</v>
      </c>
      <c r="Q129" s="0" t="n">
        <v>0</v>
      </c>
      <c r="R129" s="0" t="n">
        <v>0</v>
      </c>
      <c r="S129" s="0" t="n">
        <v>1</v>
      </c>
      <c r="T129" s="0" t="n">
        <v>0</v>
      </c>
      <c r="U129" s="0" t="n">
        <v>1</v>
      </c>
    </row>
    <row r="130" customFormat="false" ht="15.75" hidden="false" customHeight="false" outlineLevel="0" collapsed="false">
      <c r="A130" s="2" t="str">
        <f aca="false">HYPERLINK("https://drive.google.com/file/d/1Jij2KmIfpGOv6LPtrnnyWWHOFcJHCplN/view?usp=drivesdk", "ISLE_SESS0185_BLOCKE_54_sprt1")</f>
        <v>ISLE_SESS0185_BLOCKE_54_sprt1</v>
      </c>
      <c r="B130" s="1" t="s">
        <v>85</v>
      </c>
      <c r="C130" s="0" t="n">
        <v>0</v>
      </c>
      <c r="D130" s="0" t="n">
        <v>1</v>
      </c>
      <c r="E130" s="0" t="n">
        <v>1</v>
      </c>
      <c r="F130" s="0" t="n">
        <v>0</v>
      </c>
      <c r="G130" s="0" t="n">
        <v>1</v>
      </c>
      <c r="H130" s="0" t="n">
        <v>0</v>
      </c>
      <c r="I130" s="0" t="n">
        <v>0</v>
      </c>
      <c r="J130" s="0" t="n">
        <v>0</v>
      </c>
      <c r="K130" s="0" t="n">
        <v>0</v>
      </c>
    </row>
    <row r="131" customFormat="false" ht="15.75" hidden="false" customHeight="false" outlineLevel="0" collapsed="false">
      <c r="A131" s="2" t="str">
        <f aca="false">HYPERLINK("https://drive.google.com/file/d/1KTJdeHlaJ1A6_9ToGiwlNY9AY6jX5I1A/view?usp=drivesdk", "ISLE_SESS0187_BLOCKE_43_sprt1")</f>
        <v>ISLE_SESS0187_BLOCKE_43_sprt1</v>
      </c>
      <c r="B131" s="1" t="s">
        <v>27</v>
      </c>
      <c r="C131" s="0" t="n">
        <v>0</v>
      </c>
      <c r="D131" s="0" t="n">
        <v>0</v>
      </c>
      <c r="E131" s="0" t="n">
        <v>1</v>
      </c>
      <c r="F131" s="0" t="n">
        <v>0</v>
      </c>
      <c r="G131" s="0" t="n">
        <v>1</v>
      </c>
      <c r="H131" s="0" t="n">
        <v>0</v>
      </c>
      <c r="I131" s="0" t="n">
        <v>0</v>
      </c>
      <c r="J131" s="0" t="n">
        <v>1</v>
      </c>
    </row>
    <row r="132" customFormat="false" ht="15.75" hidden="false" customHeight="false" outlineLevel="0" collapsed="false">
      <c r="A132" s="2" t="str">
        <f aca="false">HYPERLINK("https://drive.google.com/file/d/1Kw-zGUy6yrNcisSfGx1KODuV6b28OCvL/view?usp=drivesdk", "ISLE_SESS0186_BLOCKD01_32_sprt1")</f>
        <v>ISLE_SESS0186_BLOCKD01_32_sprt1</v>
      </c>
      <c r="B132" s="1" t="s">
        <v>61</v>
      </c>
      <c r="C132" s="0" t="n">
        <v>0</v>
      </c>
      <c r="D132" s="0" t="n">
        <v>0</v>
      </c>
      <c r="E132" s="0" t="n">
        <v>0</v>
      </c>
      <c r="F132" s="0" t="n">
        <v>1</v>
      </c>
    </row>
    <row r="133" customFormat="false" ht="15.75" hidden="false" customHeight="false" outlineLevel="0" collapsed="false">
      <c r="A133" s="2" t="str">
        <f aca="false">HYPERLINK("https://drive.google.com/file/d/1M0U3TcQQWxyKQb-wZTJWHvP8raXOqeFE/view?usp=drivesdk", "ISLE_SESS0188_BLOCKE_35_sprt1")</f>
        <v>ISLE_SESS0188_BLOCKE_35_sprt1</v>
      </c>
      <c r="B133" s="1" t="s">
        <v>9</v>
      </c>
      <c r="C133" s="0" t="n">
        <v>0</v>
      </c>
      <c r="D133" s="0" t="n">
        <v>1</v>
      </c>
      <c r="E133" s="0" t="n">
        <v>1</v>
      </c>
      <c r="F133" s="0" t="n">
        <v>1</v>
      </c>
      <c r="G133" s="0" t="n">
        <v>0</v>
      </c>
      <c r="H133" s="0" t="n">
        <v>0</v>
      </c>
      <c r="I133" s="0" t="n">
        <v>1</v>
      </c>
      <c r="J133" s="0" t="n">
        <v>0</v>
      </c>
    </row>
    <row r="134" customFormat="false" ht="15.75" hidden="false" customHeight="false" outlineLevel="0" collapsed="false">
      <c r="A134" s="2" t="str">
        <f aca="false">HYPERLINK("https://drive.google.com/file/d/1M4sJSCkYmnzkFnJqoOqBj011E0OX02_p/view?usp=drivesdk", "ISLE_SESS0184_BLOCKE_23_sprt1")</f>
        <v>ISLE_SESS0184_BLOCKE_23_sprt1</v>
      </c>
      <c r="B134" s="1" t="s">
        <v>62</v>
      </c>
      <c r="C134" s="0" t="n">
        <v>0</v>
      </c>
      <c r="D134" s="0" t="n">
        <v>0</v>
      </c>
      <c r="E134" s="0" t="n">
        <v>1</v>
      </c>
      <c r="F134" s="0" t="n">
        <v>0</v>
      </c>
      <c r="G134" s="0" t="n">
        <v>1</v>
      </c>
      <c r="H134" s="0" t="n">
        <v>1</v>
      </c>
    </row>
    <row r="135" customFormat="false" ht="15.75" hidden="false" customHeight="false" outlineLevel="0" collapsed="false">
      <c r="A135" s="2" t="str">
        <f aca="false">HYPERLINK("https://drive.google.com/file/d/1MKALuqtC-iyP_kWIInM1PS-hSY9CQihm/view?usp=drivesdk", "ISLE_SESS0187_BLOCKE_48_sprt1")</f>
        <v>ISLE_SESS0187_BLOCKE_48_sprt1</v>
      </c>
      <c r="B135" s="1" t="s">
        <v>86</v>
      </c>
      <c r="C135" s="0" t="n">
        <v>1</v>
      </c>
      <c r="D135" s="0" t="n">
        <v>0</v>
      </c>
      <c r="E135" s="0" t="n">
        <v>1</v>
      </c>
      <c r="F135" s="0" t="n">
        <v>0</v>
      </c>
      <c r="G135" s="0" t="n">
        <v>0</v>
      </c>
      <c r="H135" s="0" t="n">
        <v>1</v>
      </c>
    </row>
    <row r="136" customFormat="false" ht="15.75" hidden="false" customHeight="false" outlineLevel="0" collapsed="false">
      <c r="A136" s="2" t="str">
        <f aca="false">HYPERLINK("https://drive.google.com/file/d/1MqqPhIbw7hgBJgZkTBkGkr6k8gbKDiDH/view?usp=drivesdk", "ISLE_SESS0185_BLOCKE_60_sprt1")</f>
        <v>ISLE_SESS0185_BLOCKE_60_sprt1</v>
      </c>
      <c r="B136" s="1" t="s">
        <v>6</v>
      </c>
      <c r="C136" s="0" t="n">
        <v>0</v>
      </c>
      <c r="D136" s="0" t="n">
        <v>0</v>
      </c>
      <c r="E136" s="0" t="n">
        <v>1</v>
      </c>
      <c r="F136" s="0" t="n">
        <v>1</v>
      </c>
      <c r="G136" s="0" t="n">
        <v>1</v>
      </c>
      <c r="H136" s="0" t="n">
        <v>0</v>
      </c>
      <c r="I136" s="0" t="n">
        <v>0</v>
      </c>
      <c r="J136" s="0" t="n">
        <v>1</v>
      </c>
      <c r="K136" s="0" t="n">
        <v>0</v>
      </c>
      <c r="L136" s="0" t="n">
        <v>1</v>
      </c>
    </row>
    <row r="137" customFormat="false" ht="15.75" hidden="false" customHeight="false" outlineLevel="0" collapsed="false">
      <c r="A137" s="2" t="str">
        <f aca="false">HYPERLINK("https://drive.google.com/file/d/1PaQgetuYiqpm3uEEnBrtwe1vRFGj_2Fv/view?usp=drivesdk", "ISLE_SESS0186_BLOCKD01_05_sprt1")</f>
        <v>ISLE_SESS0186_BLOCKD01_05_sprt1</v>
      </c>
      <c r="B137" s="1" t="s">
        <v>20</v>
      </c>
      <c r="C137" s="0" t="n">
        <v>0</v>
      </c>
      <c r="D137" s="0" t="n">
        <v>0</v>
      </c>
      <c r="E137" s="0" t="n">
        <v>1</v>
      </c>
      <c r="F137" s="0" t="n">
        <v>0</v>
      </c>
      <c r="G137" s="0" t="n">
        <v>0</v>
      </c>
    </row>
    <row r="138" customFormat="false" ht="15.75" hidden="false" customHeight="false" outlineLevel="0" collapsed="false">
      <c r="A138" s="2" t="str">
        <f aca="false">HYPERLINK("https://drive.google.com/file/d/1PljLSbKvvYfXzff1ziJagZClaMHSMmpo/view?usp=drivesdk", "ISLE_SESS0187_BLOCKE_59_sprt1")</f>
        <v>ISLE_SESS0187_BLOCKE_59_sprt1</v>
      </c>
      <c r="B138" s="1" t="s">
        <v>87</v>
      </c>
      <c r="C138" s="0" t="n">
        <v>1</v>
      </c>
      <c r="D138" s="0" t="n">
        <v>0</v>
      </c>
      <c r="E138" s="0" t="n">
        <v>1</v>
      </c>
      <c r="F138" s="0" t="n">
        <v>0</v>
      </c>
      <c r="G138" s="0" t="n">
        <v>1</v>
      </c>
      <c r="H138" s="0" t="n">
        <v>0</v>
      </c>
      <c r="I138" s="0" t="n">
        <v>0</v>
      </c>
      <c r="J138" s="0" t="n">
        <v>1</v>
      </c>
    </row>
    <row r="139" customFormat="false" ht="15.75" hidden="false" customHeight="false" outlineLevel="0" collapsed="false">
      <c r="A139" s="2" t="str">
        <f aca="false">HYPERLINK("https://drive.google.com/file/d/1Pv13tMgNK_XT2lL2_xKfTo6xlEEEBmb1/view?usp=drivesdk", "ISLE_SESS0187_BLOCKF_02_sprt1")</f>
        <v>ISLE_SESS0187_BLOCKF_02_sprt1</v>
      </c>
      <c r="B139" s="1" t="s">
        <v>3</v>
      </c>
      <c r="C139" s="0" t="n">
        <v>0</v>
      </c>
      <c r="D139" s="0" t="n">
        <v>0</v>
      </c>
      <c r="E139" s="0" t="n">
        <v>0</v>
      </c>
      <c r="F139" s="0" t="n">
        <v>1</v>
      </c>
      <c r="G139" s="0" t="n">
        <v>0</v>
      </c>
      <c r="H139" s="0" t="n">
        <v>0</v>
      </c>
      <c r="I139" s="0" t="n">
        <v>1</v>
      </c>
      <c r="J139" s="0" t="n">
        <v>0</v>
      </c>
      <c r="K139" s="0" t="n">
        <v>0</v>
      </c>
      <c r="L139" s="0" t="n">
        <v>0</v>
      </c>
      <c r="M139" s="0" t="n">
        <v>1</v>
      </c>
      <c r="N139" s="0" t="n">
        <v>0</v>
      </c>
      <c r="O139" s="0" t="n">
        <v>0</v>
      </c>
    </row>
    <row r="140" customFormat="false" ht="15.75" hidden="false" customHeight="false" outlineLevel="0" collapsed="false">
      <c r="A140" s="2" t="str">
        <f aca="false">HYPERLINK("https://drive.google.com/file/d/1Q6kOwF95tVjVbYUBwvtbeTBRfb0JrQLU/view?usp=drivesdk", "ISLE_SESS0186_BLOCKE_26_sprt1")</f>
        <v>ISLE_SESS0186_BLOCKE_26_sprt1</v>
      </c>
      <c r="B140" s="1" t="s">
        <v>88</v>
      </c>
      <c r="C140" s="0" t="n">
        <v>0</v>
      </c>
      <c r="D140" s="0" t="n">
        <v>1</v>
      </c>
      <c r="E140" s="0" t="n">
        <v>0</v>
      </c>
      <c r="F140" s="0" t="n">
        <v>1</v>
      </c>
      <c r="G140" s="0" t="n">
        <v>0</v>
      </c>
      <c r="H140" s="0" t="n">
        <v>1</v>
      </c>
      <c r="I140" s="0" t="n">
        <v>0</v>
      </c>
      <c r="J140" s="0" t="n">
        <v>0</v>
      </c>
      <c r="K140" s="0" t="n">
        <v>1</v>
      </c>
    </row>
    <row r="141" customFormat="false" ht="15.75" hidden="false" customHeight="false" outlineLevel="0" collapsed="false">
      <c r="A141" s="2" t="str">
        <f aca="false">HYPERLINK("https://drive.google.com/file/d/1QYy5H7VxaQXIX_BRSbDmJrfmKpstW88R/view?usp=drivesdk", "ISLE_SESS0188_BLOCKD01_45_sprt1")</f>
        <v>ISLE_SESS0188_BLOCKD01_45_sprt1</v>
      </c>
      <c r="B141" s="1" t="s">
        <v>89</v>
      </c>
      <c r="C141" s="0" t="n">
        <v>0</v>
      </c>
      <c r="D141" s="0" t="n">
        <v>0</v>
      </c>
      <c r="E141" s="0" t="n">
        <v>1</v>
      </c>
      <c r="F141" s="0" t="n">
        <v>0</v>
      </c>
      <c r="G141" s="0" t="n">
        <v>0</v>
      </c>
      <c r="H141" s="0" t="n">
        <v>1</v>
      </c>
    </row>
    <row r="142" customFormat="false" ht="15.75" hidden="false" customHeight="false" outlineLevel="0" collapsed="false">
      <c r="A142" s="2" t="str">
        <f aca="false">HYPERLINK("https://drive.google.com/file/d/1RHa_8cGGsjqHtxihUAhKSuqm0QPx6_y-/view?usp=drivesdk", "ISLE_SESS0185_BLOCKD01_05_sprt1")</f>
        <v>ISLE_SESS0185_BLOCKD01_05_sprt1</v>
      </c>
      <c r="B142" s="1" t="s">
        <v>20</v>
      </c>
      <c r="C142" s="0" t="n">
        <v>0</v>
      </c>
      <c r="D142" s="0" t="n">
        <v>0</v>
      </c>
      <c r="E142" s="0" t="n">
        <v>1</v>
      </c>
      <c r="F142" s="0" t="n">
        <v>0</v>
      </c>
      <c r="G142" s="0" t="n">
        <v>1</v>
      </c>
    </row>
    <row r="143" customFormat="false" ht="15.75" hidden="false" customHeight="false" outlineLevel="0" collapsed="false">
      <c r="A143" s="2" t="str">
        <f aca="false">HYPERLINK("https://drive.google.com/file/d/1T1TwmvnozOU37T-tM2EFSp2M_--dERXp/view?usp=drivesdk", "ISLE_SESS0187_BLOCKD01_44_sprt1")</f>
        <v>ISLE_SESS0187_BLOCKD01_44_sprt1</v>
      </c>
      <c r="B143" s="1" t="s">
        <v>83</v>
      </c>
      <c r="C143" s="0" t="n">
        <v>1</v>
      </c>
      <c r="D143" s="0" t="n">
        <v>0</v>
      </c>
      <c r="E143" s="0" t="n">
        <v>0</v>
      </c>
      <c r="F143" s="0" t="n">
        <v>0</v>
      </c>
      <c r="G143" s="0" t="n">
        <v>0</v>
      </c>
      <c r="H143" s="0" t="n">
        <v>1</v>
      </c>
    </row>
    <row r="144" customFormat="false" ht="15.75" hidden="false" customHeight="false" outlineLevel="0" collapsed="false">
      <c r="A144" s="2" t="str">
        <f aca="false">HYPERLINK("https://drive.google.com/file/d/1U_4NvUDT2KG8jLvBIZfTAswjRGUpV6_g/view?usp=drivesdk", "ISLE_SESS0185_BLOCKD01_66_sprt1")</f>
        <v>ISLE_SESS0185_BLOCKD01_66_sprt1</v>
      </c>
      <c r="B144" s="1" t="s">
        <v>45</v>
      </c>
      <c r="C144" s="0" t="n">
        <v>0</v>
      </c>
      <c r="D144" s="0" t="n">
        <v>1</v>
      </c>
    </row>
    <row r="145" customFormat="false" ht="15.75" hidden="false" customHeight="false" outlineLevel="0" collapsed="false">
      <c r="A145" s="2" t="str">
        <f aca="false">HYPERLINK("https://drive.google.com/file/d/1Uj2Hp8O5kxvxbTO6ndLZLyNqTyUd3EXo/view?usp=drivesdk", "ISLE_SESS0187_BLOCKD01_58_sprt1")</f>
        <v>ISLE_SESS0187_BLOCKD01_58_sprt1</v>
      </c>
      <c r="B145" s="1" t="s">
        <v>10</v>
      </c>
      <c r="C145" s="0" t="n">
        <v>0</v>
      </c>
      <c r="D145" s="0" t="n">
        <v>1</v>
      </c>
      <c r="E145" s="0" t="n">
        <v>0</v>
      </c>
    </row>
    <row r="146" customFormat="false" ht="15.75" hidden="false" customHeight="false" outlineLevel="0" collapsed="false">
      <c r="A146" s="2" t="str">
        <f aca="false">HYPERLINK("https://drive.google.com/file/d/1VC9j8n08aXZvjQPyLFLuE-rgpPPQP0p6/view?usp=drivesdk", "ISLE_SESS0187_BLOCKE_28_sprt1")</f>
        <v>ISLE_SESS0187_BLOCKE_28_sprt1</v>
      </c>
      <c r="B146" s="1" t="s">
        <v>74</v>
      </c>
      <c r="C146" s="0" t="n">
        <v>0</v>
      </c>
      <c r="D146" s="0" t="n">
        <v>1</v>
      </c>
      <c r="E146" s="0" t="n">
        <v>0</v>
      </c>
      <c r="F146" s="0" t="n">
        <v>0</v>
      </c>
      <c r="G146" s="0" t="n">
        <v>0</v>
      </c>
      <c r="H146" s="0" t="n">
        <v>1</v>
      </c>
      <c r="I146" s="0" t="n">
        <v>1</v>
      </c>
    </row>
    <row r="147" customFormat="false" ht="15.75" hidden="false" customHeight="false" outlineLevel="0" collapsed="false">
      <c r="A147" s="2" t="str">
        <f aca="false">HYPERLINK("https://drive.google.com/file/d/1VJQuW1cLl7fodUyqy02vpFebN2BEMlPS/view?usp=drivesdk", "ISLE_SESS0184_BLOCKD01_42_sprt1")</f>
        <v>ISLE_SESS0184_BLOCKD01_42_sprt1</v>
      </c>
      <c r="B147" s="1" t="s">
        <v>70</v>
      </c>
      <c r="C147" s="0" t="n">
        <v>1</v>
      </c>
      <c r="D147" s="0" t="n">
        <v>0</v>
      </c>
      <c r="E147" s="0" t="n">
        <v>1</v>
      </c>
      <c r="F147" s="0" t="n">
        <v>0</v>
      </c>
      <c r="G147" s="0" t="n">
        <v>0</v>
      </c>
      <c r="H147" s="0" t="n">
        <v>1</v>
      </c>
    </row>
    <row r="148" customFormat="false" ht="15.75" hidden="false" customHeight="false" outlineLevel="0" collapsed="false">
      <c r="A148" s="2" t="str">
        <f aca="false">HYPERLINK("https://drive.google.com/file/d/1VKmvnW3sMNeiRd6H17DR10JtjuPeTxZp/view?usp=drivesdk", "ISLE_SESS0187_BLOCKD01_45_sprt1")</f>
        <v>ISLE_SESS0187_BLOCKD01_45_sprt1</v>
      </c>
      <c r="B148" s="1" t="s">
        <v>89</v>
      </c>
      <c r="C148" s="0" t="n">
        <v>1</v>
      </c>
      <c r="D148" s="0" t="n">
        <v>0</v>
      </c>
      <c r="E148" s="0" t="n">
        <v>1</v>
      </c>
      <c r="F148" s="0" t="n">
        <v>0</v>
      </c>
      <c r="G148" s="0" t="n">
        <v>0</v>
      </c>
      <c r="H148" s="0" t="n">
        <v>1</v>
      </c>
    </row>
    <row r="149" customFormat="false" ht="15.75" hidden="false" customHeight="false" outlineLevel="0" collapsed="false">
      <c r="A149" s="2" t="str">
        <f aca="false">HYPERLINK("https://drive.google.com/file/d/1VgZqtT_WEb_PccUHGa457d5il4BpotWq/view?usp=drivesdk", "ISLE_SESS0184_BLOCKD01_57_sprt1")</f>
        <v>ISLE_SESS0184_BLOCKD01_57_sprt1</v>
      </c>
      <c r="B149" s="1" t="s">
        <v>52</v>
      </c>
      <c r="C149" s="0" t="n">
        <v>0</v>
      </c>
      <c r="D149" s="0" t="n">
        <v>1</v>
      </c>
      <c r="E149" s="0" t="n">
        <v>1</v>
      </c>
    </row>
    <row r="150" customFormat="false" ht="15.75" hidden="false" customHeight="false" outlineLevel="0" collapsed="false">
      <c r="A150" s="2" t="str">
        <f aca="false">HYPERLINK("https://drive.google.com/file/d/1VuPgjo0fxrtpOZenAEKeqIePQiausfBS/view?usp=drivesdk", "ISLE_SESS0184_BLOCKE_59_sprt1")</f>
        <v>ISLE_SESS0184_BLOCKE_59_sprt1</v>
      </c>
      <c r="B150" s="1" t="s">
        <v>87</v>
      </c>
      <c r="C150" s="0" t="n">
        <v>1</v>
      </c>
      <c r="D150" s="0" t="n">
        <v>0</v>
      </c>
      <c r="E150" s="0" t="n">
        <v>1</v>
      </c>
      <c r="F150" s="0" t="n">
        <v>0</v>
      </c>
      <c r="G150" s="0" t="n">
        <v>0</v>
      </c>
      <c r="H150" s="0" t="n">
        <v>0</v>
      </c>
      <c r="I150" s="0" t="n">
        <v>0</v>
      </c>
      <c r="J150" s="0" t="n">
        <v>1</v>
      </c>
    </row>
    <row r="151" customFormat="false" ht="15.75" hidden="false" customHeight="false" outlineLevel="0" collapsed="false">
      <c r="A151" s="2" t="str">
        <f aca="false">HYPERLINK("https://drive.google.com/file/d/1XbaLAnsmMNPvywcoSqtGkoAX_vG2DEcE/view?usp=drivesdk", "ISLE_SESS0188_BLOCKE_06_sprt1")</f>
        <v>ISLE_SESS0188_BLOCKE_06_sprt1</v>
      </c>
      <c r="B151" s="1" t="s">
        <v>90</v>
      </c>
      <c r="C151" s="0" t="n">
        <v>1</v>
      </c>
      <c r="D151" s="0" t="n">
        <v>1</v>
      </c>
      <c r="E151" s="0" t="n">
        <v>0</v>
      </c>
      <c r="F151" s="0" t="n">
        <v>0</v>
      </c>
      <c r="G151" s="0" t="n">
        <v>1</v>
      </c>
      <c r="H151" s="0" t="n">
        <v>0</v>
      </c>
    </row>
    <row r="152" customFormat="false" ht="15.75" hidden="false" customHeight="false" outlineLevel="0" collapsed="false">
      <c r="A152" s="2" t="str">
        <f aca="false">HYPERLINK("https://drive.google.com/file/d/1Xlw_HdhPfN6IQVAg83RoHLJK2KMlpUjw/view?usp=drivesdk", "ISLE_SESS0184_BLOCKE_09_sprt1")</f>
        <v>ISLE_SESS0184_BLOCKE_09_sprt1</v>
      </c>
      <c r="B152" s="1" t="s">
        <v>11</v>
      </c>
      <c r="C152" s="0" t="n">
        <v>0</v>
      </c>
      <c r="D152" s="0" t="n">
        <v>1</v>
      </c>
      <c r="E152" s="0" t="n">
        <v>1</v>
      </c>
      <c r="F152" s="0" t="n">
        <v>0</v>
      </c>
      <c r="G152" s="0" t="n">
        <v>0</v>
      </c>
      <c r="H152" s="0" t="n">
        <v>1</v>
      </c>
    </row>
    <row r="153" customFormat="false" ht="15.75" hidden="false" customHeight="false" outlineLevel="0" collapsed="false">
      <c r="A153" s="2" t="str">
        <f aca="false">HYPERLINK("https://drive.google.com/file/d/1XxCZWCew3HFx4ZRpm6FwHfpzuyQSgKXh/view?usp=drivesdk", "ISLE_SESS0184_BLOCKE_46_sprt1")</f>
        <v>ISLE_SESS0184_BLOCKE_46_sprt1</v>
      </c>
      <c r="B153" s="1" t="s">
        <v>91</v>
      </c>
      <c r="C153" s="0" t="n">
        <v>0</v>
      </c>
      <c r="D153" s="0" t="n">
        <v>0</v>
      </c>
      <c r="E153" s="0" t="n">
        <v>0</v>
      </c>
      <c r="F153" s="0" t="n">
        <v>0</v>
      </c>
      <c r="G153" s="0" t="n">
        <v>1</v>
      </c>
      <c r="H153" s="0" t="n">
        <v>0</v>
      </c>
      <c r="I153" s="0" t="n">
        <v>0</v>
      </c>
      <c r="J153" s="0" t="n">
        <v>1</v>
      </c>
      <c r="K153" s="0" t="n">
        <v>1</v>
      </c>
      <c r="L153" s="0" t="n">
        <v>1</v>
      </c>
    </row>
    <row r="154" customFormat="false" ht="15.75" hidden="false" customHeight="false" outlineLevel="0" collapsed="false">
      <c r="A154" s="2" t="str">
        <f aca="false">HYPERLINK("https://drive.google.com/file/d/1YdHa-01RolfwtcyTMlGFqPLy5R0k9366/view?usp=drivesdk", "ISLE_SESS0186_BLOCKE_10_sprt1")</f>
        <v>ISLE_SESS0186_BLOCKE_10_sprt1</v>
      </c>
      <c r="B154" s="1" t="s">
        <v>92</v>
      </c>
      <c r="C154" s="0" t="n">
        <v>0</v>
      </c>
      <c r="D154" s="0" t="n">
        <v>0</v>
      </c>
      <c r="E154" s="0" t="n">
        <v>1</v>
      </c>
      <c r="F154" s="0" t="n">
        <v>0</v>
      </c>
      <c r="G154" s="0" t="n">
        <v>1</v>
      </c>
      <c r="H154" s="0" t="n">
        <v>0</v>
      </c>
      <c r="I154" s="0" t="n">
        <v>1</v>
      </c>
    </row>
    <row r="155" customFormat="false" ht="15.75" hidden="false" customHeight="false" outlineLevel="0" collapsed="false">
      <c r="A155" s="2" t="str">
        <f aca="false">HYPERLINK("https://drive.google.com/file/d/1_3RnoZiL34MqJg1aB0SyLXk3PVWU84jC/view?usp=drivesdk", "ISLE_SESS0183_BLOCKG_04_sprt1")</f>
        <v>ISLE_SESS0183_BLOCKG_04_sprt1</v>
      </c>
      <c r="B155" s="1" t="s">
        <v>18</v>
      </c>
      <c r="C155" s="0" t="n">
        <v>0</v>
      </c>
      <c r="D155" s="0" t="n">
        <v>1</v>
      </c>
      <c r="E155" s="0" t="n">
        <v>0</v>
      </c>
      <c r="F155" s="0" t="n">
        <v>0</v>
      </c>
      <c r="G155" s="0" t="n">
        <v>0</v>
      </c>
      <c r="H155" s="0" t="n">
        <v>1</v>
      </c>
      <c r="I155" s="0" t="n">
        <v>0</v>
      </c>
      <c r="J155" s="0" t="n">
        <v>1</v>
      </c>
    </row>
    <row r="156" customFormat="false" ht="15.75" hidden="false" customHeight="false" outlineLevel="0" collapsed="false">
      <c r="A156" s="2" t="str">
        <f aca="false">HYPERLINK("https://drive.google.com/file/d/1_BIqOnt0DJgBNz5_FGi88msLTnUbImE-/view?usp=drivesdk", "ISLE_SESS0186_BLOCKD01_79_sprt1")</f>
        <v>ISLE_SESS0186_BLOCKD01_79_sprt1</v>
      </c>
      <c r="B156" s="1" t="s">
        <v>71</v>
      </c>
      <c r="C156" s="0" t="n">
        <v>0</v>
      </c>
      <c r="D156" s="0" t="n">
        <v>0</v>
      </c>
      <c r="E156" s="0" t="n">
        <v>1</v>
      </c>
      <c r="F156" s="0" t="n">
        <v>0</v>
      </c>
      <c r="G156" s="0" t="n">
        <v>0</v>
      </c>
      <c r="H156" s="0" t="n">
        <v>0</v>
      </c>
      <c r="I156" s="0" t="n">
        <v>1</v>
      </c>
      <c r="J156" s="0" t="n">
        <v>1</v>
      </c>
      <c r="K156" s="0" t="n">
        <v>1</v>
      </c>
      <c r="L156" s="0" t="n">
        <v>0</v>
      </c>
      <c r="M156" s="0" t="n">
        <v>0</v>
      </c>
      <c r="N156" s="0" t="n">
        <v>1</v>
      </c>
      <c r="O156" s="0" t="n">
        <v>0</v>
      </c>
    </row>
    <row r="157" customFormat="false" ht="15.75" hidden="false" customHeight="false" outlineLevel="0" collapsed="false">
      <c r="A157" s="2" t="str">
        <f aca="false">HYPERLINK("https://drive.google.com/file/d/1_NE_UsvZ3e1LkZuioYIzBGy0ObhTDVax/view?usp=drivesdk", "ISLE_SESS0186_BLOCKD01_59_sprt1")</f>
        <v>ISLE_SESS0186_BLOCKD01_59_sprt1</v>
      </c>
      <c r="B157" s="1" t="s">
        <v>30</v>
      </c>
      <c r="C157" s="0" t="n">
        <v>0</v>
      </c>
      <c r="D157" s="0" t="n">
        <v>1</v>
      </c>
      <c r="E157" s="0" t="n">
        <v>0</v>
      </c>
    </row>
    <row r="158" customFormat="false" ht="15.75" hidden="false" customHeight="false" outlineLevel="0" collapsed="false">
      <c r="A158" s="2" t="str">
        <f aca="false">HYPERLINK("https://drive.google.com/file/d/1_ze_9_-tAytrYQSy1dPP3kJHCRtjnfvd/view?usp=drivesdk", "ISLE_SESS0184_BLOCKE_40_sprt1")</f>
        <v>ISLE_SESS0184_BLOCKE_40_sprt1</v>
      </c>
      <c r="B158" s="1" t="s">
        <v>44</v>
      </c>
      <c r="C158" s="0" t="n">
        <v>0</v>
      </c>
      <c r="D158" s="0" t="n">
        <v>0</v>
      </c>
      <c r="E158" s="0" t="n">
        <v>0</v>
      </c>
      <c r="F158" s="0" t="n">
        <v>0</v>
      </c>
      <c r="G158" s="0" t="n">
        <v>1</v>
      </c>
      <c r="H158" s="0" t="n">
        <v>0</v>
      </c>
      <c r="I158" s="0" t="n">
        <v>1</v>
      </c>
      <c r="J158" s="0" t="n">
        <v>1</v>
      </c>
    </row>
    <row r="159" customFormat="false" ht="15.75" hidden="false" customHeight="false" outlineLevel="0" collapsed="false">
      <c r="A159" s="2" t="str">
        <f aca="false">HYPERLINK("https://drive.google.com/file/d/1agUyhu3n27DOtzoaw33Z9CuZOYRwo7rc/view?usp=drivesdk", "ISLE_SESS0188_BLOCKE_09_sprt1")</f>
        <v>ISLE_SESS0188_BLOCKE_09_sprt1</v>
      </c>
      <c r="B159" s="1" t="s">
        <v>11</v>
      </c>
      <c r="C159" s="0" t="n">
        <v>0</v>
      </c>
      <c r="D159" s="0" t="n">
        <v>1</v>
      </c>
      <c r="E159" s="0" t="n">
        <v>1</v>
      </c>
      <c r="F159" s="0" t="n">
        <v>0</v>
      </c>
      <c r="G159" s="0" t="n">
        <v>0</v>
      </c>
      <c r="H159" s="0" t="n">
        <v>1</v>
      </c>
    </row>
    <row r="160" customFormat="false" ht="15.75" hidden="false" customHeight="false" outlineLevel="0" collapsed="false">
      <c r="A160" s="2" t="str">
        <f aca="false">HYPERLINK("https://drive.google.com/file/d/1b3X7hhHbOJFHr4A2LCDU9H5mNexbuFKR/view?usp=drivesdk", "ISLE_SESS0185_BLOCKE_52_sprt1")</f>
        <v>ISLE_SESS0185_BLOCKE_52_sprt1</v>
      </c>
      <c r="B160" s="1" t="s">
        <v>4</v>
      </c>
      <c r="C160" s="0" t="n">
        <v>0</v>
      </c>
      <c r="D160" s="0" t="n">
        <v>1</v>
      </c>
      <c r="E160" s="0" t="n">
        <v>1</v>
      </c>
      <c r="F160" s="0" t="n">
        <v>1</v>
      </c>
      <c r="G160" s="0" t="n">
        <v>0</v>
      </c>
    </row>
    <row r="161" customFormat="false" ht="15.75" hidden="false" customHeight="false" outlineLevel="0" collapsed="false">
      <c r="A161" s="2" t="str">
        <f aca="false">HYPERLINK("https://drive.google.com/file/d/1bFuiIMOmF1gjfCFAYBs2kRUATnK9BjnS/view?usp=drivesdk", "ISLE_SESS0184_BLOCKF_04_sprt1")</f>
        <v>ISLE_SESS0184_BLOCKF_04_sprt1</v>
      </c>
      <c r="B161" s="1" t="s">
        <v>12</v>
      </c>
      <c r="C161" s="0" t="n">
        <v>0</v>
      </c>
      <c r="D161" s="0" t="n">
        <v>0</v>
      </c>
      <c r="E161" s="0" t="n">
        <v>0</v>
      </c>
      <c r="F161" s="0" t="n">
        <v>1</v>
      </c>
      <c r="G161" s="0" t="n">
        <v>0</v>
      </c>
      <c r="H161" s="0" t="n">
        <v>0</v>
      </c>
      <c r="I161" s="0" t="n">
        <v>1</v>
      </c>
      <c r="J161" s="0" t="n">
        <v>0</v>
      </c>
      <c r="K161" s="0" t="n">
        <v>0</v>
      </c>
      <c r="L161" s="0" t="n">
        <v>1</v>
      </c>
      <c r="M161" s="0" t="n">
        <v>1</v>
      </c>
      <c r="N161" s="0" t="n">
        <v>0</v>
      </c>
      <c r="O161" s="0" t="n">
        <v>1</v>
      </c>
    </row>
    <row r="162" customFormat="false" ht="15.75" hidden="false" customHeight="false" outlineLevel="0" collapsed="false">
      <c r="A162" s="2" t="str">
        <f aca="false">HYPERLINK("https://drive.google.com/file/d/1buSB2lk0COt22GKVwj0GCV0jjZnltCH8/view?usp=drivesdk", "ISLE_SESS0184_BLOCKD01_50_sprt1")</f>
        <v>ISLE_SESS0184_BLOCKD01_50_sprt1</v>
      </c>
      <c r="B162" s="1" t="s">
        <v>39</v>
      </c>
      <c r="C162" s="0" t="n">
        <v>0</v>
      </c>
      <c r="D162" s="0" t="n">
        <v>0</v>
      </c>
      <c r="E162" s="0" t="n">
        <v>1</v>
      </c>
    </row>
    <row r="163" customFormat="false" ht="15.75" hidden="false" customHeight="false" outlineLevel="0" collapsed="false">
      <c r="A163" s="2" t="str">
        <f aca="false">HYPERLINK("https://drive.google.com/file/d/1dLg2WfeOGqTL9lJbsMcei1MexotlYiCy/view?usp=drivesdk", "ISLE_SESS0185_BLOCKE_05_sprt1")</f>
        <v>ISLE_SESS0185_BLOCKE_05_sprt1</v>
      </c>
      <c r="B163" s="1" t="s">
        <v>46</v>
      </c>
      <c r="C163" s="0" t="n">
        <v>0</v>
      </c>
      <c r="D163" s="0" t="n">
        <v>0</v>
      </c>
      <c r="E163" s="0" t="n">
        <v>0</v>
      </c>
      <c r="F163" s="0" t="n">
        <v>1</v>
      </c>
      <c r="G163" s="0" t="n">
        <v>1</v>
      </c>
      <c r="H163" s="0" t="n">
        <v>0</v>
      </c>
    </row>
    <row r="164" customFormat="false" ht="15.75" hidden="false" customHeight="false" outlineLevel="0" collapsed="false">
      <c r="A164" s="2" t="str">
        <f aca="false">HYPERLINK("https://drive.google.com/file/d/1dQJ7Y9uNFP1k3shIg88UmhSzdK3tlySn/view?usp=drivesdk", "ISLE_SESS0186_BLOCKE_37_sprt1")</f>
        <v>ISLE_SESS0186_BLOCKE_37_sprt1</v>
      </c>
      <c r="B164" s="1" t="s">
        <v>22</v>
      </c>
      <c r="C164" s="0" t="n">
        <v>1</v>
      </c>
      <c r="D164" s="0" t="n">
        <v>0</v>
      </c>
      <c r="E164" s="0" t="n">
        <v>1</v>
      </c>
      <c r="F164" s="0" t="n">
        <v>1</v>
      </c>
      <c r="G164" s="0" t="n">
        <v>0</v>
      </c>
      <c r="H164" s="0" t="n">
        <v>0</v>
      </c>
    </row>
    <row r="165" customFormat="false" ht="15.75" hidden="false" customHeight="false" outlineLevel="0" collapsed="false">
      <c r="A165" s="2" t="str">
        <f aca="false">HYPERLINK("https://drive.google.com/file/d/1i3XHwAVI98tTUdw8Gsg1B4cvIRJL5BeX/view?usp=drivesdk", "ISLE_SESS0187_BLOCKE_19_sprt1")</f>
        <v>ISLE_SESS0187_BLOCKE_19_sprt1</v>
      </c>
      <c r="B165" s="1" t="s">
        <v>49</v>
      </c>
      <c r="C165" s="0" t="n">
        <v>0</v>
      </c>
      <c r="D165" s="0" t="n">
        <v>0</v>
      </c>
      <c r="E165" s="0" t="n">
        <v>0</v>
      </c>
      <c r="F165" s="0" t="n">
        <v>0</v>
      </c>
      <c r="G165" s="0" t="n">
        <v>0</v>
      </c>
      <c r="H165" s="0" t="n">
        <v>1</v>
      </c>
    </row>
    <row r="166" customFormat="false" ht="15.75" hidden="false" customHeight="false" outlineLevel="0" collapsed="false">
      <c r="A166" s="2" t="str">
        <f aca="false">HYPERLINK("https://drive.google.com/file/d/1i88g0uaG7aCKBJLXjb3NMsS2f07q1ZZL/view?usp=drivesdk", "ISLE_SESS0187_BLOCKE_58_sprt1")</f>
        <v>ISLE_SESS0187_BLOCKE_58_sprt1</v>
      </c>
      <c r="B166" s="1" t="s">
        <v>93</v>
      </c>
      <c r="C166" s="0" t="n">
        <v>0</v>
      </c>
      <c r="D166" s="0" t="n">
        <v>1</v>
      </c>
      <c r="E166" s="0" t="n">
        <v>0</v>
      </c>
      <c r="F166" s="0" t="n">
        <v>0</v>
      </c>
      <c r="G166" s="0" t="n">
        <v>1</v>
      </c>
    </row>
    <row r="167" customFormat="false" ht="15.75" hidden="false" customHeight="false" outlineLevel="0" collapsed="false">
      <c r="A167" s="2" t="str">
        <f aca="false">HYPERLINK("https://drive.google.com/file/d/1iJ05TlipiOLJFrDaO_EYuFVOfXSPZpkD/view?usp=drivesdk", "ISLE_SESS0185_BLOCKE_24_sprt1")</f>
        <v>ISLE_SESS0185_BLOCKE_24_sprt1</v>
      </c>
      <c r="B167" s="1" t="s">
        <v>94</v>
      </c>
      <c r="C167" s="0" t="n">
        <v>0</v>
      </c>
      <c r="D167" s="0" t="n">
        <v>1</v>
      </c>
      <c r="E167" s="0" t="n">
        <v>1</v>
      </c>
      <c r="F167" s="0" t="n">
        <v>0</v>
      </c>
      <c r="G167" s="0" t="n">
        <v>1</v>
      </c>
    </row>
    <row r="168" customFormat="false" ht="15.75" hidden="false" customHeight="false" outlineLevel="0" collapsed="false">
      <c r="A168" s="2" t="str">
        <f aca="false">HYPERLINK("https://drive.google.com/file/d/1jCHleFTKLfcq48x9_UAItlK1HTSXolFV/view?usp=drivesdk", "ISLE_SESS0187_BLOCKE_35_sprt1")</f>
        <v>ISLE_SESS0187_BLOCKE_35_sprt1</v>
      </c>
      <c r="B168" s="1" t="s">
        <v>9</v>
      </c>
      <c r="C168" s="0" t="n">
        <v>0</v>
      </c>
      <c r="D168" s="0" t="n">
        <v>1</v>
      </c>
      <c r="E168" s="0" t="n">
        <v>1</v>
      </c>
      <c r="F168" s="0" t="n">
        <v>0</v>
      </c>
      <c r="G168" s="0" t="n">
        <v>1</v>
      </c>
      <c r="H168" s="0" t="n">
        <v>0</v>
      </c>
      <c r="I168" s="0" t="n">
        <v>1</v>
      </c>
      <c r="J168" s="0" t="n">
        <v>0</v>
      </c>
    </row>
    <row r="169" customFormat="false" ht="15.75" hidden="false" customHeight="false" outlineLevel="0" collapsed="false">
      <c r="A169" s="2" t="str">
        <f aca="false">HYPERLINK("https://drive.google.com/file/d/1jcCPGP0J5YXKB2Ulzw-XahnVR7m3kkH3/view?usp=drivesdk", "ISLE_SESS0187_BLOCKD01_66_sprt1")</f>
        <v>ISLE_SESS0187_BLOCKD01_66_sprt1</v>
      </c>
      <c r="B169" s="1" t="s">
        <v>45</v>
      </c>
      <c r="C169" s="0" t="n">
        <v>0</v>
      </c>
      <c r="D169" s="0" t="n">
        <v>1</v>
      </c>
    </row>
    <row r="170" customFormat="false" ht="15.75" hidden="false" customHeight="false" outlineLevel="0" collapsed="false">
      <c r="A170" s="2" t="str">
        <f aca="false">HYPERLINK("https://drive.google.com/file/d/1kFXXwMjkiTfSt-aCy9bro314svd0sCbI/view?usp=drivesdk", "ISLE_SESS0186_BLOCKE_27_sprt1")</f>
        <v>ISLE_SESS0186_BLOCKE_27_sprt1</v>
      </c>
      <c r="B170" s="1" t="s">
        <v>24</v>
      </c>
      <c r="C170" s="0" t="n">
        <v>0</v>
      </c>
      <c r="D170" s="0" t="n">
        <v>1</v>
      </c>
      <c r="E170" s="0" t="n">
        <v>0</v>
      </c>
      <c r="F170" s="0" t="n">
        <v>0</v>
      </c>
      <c r="G170" s="0" t="n">
        <v>1</v>
      </c>
      <c r="H170" s="0" t="n">
        <v>1</v>
      </c>
      <c r="I170" s="0" t="n">
        <v>0</v>
      </c>
      <c r="J170" s="0" t="n">
        <v>0</v>
      </c>
      <c r="K170" s="0" t="n">
        <v>1</v>
      </c>
      <c r="L170" s="0" t="n">
        <v>0</v>
      </c>
      <c r="M170" s="0" t="n">
        <v>0</v>
      </c>
      <c r="N170" s="0" t="n">
        <v>1</v>
      </c>
    </row>
    <row r="171" customFormat="false" ht="15.75" hidden="false" customHeight="false" outlineLevel="0" collapsed="false">
      <c r="A171" s="2" t="str">
        <f aca="false">HYPERLINK("https://drive.google.com/file/d/1melBWcjtI0ZqUkNeUuClRLQjq5DL6Gvy/view?usp=drivesdk", "ISLE_SESS0184_BLOCKD01_07_sprt1")</f>
        <v>ISLE_SESS0184_BLOCKD01_07_sprt1</v>
      </c>
      <c r="B171" s="1" t="s">
        <v>95</v>
      </c>
      <c r="C171" s="0" t="n">
        <v>1</v>
      </c>
      <c r="D171" s="0" t="n">
        <v>0</v>
      </c>
      <c r="E171" s="0" t="n">
        <v>1</v>
      </c>
      <c r="F171" s="0" t="n">
        <v>0</v>
      </c>
      <c r="G171" s="0" t="n">
        <v>1</v>
      </c>
    </row>
    <row r="172" customFormat="false" ht="15.75" hidden="false" customHeight="false" outlineLevel="0" collapsed="false">
      <c r="A172" s="2" t="str">
        <f aca="false">HYPERLINK("https://drive.google.com/file/d/1nm4taTAtD0ZcrGHqtayDPJn2Mrqfgxkb/view?usp=drivesdk", "ISLE_SESS0185_BLOCKE_03_sprt1")</f>
        <v>ISLE_SESS0185_BLOCKE_03_sprt1</v>
      </c>
      <c r="B172" s="1" t="s">
        <v>96</v>
      </c>
      <c r="C172" s="0" t="n">
        <v>0</v>
      </c>
      <c r="D172" s="0" t="n">
        <v>1</v>
      </c>
      <c r="E172" s="0" t="n">
        <v>1</v>
      </c>
      <c r="F172" s="0" t="n">
        <v>0</v>
      </c>
      <c r="G172" s="0" t="n">
        <v>0</v>
      </c>
      <c r="H172" s="0" t="n">
        <v>1</v>
      </c>
      <c r="I172" s="0" t="n">
        <v>0</v>
      </c>
    </row>
    <row r="173" customFormat="false" ht="15.75" hidden="false" customHeight="false" outlineLevel="0" collapsed="false">
      <c r="A173" s="2" t="str">
        <f aca="false">HYPERLINK("https://drive.google.com/file/d/1nnpFWc4zmrtgYGeK-h0tiRpi5xaIA_SR/view?usp=drivesdk", "ISLE_SESS0188_BLOCKE_27_sprt1")</f>
        <v>ISLE_SESS0188_BLOCKE_27_sprt1</v>
      </c>
      <c r="B173" s="1" t="s">
        <v>24</v>
      </c>
      <c r="C173" s="0" t="n">
        <v>0</v>
      </c>
      <c r="D173" s="0" t="n">
        <v>1</v>
      </c>
      <c r="E173" s="0" t="n">
        <v>0</v>
      </c>
      <c r="F173" s="0" t="n">
        <v>0</v>
      </c>
      <c r="G173" s="0" t="n">
        <v>1</v>
      </c>
      <c r="H173" s="0" t="n">
        <v>1</v>
      </c>
      <c r="I173" s="0" t="n">
        <v>0</v>
      </c>
      <c r="J173" s="0" t="n">
        <v>0</v>
      </c>
      <c r="K173" s="0" t="n">
        <v>1</v>
      </c>
      <c r="L173" s="0" t="n">
        <v>0</v>
      </c>
      <c r="M173" s="0" t="n">
        <v>0</v>
      </c>
      <c r="N173" s="0" t="n">
        <v>1</v>
      </c>
    </row>
    <row r="174" customFormat="false" ht="15.75" hidden="false" customHeight="false" outlineLevel="0" collapsed="false">
      <c r="A174" s="2" t="str">
        <f aca="false">HYPERLINK("https://drive.google.com/file/d/1oUWttWrwRPLVSEqWssGtLaDNZx3XyWeS/view?usp=drivesdk", "ISLE_SESS0185_BLOCKD01_54_sprt1")</f>
        <v>ISLE_SESS0185_BLOCKD01_54_sprt1</v>
      </c>
      <c r="B174" s="1" t="s">
        <v>68</v>
      </c>
      <c r="C174" s="0" t="n">
        <v>0</v>
      </c>
      <c r="D174" s="0" t="n">
        <v>1</v>
      </c>
      <c r="E174" s="0" t="n">
        <v>1</v>
      </c>
    </row>
    <row r="175" customFormat="false" ht="15.75" hidden="false" customHeight="false" outlineLevel="0" collapsed="false">
      <c r="A175" s="2" t="str">
        <f aca="false">HYPERLINK("https://drive.google.com/file/d/1oWSUHiPRslc370t_NtTPjc1lNgiDZF2o/view?usp=drivesdk", "ISLE_SESS0186_BLOCKE_25_sprt1")</f>
        <v>ISLE_SESS0186_BLOCKE_25_sprt1</v>
      </c>
      <c r="B175" s="1" t="s">
        <v>32</v>
      </c>
      <c r="C175" s="0" t="n">
        <v>0</v>
      </c>
      <c r="D175" s="0" t="n">
        <v>1</v>
      </c>
      <c r="E175" s="0" t="n">
        <v>0</v>
      </c>
      <c r="F175" s="0" t="n">
        <v>1</v>
      </c>
      <c r="G175" s="0" t="n">
        <v>0</v>
      </c>
      <c r="H175" s="0" t="n">
        <v>0</v>
      </c>
      <c r="I175" s="0" t="n">
        <v>1</v>
      </c>
    </row>
    <row r="176" customFormat="false" ht="15.75" hidden="false" customHeight="false" outlineLevel="0" collapsed="false">
      <c r="A176" s="2" t="str">
        <f aca="false">HYPERLINK("https://drive.google.com/file/d/1osvburhBrkganjipLmOirL5IjDir7Xhl/view?usp=drivesdk", "ISLE_SESS0186_BLOCKD01_47_sprt1")</f>
        <v>ISLE_SESS0186_BLOCKD01_47_sprt1</v>
      </c>
      <c r="B176" s="1" t="s">
        <v>97</v>
      </c>
      <c r="C176" s="0" t="n">
        <v>0</v>
      </c>
      <c r="D176" s="0" t="n">
        <v>0</v>
      </c>
      <c r="E176" s="0" t="n">
        <v>0</v>
      </c>
      <c r="F176" s="0" t="n">
        <v>1</v>
      </c>
      <c r="G176" s="0" t="n">
        <v>0</v>
      </c>
      <c r="H176" s="0" t="n">
        <v>0</v>
      </c>
      <c r="I176" s="0" t="n">
        <v>1</v>
      </c>
      <c r="J176" s="0" t="n">
        <v>0</v>
      </c>
      <c r="K176" s="0" t="n">
        <v>0</v>
      </c>
      <c r="L176" s="0" t="n">
        <v>1</v>
      </c>
    </row>
    <row r="177" customFormat="false" ht="15.75" hidden="false" customHeight="false" outlineLevel="0" collapsed="false">
      <c r="A177" s="2" t="str">
        <f aca="false">HYPERLINK("https://drive.google.com/file/d/1pg1_2uPs9OofiF6lyNnpVK15IoHS7--M/view?usp=drivesdk", "ISLE_SESS0188_BLOCKE_20_sprt1")</f>
        <v>ISLE_SESS0188_BLOCKE_20_sprt1</v>
      </c>
      <c r="B177" s="1" t="s">
        <v>76</v>
      </c>
      <c r="C177" s="0" t="n">
        <v>0</v>
      </c>
      <c r="D177" s="0" t="n">
        <v>1</v>
      </c>
      <c r="E177" s="0" t="n">
        <v>1</v>
      </c>
      <c r="F177" s="0" t="n">
        <v>0</v>
      </c>
      <c r="G177" s="0" t="n">
        <v>0</v>
      </c>
      <c r="H177" s="0" t="n">
        <v>0</v>
      </c>
      <c r="I177" s="0" t="n">
        <v>1</v>
      </c>
    </row>
    <row r="178" customFormat="false" ht="15.75" hidden="false" customHeight="false" outlineLevel="0" collapsed="false">
      <c r="A178" s="2" t="str">
        <f aca="false">HYPERLINK("https://drive.google.com/file/d/1qnLGal_XXqlbytrUMZ5HSipJFOzyHa8S/view?usp=drivesdk", "ISLE_SESS0184_BLOCKG_06_sprt1")</f>
        <v>ISLE_SESS0184_BLOCKG_06_sprt1</v>
      </c>
      <c r="B178" s="1" t="s">
        <v>21</v>
      </c>
      <c r="C178" s="0" t="n">
        <v>0</v>
      </c>
      <c r="D178" s="0" t="n">
        <v>1</v>
      </c>
      <c r="E178" s="0" t="n">
        <v>0</v>
      </c>
      <c r="F178" s="0" t="n">
        <v>0</v>
      </c>
      <c r="G178" s="0" t="n">
        <v>0</v>
      </c>
      <c r="H178" s="0" t="n">
        <v>0</v>
      </c>
      <c r="I178" s="0" t="n">
        <v>1</v>
      </c>
      <c r="J178" s="0" t="n">
        <v>1</v>
      </c>
    </row>
    <row r="179" customFormat="false" ht="15.75" hidden="false" customHeight="false" outlineLevel="0" collapsed="false">
      <c r="A179" s="2" t="str">
        <f aca="false">HYPERLINK("https://drive.google.com/file/d/1rk5RgsaVC0coxeGp_K2ug7rjvWn4FGFn/view?usp=drivesdk", "ISLE_SESS0184_BLOCKD01_31_sprt1")</f>
        <v>ISLE_SESS0184_BLOCKD01_31_sprt1</v>
      </c>
      <c r="B179" s="1" t="s">
        <v>56</v>
      </c>
      <c r="C179" s="0" t="n">
        <v>0</v>
      </c>
      <c r="D179" s="0" t="n">
        <v>0</v>
      </c>
      <c r="E179" s="0" t="n">
        <v>1</v>
      </c>
      <c r="F179" s="0" t="n">
        <v>1</v>
      </c>
      <c r="G179" s="0" t="n">
        <v>0</v>
      </c>
      <c r="H179" s="0" t="n">
        <v>1</v>
      </c>
      <c r="I179" s="0" t="n">
        <v>0</v>
      </c>
      <c r="J179" s="0" t="n">
        <v>1</v>
      </c>
    </row>
    <row r="180" customFormat="false" ht="15.75" hidden="false" customHeight="false" outlineLevel="0" collapsed="false">
      <c r="A180" s="2" t="str">
        <f aca="false">HYPERLINK("https://drive.google.com/file/d/1sQFATxCriu8OOB9n_FJHiycD9wVDiCUN/view?usp=drivesdk", "ISLE_SESS0187_BLOCKE_34_sprt1")</f>
        <v>ISLE_SESS0187_BLOCKE_34_sprt1</v>
      </c>
      <c r="B180" s="1" t="s">
        <v>98</v>
      </c>
      <c r="C180" s="0" t="n">
        <v>1</v>
      </c>
      <c r="D180" s="0" t="n">
        <v>0</v>
      </c>
      <c r="E180" s="0" t="n">
        <v>0</v>
      </c>
      <c r="F180" s="0" t="n">
        <v>1</v>
      </c>
      <c r="G180" s="0" t="n">
        <v>1</v>
      </c>
      <c r="H180" s="0" t="n">
        <v>0</v>
      </c>
      <c r="I180" s="0" t="n">
        <v>1</v>
      </c>
    </row>
    <row r="181" customFormat="false" ht="15.75" hidden="false" customHeight="false" outlineLevel="0" collapsed="false">
      <c r="A181" s="2" t="str">
        <f aca="false">HYPERLINK("https://drive.google.com/file/d/1t8dub6XAQ-HjbpraSpma0CuaDF2L-K2G/view?usp=drivesdk", "ISLE_SESS0184_BLOCKE_61_sprt1")</f>
        <v>ISLE_SESS0184_BLOCKE_61_sprt1</v>
      </c>
      <c r="B181" s="1" t="s">
        <v>14</v>
      </c>
      <c r="C181" s="0" t="n">
        <v>0</v>
      </c>
      <c r="D181" s="0" t="n">
        <v>0</v>
      </c>
      <c r="E181" s="0" t="n">
        <v>1</v>
      </c>
      <c r="F181" s="0" t="n">
        <v>0</v>
      </c>
      <c r="G181" s="0" t="n">
        <v>0</v>
      </c>
      <c r="H181" s="0" t="n">
        <v>1</v>
      </c>
      <c r="I181" s="0" t="n">
        <v>1</v>
      </c>
    </row>
    <row r="182" customFormat="false" ht="15.75" hidden="false" customHeight="false" outlineLevel="0" collapsed="false">
      <c r="A182" s="2" t="str">
        <f aca="false">HYPERLINK("https://drive.google.com/file/d/1tZFW2GJrM2GLNBP7PY0NR2Vxy6_PzGeU/view?usp=drivesdk", "ISLE_SESS0188_BLOCKE_25_sprt1")</f>
        <v>ISLE_SESS0188_BLOCKE_25_sprt1</v>
      </c>
      <c r="B182" s="1" t="s">
        <v>32</v>
      </c>
      <c r="C182" s="0" t="n">
        <v>0</v>
      </c>
      <c r="D182" s="0" t="n">
        <v>1</v>
      </c>
      <c r="E182" s="0" t="n">
        <v>0</v>
      </c>
      <c r="F182" s="0" t="n">
        <v>1</v>
      </c>
      <c r="G182" s="0" t="n">
        <v>0</v>
      </c>
      <c r="H182" s="0" t="n">
        <v>0</v>
      </c>
      <c r="I182" s="0" t="n">
        <v>1</v>
      </c>
    </row>
    <row r="183" customFormat="false" ht="15.75" hidden="false" customHeight="false" outlineLevel="0" collapsed="false">
      <c r="A183" s="2" t="str">
        <f aca="false">HYPERLINK("https://drive.google.com/file/d/1txSw1Jen6qZr5OVicznRx34UC3L9lP6J/view?usp=drivesdk", "ISLE_SESS0184_BLOCKD01_10_sprt1")</f>
        <v>ISLE_SESS0184_BLOCKD01_10_sprt1</v>
      </c>
      <c r="B183" s="1" t="s">
        <v>8</v>
      </c>
      <c r="C183" s="0" t="n">
        <v>1</v>
      </c>
      <c r="D183" s="0" t="n">
        <v>0</v>
      </c>
      <c r="E183" s="0" t="n">
        <v>1</v>
      </c>
      <c r="F183" s="0" t="n">
        <v>0</v>
      </c>
      <c r="G183" s="0" t="n">
        <v>1</v>
      </c>
    </row>
    <row r="184" customFormat="false" ht="15.75" hidden="false" customHeight="false" outlineLevel="0" collapsed="false">
      <c r="A184" s="2" t="str">
        <f aca="false">HYPERLINK("https://drive.google.com/file/d/1vbVvlf0XUUDUtcO3MBDWM-wKH0VbxVE8/view?usp=drivesdk", "ISLE_SESS0186_BLOCKE_05_sprt1")</f>
        <v>ISLE_SESS0186_BLOCKE_05_sprt1</v>
      </c>
      <c r="B184" s="1" t="s">
        <v>46</v>
      </c>
      <c r="C184" s="0" t="n">
        <v>0</v>
      </c>
      <c r="D184" s="0" t="n">
        <v>0</v>
      </c>
      <c r="E184" s="0" t="n">
        <v>0</v>
      </c>
      <c r="F184" s="0" t="n">
        <v>1</v>
      </c>
      <c r="G184" s="0" t="n">
        <v>1</v>
      </c>
      <c r="H184" s="0" t="n">
        <v>0</v>
      </c>
    </row>
    <row r="185" customFormat="false" ht="15.75" hidden="false" customHeight="false" outlineLevel="0" collapsed="false">
      <c r="A185" s="2" t="str">
        <f aca="false">HYPERLINK("https://drive.google.com/file/d/1vokOt8x6tCL9LoN4iuQ40kQCQXW0owOK/view?usp=drivesdk", "ISLE_SESS0185_BLOCKD01_55_sprt1")</f>
        <v>ISLE_SESS0185_BLOCKD01_55_sprt1</v>
      </c>
      <c r="B185" s="1" t="s">
        <v>99</v>
      </c>
      <c r="C185" s="0" t="n">
        <v>0</v>
      </c>
      <c r="D185" s="0" t="n">
        <v>0</v>
      </c>
      <c r="E185" s="0" t="n">
        <v>1</v>
      </c>
      <c r="F185" s="0" t="n">
        <v>1</v>
      </c>
      <c r="G185" s="0" t="n">
        <v>1</v>
      </c>
      <c r="H185" s="0" t="n">
        <v>1</v>
      </c>
    </row>
    <row r="186" customFormat="false" ht="15.75" hidden="false" customHeight="false" outlineLevel="0" collapsed="false">
      <c r="A186" s="2" t="str">
        <f aca="false">HYPERLINK("https://drive.google.com/file/d/1w1rpEIay5rnqn3qlTV8ces01O2PWZRgw/view?usp=drivesdk", "ISLE_SESS0186_BLOCKE_60_sprt1")</f>
        <v>ISLE_SESS0186_BLOCKE_60_sprt1</v>
      </c>
      <c r="B186" s="1" t="s">
        <v>6</v>
      </c>
      <c r="C186" s="0" t="n">
        <v>0</v>
      </c>
      <c r="D186" s="0" t="n">
        <v>0</v>
      </c>
      <c r="E186" s="0" t="n">
        <v>0</v>
      </c>
      <c r="F186" s="0" t="n">
        <v>1</v>
      </c>
      <c r="G186" s="0" t="n">
        <v>1</v>
      </c>
      <c r="H186" s="0" t="n">
        <v>0</v>
      </c>
      <c r="I186" s="0" t="n">
        <v>0</v>
      </c>
      <c r="J186" s="0" t="n">
        <v>1</v>
      </c>
      <c r="K186" s="0" t="n">
        <v>0</v>
      </c>
      <c r="L186" s="0" t="n">
        <v>1</v>
      </c>
    </row>
    <row r="187" customFormat="false" ht="15.75" hidden="false" customHeight="false" outlineLevel="0" collapsed="false">
      <c r="A187" s="2" t="str">
        <f aca="false">HYPERLINK("https://drive.google.com/file/d/1w1zKD5bn_McujwbrPo_DK2FuUHyxQ3n3/view?usp=drivesdk", "ISLE_SESS0187_BLOCKE_20_sprt1")</f>
        <v>ISLE_SESS0187_BLOCKE_20_sprt1</v>
      </c>
      <c r="B187" s="1" t="s">
        <v>76</v>
      </c>
      <c r="C187" s="0" t="n">
        <v>0</v>
      </c>
      <c r="D187" s="0" t="n">
        <v>1</v>
      </c>
      <c r="E187" s="0" t="n">
        <v>1</v>
      </c>
      <c r="F187" s="0" t="n">
        <v>1</v>
      </c>
      <c r="G187" s="0" t="n">
        <v>0</v>
      </c>
      <c r="H187" s="0" t="n">
        <v>0</v>
      </c>
      <c r="I187" s="0" t="n">
        <v>1</v>
      </c>
    </row>
    <row r="188" customFormat="false" ht="15.75" hidden="false" customHeight="false" outlineLevel="0" collapsed="false">
      <c r="A188" s="2" t="str">
        <f aca="false">HYPERLINK("https://drive.google.com/file/d/1wxayk33mNWDL6mnR8CTUk1DGdH8DTAXd/view?usp=drivesdk", "ISLE_SESS0185_BLOCKE_46_sprt1")</f>
        <v>ISLE_SESS0185_BLOCKE_46_sprt1</v>
      </c>
      <c r="B188" s="1" t="s">
        <v>63</v>
      </c>
      <c r="C188" s="0" t="n">
        <v>0</v>
      </c>
      <c r="D188" s="0" t="n">
        <v>0</v>
      </c>
      <c r="E188" s="0" t="n">
        <v>0</v>
      </c>
      <c r="F188" s="0" t="n">
        <v>1</v>
      </c>
      <c r="G188" s="0" t="n">
        <v>0</v>
      </c>
      <c r="H188" s="0" t="n">
        <v>1</v>
      </c>
      <c r="I188" s="0" t="n">
        <v>0</v>
      </c>
      <c r="J188" s="0" t="n">
        <v>0</v>
      </c>
      <c r="K188" s="0" t="n">
        <v>1</v>
      </c>
      <c r="L188" s="0" t="n">
        <v>1</v>
      </c>
      <c r="M188" s="0" t="n">
        <v>1</v>
      </c>
    </row>
    <row r="189" customFormat="false" ht="15.75" hidden="false" customHeight="false" outlineLevel="0" collapsed="false">
      <c r="A189" s="2" t="str">
        <f aca="false">HYPERLINK("https://drive.google.com/file/d/1zGxMRRTmDTMbrd1yDlBjXhCV8cND9kem/view?usp=drivesdk", "ISLE_SESS0185_BLOCKD01_42_sprt1")</f>
        <v>ISLE_SESS0185_BLOCKD01_42_sprt1</v>
      </c>
      <c r="B189" s="1" t="s">
        <v>70</v>
      </c>
      <c r="C189" s="0" t="n">
        <v>1</v>
      </c>
      <c r="D189" s="0" t="n">
        <v>0</v>
      </c>
      <c r="E189" s="0" t="n">
        <v>1</v>
      </c>
      <c r="F189" s="0" t="n">
        <v>0</v>
      </c>
      <c r="G189" s="0" t="n">
        <v>0</v>
      </c>
      <c r="H189" s="0" t="n">
        <v>1</v>
      </c>
    </row>
    <row r="190" customFormat="false" ht="15.75" hidden="false" customHeight="false" outlineLevel="0" collapsed="false">
      <c r="A190" s="2" t="str">
        <f aca="false">HYPERLINK("https://drive.google.com/file/d/1zU9QXyAWFUGfbuUZjra8qkuOkEs2QIQW/view?usp=drivesdk", "ISLE_SESS0183_BLOCKE_55_sprt1")</f>
        <v>ISLE_SESS0183_BLOCKE_55_sprt1</v>
      </c>
      <c r="B190" s="1" t="s">
        <v>7</v>
      </c>
      <c r="C190" s="0" t="n">
        <v>0</v>
      </c>
      <c r="D190" s="0" t="n">
        <v>1</v>
      </c>
      <c r="E190" s="0" t="n">
        <v>0</v>
      </c>
      <c r="F190" s="0" t="n">
        <v>0</v>
      </c>
      <c r="G190" s="0" t="n">
        <v>1</v>
      </c>
      <c r="H190" s="0" t="n">
        <v>0</v>
      </c>
      <c r="I190" s="0" t="n">
        <v>0</v>
      </c>
      <c r="J190" s="0" t="n">
        <v>1</v>
      </c>
      <c r="K190" s="0" t="n">
        <v>1</v>
      </c>
      <c r="L190" s="0" t="n">
        <v>1</v>
      </c>
    </row>
    <row r="191" customFormat="false" ht="15.75" hidden="false" customHeight="false" outlineLevel="0" collapsed="false">
      <c r="A191" s="2" t="str">
        <f aca="false">HYPERLINK("https://drive.google.com/file/d/1zcgrI1DCHsc3zgIUoohHURE3BR5WOKoG/view?usp=drivesdk", "ISLE_SESS0187_BLOCKE_60_sprt1")</f>
        <v>ISLE_SESS0187_BLOCKE_60_sprt1</v>
      </c>
      <c r="B191" s="1" t="s">
        <v>6</v>
      </c>
      <c r="C191" s="0" t="n">
        <v>0</v>
      </c>
      <c r="D191" s="0" t="n">
        <v>0</v>
      </c>
      <c r="E191" s="0" t="n">
        <v>0</v>
      </c>
      <c r="F191" s="0" t="n">
        <v>1</v>
      </c>
      <c r="G191" s="0" t="n">
        <v>1</v>
      </c>
      <c r="H191" s="0" t="n">
        <v>0</v>
      </c>
      <c r="I191" s="0" t="n">
        <v>0</v>
      </c>
      <c r="J191" s="0" t="n">
        <v>1</v>
      </c>
      <c r="K191" s="0" t="n">
        <v>0</v>
      </c>
      <c r="L191" s="0" t="n">
        <v>1</v>
      </c>
    </row>
    <row r="192" customFormat="false" ht="15.75" hidden="false" customHeight="false" outlineLevel="0" collapsed="false">
      <c r="A192" s="2" t="str">
        <f aca="false">HYPERLINK("https://drive.google.com/file/d/194z3UJk4cx9gaO7KuZg3ZQLe1YjYDuZV/view?usp=drivesdk", "ISLE_SESS0183_BLOCKE_09_sprt1")</f>
        <v>ISLE_SESS0183_BLOCKE_09_sprt1</v>
      </c>
      <c r="B192" s="1" t="s">
        <v>11</v>
      </c>
      <c r="C192" s="0" t="n">
        <v>0</v>
      </c>
      <c r="D192" s="0" t="n">
        <v>1</v>
      </c>
      <c r="E192" s="0" t="n">
        <v>1</v>
      </c>
      <c r="F192" s="0" t="n">
        <v>0</v>
      </c>
      <c r="G192" s="0" t="n">
        <v>0</v>
      </c>
      <c r="H192" s="0" t="n">
        <v>1</v>
      </c>
    </row>
    <row r="193" customFormat="false" ht="15.75" hidden="false" customHeight="false" outlineLevel="0" collapsed="false">
      <c r="A193" s="2" t="str">
        <f aca="false">HYPERLINK("https://drive.google.com/file/d/19XC_vJkNUpmVIM_4_lIs8tAjR0bI-xa3/view?usp=drivesdk", "ISLE_SESS0183_BLOCKE_19_sprt1")</f>
        <v>ISLE_SESS0183_BLOCKE_19_sprt1</v>
      </c>
      <c r="B193" s="1" t="s">
        <v>49</v>
      </c>
      <c r="C193" s="0" t="n">
        <v>0</v>
      </c>
      <c r="D193" s="0" t="n">
        <v>0</v>
      </c>
      <c r="E193" s="0" t="n">
        <v>0</v>
      </c>
      <c r="F193" s="0" t="n">
        <v>1</v>
      </c>
      <c r="G193" s="0" t="n">
        <v>0</v>
      </c>
      <c r="H193" s="0" t="n">
        <v>1</v>
      </c>
    </row>
    <row r="194" customFormat="false" ht="15.75" hidden="false" customHeight="false" outlineLevel="0" collapsed="false">
      <c r="A194" s="2" t="str">
        <f aca="false">HYPERLINK("https://drive.google.com/file/d/1CEW35Umjltqobw2cqK_GitwykZ3L8uYP/view?usp=drivesdk", "ISLE_SESS0183_BLOCKD01_79_sprt1")</f>
        <v>ISLE_SESS0183_BLOCKD01_79_sprt1</v>
      </c>
      <c r="B194" s="1" t="s">
        <v>71</v>
      </c>
      <c r="C194" s="0" t="n">
        <v>0</v>
      </c>
      <c r="D194" s="0" t="n">
        <v>0</v>
      </c>
      <c r="E194" s="0" t="n">
        <v>1</v>
      </c>
      <c r="F194" s="0" t="n">
        <v>0</v>
      </c>
      <c r="G194" s="0" t="n">
        <v>0</v>
      </c>
      <c r="H194" s="0" t="n">
        <v>0</v>
      </c>
      <c r="I194" s="0" t="n">
        <v>1</v>
      </c>
      <c r="J194" s="0" t="n">
        <v>1</v>
      </c>
      <c r="K194" s="0" t="n">
        <v>1</v>
      </c>
      <c r="L194" s="0" t="n">
        <v>0</v>
      </c>
      <c r="M194" s="0" t="n">
        <v>0</v>
      </c>
      <c r="N194" s="0" t="n">
        <v>1</v>
      </c>
      <c r="O194" s="0" t="n">
        <v>1</v>
      </c>
    </row>
    <row r="195" customFormat="false" ht="15.75" hidden="false" customHeight="false" outlineLevel="0" collapsed="false">
      <c r="A195" s="2" t="str">
        <f aca="false">HYPERLINK("https://drive.google.com/file/d/1HYHuoOkT7hCUc0kwB2WXr_tnn3w-CHd_/view?usp=drivesdk", "ISLE_SESS0183_BLOCKD01_42_sprt1")</f>
        <v>ISLE_SESS0183_BLOCKD01_42_sprt1</v>
      </c>
      <c r="B195" s="1" t="s">
        <v>70</v>
      </c>
      <c r="C195" s="0" t="n">
        <v>1</v>
      </c>
      <c r="D195" s="0" t="n">
        <v>0</v>
      </c>
      <c r="E195" s="0" t="n">
        <v>1</v>
      </c>
      <c r="F195" s="0" t="n">
        <v>0</v>
      </c>
      <c r="G195" s="0" t="n">
        <v>0</v>
      </c>
      <c r="H195" s="0" t="n">
        <v>1</v>
      </c>
    </row>
    <row r="196" customFormat="false" ht="15.75" hidden="false" customHeight="false" outlineLevel="0" collapsed="false">
      <c r="A196" s="2" t="str">
        <f aca="false">HYPERLINK("https://drive.google.com/file/d/1Jrzo0UkO5P-bA_TXsoryHuIKEJSRliNF/view?usp=drivesdk", "ISLE_SESS0183_BLOCKD01_39_sprt1")</f>
        <v>ISLE_SESS0183_BLOCKD01_39_sprt1</v>
      </c>
      <c r="B196" s="1" t="s">
        <v>35</v>
      </c>
      <c r="C196" s="0" t="n">
        <v>1</v>
      </c>
      <c r="D196" s="0" t="n">
        <v>0</v>
      </c>
      <c r="E196" s="0" t="n">
        <v>0</v>
      </c>
    </row>
    <row r="197" customFormat="false" ht="15.75" hidden="false" customHeight="false" outlineLevel="0" collapsed="false">
      <c r="A197" s="2" t="str">
        <f aca="false">HYPERLINK("https://drive.google.com/file/d/1P8a2yATjDMNVmj0E9ghAik4o9Z5tFSY8/view?usp=drivesdk", "ISLE_SESS0183_BLOCKE_32_sprt1")</f>
        <v>ISLE_SESS0183_BLOCKE_32_sprt1</v>
      </c>
      <c r="B197" s="1" t="s">
        <v>37</v>
      </c>
      <c r="C197" s="0" t="n">
        <v>0</v>
      </c>
      <c r="D197" s="0" t="n">
        <v>0</v>
      </c>
      <c r="E197" s="0" t="n">
        <v>1</v>
      </c>
      <c r="F197" s="0" t="n">
        <v>0</v>
      </c>
      <c r="G197" s="0" t="n">
        <v>1</v>
      </c>
      <c r="H197" s="0" t="n">
        <v>1</v>
      </c>
    </row>
    <row r="198" customFormat="false" ht="15.75" hidden="false" customHeight="false" outlineLevel="0" collapsed="false">
      <c r="A198" s="2" t="str">
        <f aca="false">HYPERLINK("https://drive.google.com/file/d/1VwKZZS2S1GkLZ9ASEgfAOj5YiOWKTlNN/view?usp=drivesdk", "ISLE_SESS0183_BLOCKE_37_sprt1")</f>
        <v>ISLE_SESS0183_BLOCKE_37_sprt1</v>
      </c>
      <c r="B198" s="1" t="s">
        <v>22</v>
      </c>
      <c r="C198" s="0" t="n">
        <v>1</v>
      </c>
      <c r="D198" s="0" t="n">
        <v>0</v>
      </c>
      <c r="E198" s="0" t="n">
        <v>1</v>
      </c>
      <c r="F198" s="0" t="n">
        <v>1</v>
      </c>
      <c r="G198" s="0" t="n">
        <v>0</v>
      </c>
      <c r="H198" s="0" t="n">
        <v>0</v>
      </c>
    </row>
    <row r="199" customFormat="false" ht="15.75" hidden="false" customHeight="false" outlineLevel="0" collapsed="false">
      <c r="A199" s="2" t="str">
        <f aca="false">HYPERLINK("https://drive.google.com/file/d/1X7yj97IohUbPzdObAfIM2uEnWuMcxOW2/view?usp=drivesdk", "ISLE_SESS0183_BLOCKD01_05_sprt1")</f>
        <v>ISLE_SESS0183_BLOCKD01_05_sprt1</v>
      </c>
      <c r="B199" s="1" t="s">
        <v>20</v>
      </c>
      <c r="C199" s="0" t="n">
        <v>0</v>
      </c>
      <c r="D199" s="0" t="n">
        <v>0</v>
      </c>
      <c r="E199" s="0" t="n">
        <v>1</v>
      </c>
      <c r="F199" s="0" t="n">
        <v>0</v>
      </c>
      <c r="G199" s="0" t="n">
        <v>1</v>
      </c>
    </row>
    <row r="200" customFormat="false" ht="15.75" hidden="false" customHeight="false" outlineLevel="0" collapsed="false">
      <c r="A200" s="2" t="str">
        <f aca="false">HYPERLINK("https://drive.google.com/file/d/1arH3eex4_q3gp1wgo3tC58IjMxWjbB3K/view?usp=drivesdk", "ISLE_SESS0183_BLOCKE_01_sprt1")</f>
        <v>ISLE_SESS0183_BLOCKE_01_sprt1</v>
      </c>
      <c r="B200" s="1" t="s">
        <v>77</v>
      </c>
      <c r="C200" s="0" t="n">
        <v>0</v>
      </c>
      <c r="D200" s="0" t="n">
        <v>1</v>
      </c>
      <c r="E200" s="0" t="n">
        <v>0</v>
      </c>
      <c r="F200" s="0" t="n">
        <v>0</v>
      </c>
      <c r="G200" s="0" t="n">
        <v>1</v>
      </c>
      <c r="H200" s="0" t="n">
        <v>1</v>
      </c>
      <c r="I200" s="0" t="n">
        <v>0</v>
      </c>
      <c r="J200" s="0" t="n">
        <v>0</v>
      </c>
      <c r="K200" s="0" t="n">
        <v>1</v>
      </c>
    </row>
    <row r="201" customFormat="false" ht="15.75" hidden="false" customHeight="false" outlineLevel="0" collapsed="false">
      <c r="A201" s="2" t="str">
        <f aca="false">HYPERLINK("https://drive.google.com/file/d/1tBHbe0Jr5KfalkLrjGUb9KWexB2Zh6tf/view?usp=drivesdk", "ISLE_SESS0183_BLOCKD01_31_sprt1")</f>
        <v>ISLE_SESS0183_BLOCKD01_31_sprt1</v>
      </c>
      <c r="B201" s="1" t="s">
        <v>56</v>
      </c>
      <c r="C201" s="0" t="n">
        <v>0</v>
      </c>
      <c r="D201" s="0" t="n">
        <v>0</v>
      </c>
      <c r="E201" s="0" t="n">
        <v>0</v>
      </c>
      <c r="F201" s="0" t="n">
        <v>1</v>
      </c>
      <c r="G201" s="0" t="n">
        <v>0</v>
      </c>
      <c r="H201" s="0" t="n">
        <v>1</v>
      </c>
      <c r="I201" s="0" t="n">
        <v>0</v>
      </c>
      <c r="J201" s="0" t="n">
        <v>1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768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2024-07-12T23:07:24Z</dcterms:modified>
  <cp:revision>5</cp:revision>
  <dc:subject/>
  <dc:title/>
</cp:coreProperties>
</file>