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2\"/>
    </mc:Choice>
  </mc:AlternateContent>
  <xr:revisionPtr revIDLastSave="0" documentId="13_ncr:1_{AE283F24-1D28-436D-A2F4-C5228BBC4882}" xr6:coauthVersionLast="47" xr6:coauthVersionMax="47" xr10:uidLastSave="{00000000-0000-0000-0000-000000000000}"/>
  <bookViews>
    <workbookView xWindow="28815" yWindow="60" windowWidth="28770" windowHeight="15450" xr2:uid="{83DAC6E3-86BA-4C29-9745-1937FA266828}"/>
  </bookViews>
  <sheets>
    <sheet name="Exact Match" sheetId="3" r:id="rId1"/>
    <sheet name="Exact Match Data" sheetId="15" state="hidden" r:id="rId2"/>
    <sheet name="Range Lookup Data" sheetId="13" state="hidden" r:id="rId3"/>
    <sheet name="Range Lookup" sheetId="2" r:id="rId4"/>
    <sheet name="Lookup with Wildcards" sheetId="8" r:id="rId5"/>
    <sheet name="Target Data" sheetId="21" state="hidden" r:id="rId6"/>
    <sheet name="Return Last Match" sheetId="19" r:id="rId7"/>
    <sheet name="Multi-Column Lookup" sheetId="5" r:id="rId8"/>
    <sheet name="Multi-Column Data" sheetId="17" state="hidden" r:id="rId9"/>
    <sheet name="Two-Way Lookup" sheetId="1" r:id="rId10"/>
    <sheet name="Prices" sheetId="18" state="hidden" r:id="rId11"/>
    <sheet name="Multi-Column and Two-Way" sheetId="10" r:id="rId12"/>
    <sheet name="Two-Way Mix Match Type" sheetId="14" r:id="rId13"/>
    <sheet name="Room Rates" sheetId="16" state="hidden" r:id="rId14"/>
    <sheet name="Return Multiple Values" sheetId="9" r:id="rId15"/>
    <sheet name="SUM Returned Values" sheetId="12" r:id="rId16"/>
    <sheet name="XLOOKUP and SUMIFS" sheetId="4" r:id="rId17"/>
    <sheet name="Dependent DV Lists" sheetId="6" r:id="rId18"/>
    <sheet name="Lists" sheetId="20" state="hidden" r:id="rId19"/>
    <sheet name="Return Chart Range" sheetId="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20" l="1" a="1"/>
  <c r="E2" i="2"/>
  <c r="E4" i="2"/>
  <c r="E8" i="2"/>
  <c r="E9" i="2"/>
  <c r="E10" i="2"/>
  <c r="E7" i="2"/>
  <c r="E6" i="2"/>
  <c r="E5" i="2"/>
  <c r="E3" i="2"/>
  <c r="D1" i="20" l="1"/>
  <c r="G2" i="20" a="1"/>
  <c r="G2" i="20" s="1"/>
  <c r="F2" i="20" a="1"/>
  <c r="F2" i="20" s="1"/>
  <c r="E2" i="20" a="1"/>
  <c r="E2" i="20" s="1"/>
  <c r="D2" i="20" l="1" a="1"/>
  <c r="D2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<sst xmlns="http://schemas.openxmlformats.org/spreadsheetml/2006/main" count="368" uniqueCount="158">
  <si>
    <t>Qty</t>
  </si>
  <si>
    <t>Discount</t>
  </si>
  <si>
    <t>ID</t>
  </si>
  <si>
    <t>Total</t>
  </si>
  <si>
    <t>Minus Disc</t>
  </si>
  <si>
    <t>A288</t>
  </si>
  <si>
    <t>A123</t>
  </si>
  <si>
    <t>A781</t>
  </si>
  <si>
    <t>A186</t>
  </si>
  <si>
    <t>A210</t>
  </si>
  <si>
    <t>A189</t>
  </si>
  <si>
    <t>A515</t>
  </si>
  <si>
    <t>A692</t>
  </si>
  <si>
    <t>A417</t>
  </si>
  <si>
    <t>Monday</t>
  </si>
  <si>
    <t>Tuesday</t>
  </si>
  <si>
    <t>Wednesday</t>
  </si>
  <si>
    <t>Thursday</t>
  </si>
  <si>
    <t>Friday</t>
  </si>
  <si>
    <t>Saturday</t>
  </si>
  <si>
    <t>Sunday</t>
  </si>
  <si>
    <t>Category</t>
  </si>
  <si>
    <t>Product Name</t>
  </si>
  <si>
    <t>Units</t>
  </si>
  <si>
    <t>Orange Juice</t>
  </si>
  <si>
    <t>Beverages</t>
  </si>
  <si>
    <t>Coffee</t>
  </si>
  <si>
    <t>Beer</t>
  </si>
  <si>
    <t>Wine</t>
  </si>
  <si>
    <t>Sandwich</t>
  </si>
  <si>
    <t>Food</t>
  </si>
  <si>
    <t>Samosa</t>
  </si>
  <si>
    <t>Baguette</t>
  </si>
  <si>
    <t>Soup</t>
  </si>
  <si>
    <t>Blueberry Muffin</t>
  </si>
  <si>
    <t>Cakes</t>
  </si>
  <si>
    <t>Flapjack</t>
  </si>
  <si>
    <t>Shortbread</t>
  </si>
  <si>
    <t>SV1412</t>
  </si>
  <si>
    <t>SV667</t>
  </si>
  <si>
    <t>SV2539</t>
  </si>
  <si>
    <t>SV1626</t>
  </si>
  <si>
    <t>SV956</t>
  </si>
  <si>
    <t>SV1232</t>
  </si>
  <si>
    <t>SV1416</t>
  </si>
  <si>
    <t>SV290</t>
  </si>
  <si>
    <t>SV2255</t>
  </si>
  <si>
    <t>SV1007</t>
  </si>
  <si>
    <t>SV2708</t>
  </si>
  <si>
    <t>Date</t>
  </si>
  <si>
    <t>Product ID</t>
  </si>
  <si>
    <t>Rate</t>
  </si>
  <si>
    <t>Room Type</t>
  </si>
  <si>
    <t>Board</t>
  </si>
  <si>
    <t>Full</t>
  </si>
  <si>
    <t>Half</t>
  </si>
  <si>
    <t>Gold</t>
  </si>
  <si>
    <t>Silver</t>
  </si>
  <si>
    <t>Executive</t>
  </si>
  <si>
    <t>Day</t>
  </si>
  <si>
    <t>Name</t>
  </si>
  <si>
    <t>Membership</t>
  </si>
  <si>
    <t>Price</t>
  </si>
  <si>
    <t>Patricio Simpson</t>
  </si>
  <si>
    <t>Francisco Chang</t>
  </si>
  <si>
    <t>Yang Wang</t>
  </si>
  <si>
    <t>Pedro Afonso</t>
  </si>
  <si>
    <t>Elizabeth Brown</t>
  </si>
  <si>
    <t>Bronze</t>
  </si>
  <si>
    <t>Sven Ottlieb</t>
  </si>
  <si>
    <t>Janine Labrune</t>
  </si>
  <si>
    <t>Location</t>
  </si>
  <si>
    <t>Dublin</t>
  </si>
  <si>
    <t>Edinburgh</t>
  </si>
  <si>
    <t>Accommodation</t>
  </si>
  <si>
    <t>Woodland</t>
  </si>
  <si>
    <t>Waterside</t>
  </si>
  <si>
    <t>Treehouse</t>
  </si>
  <si>
    <t>Spa Suite</t>
  </si>
  <si>
    <t>Exclusive</t>
  </si>
  <si>
    <t>Norfolk</t>
  </si>
  <si>
    <t>Cumbria</t>
  </si>
  <si>
    <t>Suffolk</t>
  </si>
  <si>
    <t>Derbyshire</t>
  </si>
  <si>
    <t>Germany</t>
  </si>
  <si>
    <t>Spain</t>
  </si>
  <si>
    <t>USA</t>
  </si>
  <si>
    <t>UK</t>
  </si>
  <si>
    <t>Berlin</t>
  </si>
  <si>
    <t>Bilbao</t>
  </si>
  <si>
    <t>Philadelphia</t>
  </si>
  <si>
    <t>Birmingham</t>
  </si>
  <si>
    <t>Bremen</t>
  </si>
  <si>
    <t>Seville</t>
  </si>
  <si>
    <t>Boston</t>
  </si>
  <si>
    <t>Brighton</t>
  </si>
  <si>
    <t>Dortmund</t>
  </si>
  <si>
    <t>Valencia</t>
  </si>
  <si>
    <t>Dallas</t>
  </si>
  <si>
    <t>Cambridge</t>
  </si>
  <si>
    <t>Dresden</t>
  </si>
  <si>
    <t>Atlanta</t>
  </si>
  <si>
    <t>Hull</t>
  </si>
  <si>
    <t>Stuttgart</t>
  </si>
  <si>
    <t>Sacramento</t>
  </si>
  <si>
    <t>London</t>
  </si>
  <si>
    <t>Manchester</t>
  </si>
  <si>
    <t>Country</t>
  </si>
  <si>
    <t>City</t>
  </si>
  <si>
    <t>Value</t>
  </si>
  <si>
    <t>Target</t>
  </si>
  <si>
    <t>Copenhagen, Denmark</t>
  </si>
  <si>
    <t>Copenhagen</t>
  </si>
  <si>
    <t>London, UK</t>
  </si>
  <si>
    <t>Lisbon</t>
  </si>
  <si>
    <t>Berlin, Germany</t>
  </si>
  <si>
    <t>Lisbon, Portugal</t>
  </si>
  <si>
    <t>Ann Devon</t>
  </si>
  <si>
    <t>Newcastle</t>
  </si>
  <si>
    <t>Newcastle, UK</t>
  </si>
  <si>
    <t>Roland Mendel</t>
  </si>
  <si>
    <t>Aria Cruz</t>
  </si>
  <si>
    <t>Course</t>
  </si>
  <si>
    <t>Attendees</t>
  </si>
  <si>
    <t>Excel Adv</t>
  </si>
  <si>
    <t>PivotTables</t>
  </si>
  <si>
    <t>Excel Basic</t>
  </si>
  <si>
    <t>Jan</t>
  </si>
  <si>
    <t>Feb</t>
  </si>
  <si>
    <t>Mar</t>
  </si>
  <si>
    <t>Apr</t>
  </si>
  <si>
    <t>May</t>
  </si>
  <si>
    <t>Product</t>
  </si>
  <si>
    <t>Toast</t>
  </si>
  <si>
    <t>Eggs</t>
  </si>
  <si>
    <t>Muffins</t>
  </si>
  <si>
    <t>Waffles</t>
  </si>
  <si>
    <t>Bacon</t>
  </si>
  <si>
    <t>Qtr</t>
  </si>
  <si>
    <t>Q1</t>
  </si>
  <si>
    <t>Q2</t>
  </si>
  <si>
    <t>Q3</t>
  </si>
  <si>
    <t>Q4</t>
  </si>
  <si>
    <t>Swindon</t>
  </si>
  <si>
    <t>Exeter</t>
  </si>
  <si>
    <t>Oxford</t>
  </si>
  <si>
    <t>Expense</t>
  </si>
  <si>
    <t>Advertising</t>
  </si>
  <si>
    <t>Maintenance</t>
  </si>
  <si>
    <t>Equipment</t>
  </si>
  <si>
    <t>Jun</t>
  </si>
  <si>
    <t>Jul</t>
  </si>
  <si>
    <t>Aug</t>
  </si>
  <si>
    <t>Sep</t>
  </si>
  <si>
    <t>Oct</t>
  </si>
  <si>
    <t>Nov</t>
  </si>
  <si>
    <t>Dec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</si>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</sst>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3" borderId="2" xfId="0" applyFont="1" applyFill="1" applyBorder="1"/>
    <xf numFmtId="164" fontId="0" fillId="0" borderId="0" xfId="0" applyNumberFormat="1"/>
    <xf numFmtId="14" fontId="0" fillId="0" borderId="0" xfId="0" applyNumberFormat="1"/>
    <xf numFmtId="0" fontId="2" fillId="2" borderId="2" xfId="0" applyFont="1" applyFill="1" applyBorder="1"/>
    <xf numFmtId="164" fontId="0" fillId="0" borderId="0" xfId="2" applyNumberFormat="1" applyFont="1"/>
    <xf numFmtId="43" fontId="0" fillId="0" borderId="0" xfId="1" applyFont="1"/>
    <xf numFmtId="165" fontId="0" fillId="0" borderId="0" xfId="1" applyNumberFormat="1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0" fillId="4" borderId="0" xfId="0" applyNumberFormat="1" applyFill="1"/>
    <xf numFmtId="165" fontId="0" fillId="0" borderId="0" xfId="1" applyNumberFormat="1" applyFont="1" applyAlignment="1"/>
    <xf numFmtId="0" fontId="2" fillId="6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2" borderId="4" xfId="0" applyFill="1" applyBorder="1"/>
  </cellXfs>
  <cellStyles count="3">
    <cellStyle name="Comma" xfId="1" builtinId="3"/>
    <cellStyle name="Normal" xfId="0" builtinId="0"/>
    <cellStyle name="Percent" xfId="2" builtinId="5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-* #,##0_-;\-* #,##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-* #,##0_-;\-* #,##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-* #,##0_-;\-* #,##0_-;_-* &quot;-&quot;??_-;_-@_-"/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numFmt numFmtId="19" formatCode="dd/mm/yy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%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%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986F7D-878A-4914-9A1F-4A59820931B2}" name="tblProductData" displayName="tblProductData" ref="A1:C12" totalsRowShown="0" headerRowDxfId="34" headerRowBorderDxfId="33" tableBorderDxfId="32">
  <autoFilter ref="A1:C12" xr:uid="{23986F7D-878A-4914-9A1F-4A59820931B2}">
    <filterColumn colId="0" hiddenButton="1"/>
    <filterColumn colId="1" hiddenButton="1"/>
    <filterColumn colId="2" hiddenButton="1"/>
  </autoFilter>
  <tableColumns count="3">
    <tableColumn id="1" xr3:uid="{96E0EC0D-7CE6-4E5E-9834-6FE970715F54}" name="Category"/>
    <tableColumn id="2" xr3:uid="{4FB9BBE9-526B-41CC-8209-50E1A90E2CA0}" name="ID"/>
    <tableColumn id="3" xr3:uid="{20C4E351-516A-44A5-A4AE-3CF627DD567A}" name="Product 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7C7B0-3B23-4867-B749-9F42987896D3}" name="tblDiscounts" displayName="tblDiscounts" ref="A1:B7" totalsRowShown="0" headerRowDxfId="31" headerRowBorderDxfId="30" tableBorderDxfId="29">
  <autoFilter ref="A1:B7" xr:uid="{2E17C7B0-3B23-4867-B749-9F42987896D3}">
    <filterColumn colId="0" hiddenButton="1"/>
    <filterColumn colId="1" hiddenButton="1"/>
  </autoFilter>
  <tableColumns count="2">
    <tableColumn id="1" xr3:uid="{79039040-2EBF-4D15-916F-4A648DA7E725}" name="Qty"/>
    <tableColumn id="2" xr3:uid="{BAB3AA27-91FE-4007-80FC-ECFCE1A9F6A0}" name="Discount" dataDxfId="2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853D2C-B00E-4D5F-A671-5615D6A86BE7}" name="tblOrders" displayName="tblOrders" ref="A1:E10" totalsRowShown="0" headerRowDxfId="27" headerRowBorderDxfId="26" tableBorderDxfId="25">
  <autoFilter ref="A1:E10" xr:uid="{FA853D2C-B00E-4D5F-A671-5615D6A86BE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1A77AAC-6312-43EC-81E5-05C1032C8BE0}" name="ID"/>
    <tableColumn id="2" xr3:uid="{94A646FE-F277-4014-A04D-324D921515EE}" name="Qty"/>
    <tableColumn id="3" xr3:uid="{5F8D1164-8539-441B-95F7-B3C5580D68ED}" name="Total"/>
    <tableColumn id="4" xr3:uid="{D9714583-5A6F-4A60-BF51-A310D02965CA}" name="Discount" dataDxfId="24" dataCellStyle="Percent"/>
    <tableColumn id="5" xr3:uid="{7FAB8112-5C74-40E7-9A46-C0E14FA2974C}" name="Minus Disc" dataDxfId="23" dataCellStyle="Comma">
      <calculatedColumnFormula>C2*(1-D2)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759E7F-B7C9-41B5-92A9-37A1D84A397E}" name="tblTargets" displayName="tblTargets" ref="B2:C7" totalsRowShown="0" headerRowDxfId="14" headerRowBorderDxfId="12" tableBorderDxfId="13">
  <autoFilter ref="B2:C7" xr:uid="{6A759E7F-B7C9-41B5-92A9-37A1D84A397E}">
    <filterColumn colId="0" hiddenButton="1"/>
    <filterColumn colId="1" hiddenButton="1"/>
  </autoFilter>
  <tableColumns count="2">
    <tableColumn id="1" xr3:uid="{3B9260F7-F96D-4579-8E95-867987BE9897}" name="City"/>
    <tableColumn id="2" xr3:uid="{3218655E-D49A-4EFC-9316-1E506C472C40}" name="Targe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55082-AC46-49B2-9412-78DA775CDE2A}" name="tblCourses" displayName="tblCourses" ref="A1:C10" totalsRowShown="0" headerRowBorderDxfId="10" tableBorderDxfId="11">
  <autoFilter ref="A1:C10" xr:uid="{45555082-AC46-49B2-9412-78DA775CDE2A}">
    <filterColumn colId="0" hiddenButton="1"/>
    <filterColumn colId="1" hiddenButton="1"/>
    <filterColumn colId="2" hiddenButton="1"/>
  </autoFilter>
  <tableColumns count="3">
    <tableColumn id="1" xr3:uid="{B9C3F35A-F288-4D5D-AC8E-373682D5EDE3}" name="Date" dataDxfId="9"/>
    <tableColumn id="2" xr3:uid="{BD306502-826D-478E-B285-D4DACDDB7D0E}" name="Course"/>
    <tableColumn id="3" xr3:uid="{5111E5E2-8242-4C3C-87F2-2A78F3F05E7D}" name="Attendees" dataDxfId="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7F9A9-CFE8-44BE-BF1D-2EE74CF3A2E6}" name="tblPrices" displayName="tblPrices" ref="A1:C9" totalsRowShown="0" headerRowDxfId="22" headerRowBorderDxfId="21" tableBorderDxfId="20">
  <autoFilter ref="A1:C9" xr:uid="{8AC7F9A9-CFE8-44BE-BF1D-2EE74CF3A2E6}">
    <filterColumn colId="0" hiddenButton="1"/>
    <filterColumn colId="1" hiddenButton="1"/>
    <filterColumn colId="2" hiddenButton="1"/>
  </autoFilter>
  <tableColumns count="3">
    <tableColumn id="1" xr3:uid="{43529B15-E1CF-4967-9489-93DA70482019}" name="Membership"/>
    <tableColumn id="2" xr3:uid="{1B8D8AA9-3E97-4ED0-A25C-3DEEB7813EEE}" name="Location"/>
    <tableColumn id="3" xr3:uid="{54B248AF-B720-4FE5-9F15-12AA7EF86FD9}" name="Pric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7B7934-B244-4FC8-BD51-12B48BD389E6}" name="tblBookings" displayName="tblBookings" ref="B1:E8" totalsRowShown="0" headerRowDxfId="19" headerRowBorderDxfId="18" tableBorderDxfId="17">
  <autoFilter ref="B1:E8" xr:uid="{0C7B7934-B244-4FC8-BD51-12B48BD389E6}">
    <filterColumn colId="0" hiddenButton="1"/>
    <filterColumn colId="1" hiddenButton="1"/>
    <filterColumn colId="2" hiddenButton="1"/>
    <filterColumn colId="3" hiddenButton="1"/>
  </autoFilter>
  <tableColumns count="4">
    <tableColumn id="1" xr3:uid="{9C11C305-BC68-4F77-AEB0-488D00170BDD}" name="ID"/>
    <tableColumn id="2" xr3:uid="{8D3E6E5E-4DB4-4396-A26B-491283913684}" name="Accommodation"/>
    <tableColumn id="3" xr3:uid="{210BDDE0-994B-4F80-87FF-A7BDB8451EEE}" name="Location"/>
    <tableColumn id="4" xr3:uid="{9DA06832-F03D-4357-929E-9193785CD0DD}" name="Price" dataDxfId="1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4F61DFE-7FAD-450E-8D06-7E6B6BDF798B}" name="tblExpenses" displayName="tblExpenses" ref="D1:H13" totalsRowShown="0" headerRowDxfId="0" dataDxfId="1" headerRowBorderDxfId="6" tableBorderDxfId="7" dataCellStyle="Comma">
  <autoFilter ref="D1:H13" xr:uid="{D4F61DFE-7FAD-450E-8D06-7E6B6BDF798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DC85C0F-793F-4EC7-BF36-3AC5547F3920}" name="Expense"/>
    <tableColumn id="2" xr3:uid="{BFFF049F-994B-4A52-B4EA-337CE4B55F3F}" name="Qtr" dataDxfId="5"/>
    <tableColumn id="3" xr3:uid="{98CE5530-4D0A-4408-836F-18133A75EEAC}" name="Swindon" dataDxfId="4" dataCellStyle="Comma"/>
    <tableColumn id="4" xr3:uid="{FCFB3814-BAEF-4E15-B144-D945353F66F6}" name="Exeter" dataDxfId="3" dataCellStyle="Comma"/>
    <tableColumn id="5" xr3:uid="{3BF696C4-4E1A-4CB9-8C0C-183497D3670D}" name="Oxford" dataDxfId="2" dataCellStyle="Comma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8034CA-0161-41BE-8ADB-438155FDF711}" name="tblCities" displayName="tblCities" ref="A1:B20" totalsRowShown="0" headerRowDxfId="15">
  <autoFilter ref="A1:B20" xr:uid="{CD8034CA-0161-41BE-8ADB-438155FDF711}">
    <filterColumn colId="0" hiddenButton="1"/>
    <filterColumn colId="1" hiddenButton="1"/>
  </autoFilter>
  <sortState xmlns:xlrd2="http://schemas.microsoft.com/office/spreadsheetml/2017/richdata2" ref="A2:B20">
    <sortCondition ref="B3:B20"/>
  </sortState>
  <tableColumns count="2">
    <tableColumn id="1" xr3:uid="{7630D047-452A-408D-ADF5-EBD9F4A1148E}" name="Country"/>
    <tableColumn id="2" xr3:uid="{2CF49531-035D-4EAF-A25D-2A7BC4462C2A}" name="C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B257-38BE-4FA1-9055-F4ABEE5AD12A}">
  <dimension ref="A1:G12"/>
  <sheetViews>
    <sheetView tabSelected="1" workbookViewId="0">
      <selection activeCell="D2" sqref="D2"/>
    </sheetView>
  </sheetViews>
  <sheetFormatPr defaultRowHeight="18.75" x14ac:dyDescent="0.3"/>
  <cols>
    <col min="2" max="3" width="11.19921875" customWidth="1"/>
    <col min="4" max="4" width="14" bestFit="1" customWidth="1"/>
    <col min="5" max="5" width="8.69921875" bestFit="1" customWidth="1"/>
  </cols>
  <sheetData>
    <row r="1" spans="1:7" x14ac:dyDescent="0.3">
      <c r="A1" s="8" t="s">
        <v>2</v>
      </c>
      <c r="B1" s="8" t="s">
        <v>49</v>
      </c>
      <c r="C1" s="8" t="s">
        <v>50</v>
      </c>
      <c r="D1" s="8" t="s">
        <v>22</v>
      </c>
      <c r="E1" s="8" t="s">
        <v>21</v>
      </c>
      <c r="F1" s="8" t="s">
        <v>23</v>
      </c>
      <c r="G1" s="8" t="s">
        <v>3</v>
      </c>
    </row>
    <row r="2" spans="1:7" x14ac:dyDescent="0.3">
      <c r="A2" t="s">
        <v>38</v>
      </c>
      <c r="B2" s="3">
        <v>44440</v>
      </c>
      <c r="C2">
        <v>205</v>
      </c>
      <c r="F2">
        <v>80</v>
      </c>
      <c r="G2" s="6">
        <v>87.95</v>
      </c>
    </row>
    <row r="3" spans="1:7" x14ac:dyDescent="0.3">
      <c r="A3" t="s">
        <v>39</v>
      </c>
      <c r="B3" s="3">
        <v>44471</v>
      </c>
      <c r="C3">
        <v>289</v>
      </c>
      <c r="F3">
        <v>47</v>
      </c>
      <c r="G3" s="6">
        <v>51.75</v>
      </c>
    </row>
    <row r="4" spans="1:7" x14ac:dyDescent="0.3">
      <c r="A4" t="s">
        <v>40</v>
      </c>
      <c r="B4" s="3">
        <v>44446</v>
      </c>
      <c r="C4">
        <v>151</v>
      </c>
      <c r="F4">
        <v>41</v>
      </c>
      <c r="G4" s="6">
        <v>43.61</v>
      </c>
    </row>
    <row r="5" spans="1:7" x14ac:dyDescent="0.3">
      <c r="A5" t="s">
        <v>41</v>
      </c>
      <c r="B5" s="3">
        <v>44493</v>
      </c>
      <c r="C5">
        <v>738</v>
      </c>
      <c r="F5">
        <v>77</v>
      </c>
      <c r="G5" s="6">
        <v>82.31</v>
      </c>
    </row>
    <row r="6" spans="1:7" x14ac:dyDescent="0.3">
      <c r="A6" t="s">
        <v>42</v>
      </c>
      <c r="B6" s="3">
        <v>44460</v>
      </c>
      <c r="C6">
        <v>222</v>
      </c>
      <c r="F6">
        <v>60</v>
      </c>
      <c r="G6" s="6">
        <v>116.51</v>
      </c>
    </row>
    <row r="7" spans="1:7" x14ac:dyDescent="0.3">
      <c r="A7" t="s">
        <v>43</v>
      </c>
      <c r="B7" s="3">
        <v>44468</v>
      </c>
      <c r="C7">
        <v>184</v>
      </c>
      <c r="F7">
        <v>81</v>
      </c>
      <c r="G7" s="6">
        <v>192.86</v>
      </c>
    </row>
    <row r="8" spans="1:7" x14ac:dyDescent="0.3">
      <c r="A8" t="s">
        <v>44</v>
      </c>
      <c r="B8" s="3">
        <v>44492</v>
      </c>
      <c r="C8">
        <v>349</v>
      </c>
      <c r="F8">
        <v>35</v>
      </c>
      <c r="G8" s="6">
        <v>162.59</v>
      </c>
    </row>
    <row r="9" spans="1:7" x14ac:dyDescent="0.3">
      <c r="A9" t="s">
        <v>45</v>
      </c>
      <c r="B9" s="3">
        <v>44444</v>
      </c>
      <c r="C9">
        <v>205</v>
      </c>
      <c r="F9">
        <v>80</v>
      </c>
      <c r="G9" s="6">
        <v>222.12</v>
      </c>
    </row>
    <row r="10" spans="1:7" x14ac:dyDescent="0.3">
      <c r="A10" t="s">
        <v>46</v>
      </c>
      <c r="B10" s="3">
        <v>44464</v>
      </c>
      <c r="C10">
        <v>222</v>
      </c>
      <c r="F10">
        <v>14</v>
      </c>
      <c r="G10" s="6">
        <v>54.9</v>
      </c>
    </row>
    <row r="11" spans="1:7" x14ac:dyDescent="0.3">
      <c r="A11" t="s">
        <v>47</v>
      </c>
      <c r="B11" s="3">
        <v>44460</v>
      </c>
      <c r="C11">
        <v>289</v>
      </c>
      <c r="F11">
        <v>42</v>
      </c>
      <c r="G11" s="6">
        <v>72.260000000000005</v>
      </c>
    </row>
    <row r="12" spans="1:7" x14ac:dyDescent="0.3">
      <c r="A12" t="s">
        <v>48</v>
      </c>
      <c r="B12" s="3">
        <v>44491</v>
      </c>
      <c r="C12">
        <v>205</v>
      </c>
      <c r="F12">
        <v>48</v>
      </c>
      <c r="G12" s="6">
        <v>32.119999999999997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0C9E-CE66-43DB-98AA-6057CC5BF0F8}">
  <dimension ref="A1:C12"/>
  <sheetViews>
    <sheetView workbookViewId="0">
      <selection activeCell="C8" sqref="C8"/>
    </sheetView>
  </sheetViews>
  <sheetFormatPr defaultRowHeight="18.75" x14ac:dyDescent="0.3"/>
  <cols>
    <col min="1" max="1" width="9.796875" customWidth="1"/>
    <col min="2" max="2" width="7.5" customWidth="1"/>
    <col min="3" max="3" width="15" customWidth="1"/>
  </cols>
  <sheetData>
    <row r="1" spans="1:3" x14ac:dyDescent="0.3">
      <c r="A1" s="1" t="s">
        <v>21</v>
      </c>
      <c r="B1" s="1" t="s">
        <v>2</v>
      </c>
      <c r="C1" s="1" t="s">
        <v>22</v>
      </c>
    </row>
    <row r="2" spans="1:3" x14ac:dyDescent="0.3">
      <c r="A2" t="s">
        <v>25</v>
      </c>
      <c r="B2">
        <v>738</v>
      </c>
      <c r="C2" t="s">
        <v>24</v>
      </c>
    </row>
    <row r="3" spans="1:3" x14ac:dyDescent="0.3">
      <c r="A3" t="s">
        <v>25</v>
      </c>
      <c r="B3">
        <v>184</v>
      </c>
      <c r="C3" t="s">
        <v>26</v>
      </c>
    </row>
    <row r="4" spans="1:3" x14ac:dyDescent="0.3">
      <c r="A4" t="s">
        <v>25</v>
      </c>
      <c r="B4">
        <v>222</v>
      </c>
      <c r="C4" t="s">
        <v>27</v>
      </c>
    </row>
    <row r="5" spans="1:3" x14ac:dyDescent="0.3">
      <c r="A5" t="s">
        <v>25</v>
      </c>
      <c r="B5">
        <v>250</v>
      </c>
      <c r="C5" t="s">
        <v>28</v>
      </c>
    </row>
    <row r="6" spans="1:3" x14ac:dyDescent="0.3">
      <c r="A6" t="s">
        <v>30</v>
      </c>
      <c r="B6">
        <v>320</v>
      </c>
      <c r="C6" t="s">
        <v>29</v>
      </c>
    </row>
    <row r="7" spans="1:3" x14ac:dyDescent="0.3">
      <c r="A7" t="s">
        <v>30</v>
      </c>
      <c r="B7">
        <v>197</v>
      </c>
      <c r="C7" t="s">
        <v>31</v>
      </c>
    </row>
    <row r="8" spans="1:3" x14ac:dyDescent="0.3">
      <c r="A8" t="s">
        <v>30</v>
      </c>
      <c r="B8">
        <v>179</v>
      </c>
      <c r="C8" t="s">
        <v>32</v>
      </c>
    </row>
    <row r="9" spans="1:3" x14ac:dyDescent="0.3">
      <c r="A9" t="s">
        <v>30</v>
      </c>
      <c r="B9">
        <v>349</v>
      </c>
      <c r="C9" t="s">
        <v>33</v>
      </c>
    </row>
    <row r="10" spans="1:3" x14ac:dyDescent="0.3">
      <c r="A10" t="s">
        <v>35</v>
      </c>
      <c r="B10">
        <v>151</v>
      </c>
      <c r="C10" t="s">
        <v>34</v>
      </c>
    </row>
    <row r="11" spans="1:3" x14ac:dyDescent="0.3">
      <c r="A11" t="s">
        <v>35</v>
      </c>
      <c r="B11">
        <v>289</v>
      </c>
      <c r="C11" t="s">
        <v>36</v>
      </c>
    </row>
    <row r="12" spans="1:3" x14ac:dyDescent="0.3">
      <c r="A12" t="s">
        <v>35</v>
      </c>
      <c r="B12">
        <v>205</v>
      </c>
      <c r="C12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54BA-D85A-41A1-AEB0-E69986970F11}">
  <dimension ref="A1:B7"/>
  <sheetViews>
    <sheetView zoomScale="115" zoomScaleNormal="115" workbookViewId="0">
      <selection activeCell="B3" sqref="B3"/>
    </sheetView>
  </sheetViews>
  <sheetFormatPr defaultRowHeight="18.75" x14ac:dyDescent="0.3"/>
  <cols>
    <col min="2" max="2" width="8.89843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>
        <v>0</v>
      </c>
      <c r="B2" s="2">
        <v>0</v>
      </c>
    </row>
    <row r="3" spans="1:2" x14ac:dyDescent="0.3">
      <c r="A3">
        <v>15</v>
      </c>
      <c r="B3" s="2">
        <v>0.03</v>
      </c>
    </row>
    <row r="4" spans="1:2" x14ac:dyDescent="0.3">
      <c r="A4">
        <v>50</v>
      </c>
      <c r="B4" s="2">
        <v>0.05</v>
      </c>
    </row>
    <row r="5" spans="1:2" x14ac:dyDescent="0.3">
      <c r="A5">
        <v>65</v>
      </c>
      <c r="B5" s="2">
        <v>7.4999999999999997E-2</v>
      </c>
    </row>
    <row r="6" spans="1:2" x14ac:dyDescent="0.3">
      <c r="A6">
        <v>90</v>
      </c>
      <c r="B6" s="2">
        <v>0.1</v>
      </c>
    </row>
    <row r="7" spans="1:2" x14ac:dyDescent="0.3">
      <c r="A7">
        <v>100</v>
      </c>
      <c r="B7" s="2">
        <v>0.115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D3C9-B6B4-447D-9555-F66FD8F82FC9}">
  <dimension ref="A1:E10"/>
  <sheetViews>
    <sheetView showGridLines="0" workbookViewId="0">
      <selection activeCell="D2" sqref="D2"/>
    </sheetView>
  </sheetViews>
  <sheetFormatPr defaultRowHeight="18.75" x14ac:dyDescent="0.3"/>
  <cols>
    <col min="4" max="4" width="9.19921875" customWidth="1"/>
    <col min="5" max="5" width="10.796875" customWidth="1"/>
  </cols>
  <sheetData>
    <row r="1" spans="1:5" x14ac:dyDescent="0.3">
      <c r="A1" s="4" t="s">
        <v>2</v>
      </c>
      <c r="B1" s="4" t="s">
        <v>0</v>
      </c>
      <c r="C1" s="4" t="s">
        <v>3</v>
      </c>
      <c r="D1" s="4" t="s">
        <v>1</v>
      </c>
      <c r="E1" s="4" t="s">
        <v>4</v>
      </c>
    </row>
    <row r="2" spans="1:5" x14ac:dyDescent="0.3">
      <c r="A2" t="s">
        <v>5</v>
      </c>
      <c r="B2">
        <v>63</v>
      </c>
      <c r="C2">
        <v>504</v>
      </c>
      <c r="D2" s="5"/>
      <c r="E2" s="7">
        <f>C2*(1-D2)</f>
        <v>504</v>
      </c>
    </row>
    <row r="3" spans="1:5" x14ac:dyDescent="0.3">
      <c r="A3" t="s">
        <v>6</v>
      </c>
      <c r="B3">
        <v>70</v>
      </c>
      <c r="C3">
        <v>490</v>
      </c>
      <c r="D3" s="5"/>
      <c r="E3" s="7">
        <f t="shared" ref="E3:E10" si="0">C3*(1-D3)</f>
        <v>490</v>
      </c>
    </row>
    <row r="4" spans="1:5" x14ac:dyDescent="0.3">
      <c r="A4" t="s">
        <v>7</v>
      </c>
      <c r="B4">
        <v>20</v>
      </c>
      <c r="C4">
        <v>100</v>
      </c>
      <c r="D4" s="5"/>
      <c r="E4" s="7">
        <f t="shared" si="0"/>
        <v>100</v>
      </c>
    </row>
    <row r="5" spans="1:5" x14ac:dyDescent="0.3">
      <c r="A5" t="s">
        <v>8</v>
      </c>
      <c r="B5">
        <v>77</v>
      </c>
      <c r="C5">
        <v>539</v>
      </c>
      <c r="D5" s="5"/>
      <c r="E5" s="7">
        <f t="shared" si="0"/>
        <v>539</v>
      </c>
    </row>
    <row r="6" spans="1:5" x14ac:dyDescent="0.3">
      <c r="A6" t="s">
        <v>9</v>
      </c>
      <c r="B6">
        <v>31</v>
      </c>
      <c r="C6">
        <v>124</v>
      </c>
      <c r="D6" s="5"/>
      <c r="E6" s="7">
        <f t="shared" si="0"/>
        <v>124</v>
      </c>
    </row>
    <row r="7" spans="1:5" x14ac:dyDescent="0.3">
      <c r="A7" t="s">
        <v>10</v>
      </c>
      <c r="B7">
        <v>5</v>
      </c>
      <c r="C7">
        <v>25</v>
      </c>
      <c r="D7" s="5"/>
      <c r="E7" s="7">
        <f t="shared" si="0"/>
        <v>25</v>
      </c>
    </row>
    <row r="8" spans="1:5" x14ac:dyDescent="0.3">
      <c r="A8" t="s">
        <v>11</v>
      </c>
      <c r="B8">
        <v>64</v>
      </c>
      <c r="C8">
        <v>384</v>
      </c>
      <c r="D8" s="5"/>
      <c r="E8" s="7">
        <f t="shared" si="0"/>
        <v>384</v>
      </c>
    </row>
    <row r="9" spans="1:5" x14ac:dyDescent="0.3">
      <c r="A9" t="s">
        <v>12</v>
      </c>
      <c r="B9">
        <v>101</v>
      </c>
      <c r="C9">
        <v>505</v>
      </c>
      <c r="D9" s="5"/>
      <c r="E9" s="7">
        <f t="shared" si="0"/>
        <v>505</v>
      </c>
    </row>
    <row r="10" spans="1:5" x14ac:dyDescent="0.3">
      <c r="A10" t="s">
        <v>13</v>
      </c>
      <c r="B10">
        <v>45</v>
      </c>
      <c r="C10">
        <v>180</v>
      </c>
      <c r="D10" s="5"/>
      <c r="E10" s="7">
        <f t="shared" si="0"/>
        <v>180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CDC1-141E-4FC1-96FC-5CBBD7F4E51F}">
  <dimension ref="B2:E9"/>
  <sheetViews>
    <sheetView showGridLines="0" workbookViewId="0">
      <selection activeCell="E3" sqref="E3"/>
    </sheetView>
  </sheetViews>
  <sheetFormatPr defaultRowHeight="18.75" x14ac:dyDescent="0.3"/>
  <cols>
    <col min="1" max="1" width="11.8984375" customWidth="1"/>
    <col min="2" max="2" width="13.3984375" bestFit="1" customWidth="1"/>
    <col min="3" max="3" width="10.5" bestFit="1" customWidth="1"/>
    <col min="7" max="7" width="18.69921875" bestFit="1" customWidth="1"/>
  </cols>
  <sheetData>
    <row r="2" spans="2:5" x14ac:dyDescent="0.3">
      <c r="B2" s="16" t="s">
        <v>60</v>
      </c>
      <c r="C2" s="16" t="s">
        <v>108</v>
      </c>
      <c r="D2" s="16" t="s">
        <v>109</v>
      </c>
      <c r="E2" s="16" t="s">
        <v>110</v>
      </c>
    </row>
    <row r="3" spans="2:5" x14ac:dyDescent="0.3">
      <c r="B3" t="s">
        <v>66</v>
      </c>
      <c r="C3" t="s">
        <v>105</v>
      </c>
      <c r="D3">
        <v>470</v>
      </c>
    </row>
    <row r="4" spans="2:5" x14ac:dyDescent="0.3">
      <c r="B4" t="s">
        <v>67</v>
      </c>
      <c r="C4" t="s">
        <v>112</v>
      </c>
      <c r="D4">
        <v>391</v>
      </c>
    </row>
    <row r="5" spans="2:5" x14ac:dyDescent="0.3">
      <c r="B5" t="s">
        <v>69</v>
      </c>
      <c r="C5" t="s">
        <v>114</v>
      </c>
      <c r="D5">
        <v>417</v>
      </c>
    </row>
    <row r="6" spans="2:5" x14ac:dyDescent="0.3">
      <c r="B6" t="s">
        <v>70</v>
      </c>
      <c r="C6" t="s">
        <v>88</v>
      </c>
      <c r="D6">
        <v>282</v>
      </c>
    </row>
    <row r="7" spans="2:5" x14ac:dyDescent="0.3">
      <c r="B7" t="s">
        <v>117</v>
      </c>
      <c r="C7" t="s">
        <v>118</v>
      </c>
      <c r="D7">
        <v>1197</v>
      </c>
    </row>
    <row r="8" spans="2:5" x14ac:dyDescent="0.3">
      <c r="B8" t="s">
        <v>120</v>
      </c>
      <c r="C8" t="s">
        <v>114</v>
      </c>
      <c r="D8">
        <v>771</v>
      </c>
    </row>
    <row r="9" spans="2:5" x14ac:dyDescent="0.3">
      <c r="B9" t="s">
        <v>121</v>
      </c>
      <c r="C9" t="s">
        <v>112</v>
      </c>
      <c r="D9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109E-56BB-492A-B5B0-B2341E5AFB7C}">
  <dimension ref="B2:C7"/>
  <sheetViews>
    <sheetView showGridLines="0" workbookViewId="0">
      <selection activeCell="G19" sqref="G19"/>
    </sheetView>
  </sheetViews>
  <sheetFormatPr defaultRowHeight="18.75" x14ac:dyDescent="0.3"/>
  <cols>
    <col min="2" max="2" width="18.69921875" bestFit="1" customWidth="1"/>
  </cols>
  <sheetData>
    <row r="2" spans="2:3" x14ac:dyDescent="0.3">
      <c r="B2" s="1" t="s">
        <v>108</v>
      </c>
      <c r="C2" s="1" t="s">
        <v>110</v>
      </c>
    </row>
    <row r="3" spans="2:3" x14ac:dyDescent="0.3">
      <c r="B3" t="s">
        <v>111</v>
      </c>
      <c r="C3">
        <v>240</v>
      </c>
    </row>
    <row r="4" spans="2:3" x14ac:dyDescent="0.3">
      <c r="B4" t="s">
        <v>113</v>
      </c>
      <c r="C4">
        <v>710</v>
      </c>
    </row>
    <row r="5" spans="2:3" x14ac:dyDescent="0.3">
      <c r="B5" t="s">
        <v>115</v>
      </c>
      <c r="C5">
        <v>890</v>
      </c>
    </row>
    <row r="6" spans="2:3" x14ac:dyDescent="0.3">
      <c r="B6" t="s">
        <v>116</v>
      </c>
      <c r="C6">
        <v>610</v>
      </c>
    </row>
    <row r="7" spans="2:3" x14ac:dyDescent="0.3">
      <c r="B7" t="s">
        <v>119</v>
      </c>
      <c r="C7">
        <v>860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AB59-B5A1-4AA6-9224-C9B8875A36F9}">
  <dimension ref="A1:G10"/>
  <sheetViews>
    <sheetView showGridLines="0" zoomScaleNormal="100" workbookViewId="0">
      <selection activeCell="F3" sqref="F3"/>
    </sheetView>
  </sheetViews>
  <sheetFormatPr defaultRowHeight="18.75" x14ac:dyDescent="0.3"/>
  <cols>
    <col min="1" max="1" width="12.09765625" customWidth="1"/>
    <col min="2" max="2" width="13.296875" customWidth="1"/>
    <col min="3" max="3" width="10.8984375" customWidth="1"/>
    <col min="5" max="5" width="10.8984375" customWidth="1"/>
    <col min="6" max="6" width="11.09765625" customWidth="1"/>
    <col min="7" max="7" width="9.3984375" customWidth="1"/>
  </cols>
  <sheetData>
    <row r="1" spans="1:7" x14ac:dyDescent="0.3">
      <c r="A1" s="4" t="s">
        <v>49</v>
      </c>
      <c r="B1" s="4" t="s">
        <v>122</v>
      </c>
      <c r="C1" s="17" t="s">
        <v>123</v>
      </c>
    </row>
    <row r="2" spans="1:7" x14ac:dyDescent="0.3">
      <c r="A2" s="3">
        <v>44461</v>
      </c>
      <c r="B2" t="s">
        <v>124</v>
      </c>
      <c r="C2" s="13">
        <v>5</v>
      </c>
      <c r="E2" s="10" t="s">
        <v>122</v>
      </c>
      <c r="F2" s="10" t="s">
        <v>49</v>
      </c>
      <c r="G2" s="18" t="s">
        <v>123</v>
      </c>
    </row>
    <row r="3" spans="1:7" x14ac:dyDescent="0.3">
      <c r="A3" s="3">
        <v>44452</v>
      </c>
      <c r="B3" t="s">
        <v>124</v>
      </c>
      <c r="C3" s="13">
        <v>4</v>
      </c>
      <c r="E3" t="s">
        <v>126</v>
      </c>
      <c r="F3" s="3"/>
      <c r="G3" s="13"/>
    </row>
    <row r="4" spans="1:7" x14ac:dyDescent="0.3">
      <c r="A4" s="3">
        <v>44462</v>
      </c>
      <c r="B4" t="s">
        <v>125</v>
      </c>
      <c r="C4" s="13">
        <v>4</v>
      </c>
    </row>
    <row r="5" spans="1:7" x14ac:dyDescent="0.3">
      <c r="A5" s="3">
        <v>44449</v>
      </c>
      <c r="B5" t="s">
        <v>125</v>
      </c>
      <c r="C5" s="13">
        <v>8</v>
      </c>
    </row>
    <row r="6" spans="1:7" x14ac:dyDescent="0.3">
      <c r="A6" s="3">
        <v>44469</v>
      </c>
      <c r="B6" t="s">
        <v>124</v>
      </c>
      <c r="C6" s="13">
        <v>6</v>
      </c>
    </row>
    <row r="7" spans="1:7" x14ac:dyDescent="0.3">
      <c r="A7" s="3">
        <v>44459</v>
      </c>
      <c r="B7" t="s">
        <v>126</v>
      </c>
      <c r="C7" s="13">
        <v>5</v>
      </c>
    </row>
    <row r="8" spans="1:7" x14ac:dyDescent="0.3">
      <c r="A8" s="3">
        <v>44448</v>
      </c>
      <c r="B8" t="s">
        <v>124</v>
      </c>
      <c r="C8" s="13">
        <v>10</v>
      </c>
    </row>
    <row r="9" spans="1:7" x14ac:dyDescent="0.3">
      <c r="A9" s="3">
        <v>44443</v>
      </c>
      <c r="B9" t="s">
        <v>124</v>
      </c>
      <c r="C9" s="13">
        <v>5</v>
      </c>
    </row>
    <row r="10" spans="1:7" x14ac:dyDescent="0.3">
      <c r="A10" s="3">
        <v>44465</v>
      </c>
      <c r="B10" t="s">
        <v>125</v>
      </c>
      <c r="C10" s="13">
        <v>3</v>
      </c>
    </row>
  </sheetData>
  <dataValidations count="1">
    <dataValidation type="list" allowBlank="1" showInputMessage="1" showErrorMessage="1" sqref="E3" xr:uid="{819BDF13-9D39-46BE-9065-FF407F9D2B25}">
      <formula1>"Excel Basic,Excel Adv,PivotTables"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415E-9BE1-4F6F-ACCF-6287CC2302E3}">
  <dimension ref="A1:D8"/>
  <sheetViews>
    <sheetView showGridLines="0" workbookViewId="0">
      <selection activeCell="D2" sqref="D2"/>
    </sheetView>
  </sheetViews>
  <sheetFormatPr defaultRowHeight="18.75" x14ac:dyDescent="0.3"/>
  <cols>
    <col min="1" max="1" width="15.19921875" customWidth="1"/>
    <col min="2" max="2" width="11.796875" customWidth="1"/>
    <col min="3" max="3" width="9.59765625" customWidth="1"/>
    <col min="4" max="4" width="9.296875" customWidth="1"/>
  </cols>
  <sheetData>
    <row r="1" spans="1:4" x14ac:dyDescent="0.3">
      <c r="A1" s="8" t="s">
        <v>60</v>
      </c>
      <c r="B1" s="8" t="s">
        <v>61</v>
      </c>
      <c r="C1" s="8" t="s">
        <v>71</v>
      </c>
      <c r="D1" s="8" t="s">
        <v>62</v>
      </c>
    </row>
    <row r="2" spans="1:4" x14ac:dyDescent="0.3">
      <c r="A2" t="s">
        <v>63</v>
      </c>
      <c r="B2" t="s">
        <v>57</v>
      </c>
      <c r="C2" t="s">
        <v>73</v>
      </c>
      <c r="D2" s="7"/>
    </row>
    <row r="3" spans="1:4" x14ac:dyDescent="0.3">
      <c r="A3" t="s">
        <v>64</v>
      </c>
      <c r="B3" t="s">
        <v>68</v>
      </c>
      <c r="C3" t="s">
        <v>72</v>
      </c>
      <c r="D3" s="7"/>
    </row>
    <row r="4" spans="1:4" x14ac:dyDescent="0.3">
      <c r="A4" t="s">
        <v>65</v>
      </c>
      <c r="B4" t="s">
        <v>56</v>
      </c>
      <c r="C4" t="s">
        <v>73</v>
      </c>
      <c r="D4" s="7"/>
    </row>
    <row r="5" spans="1:4" x14ac:dyDescent="0.3">
      <c r="A5" t="s">
        <v>66</v>
      </c>
      <c r="B5" t="s">
        <v>56</v>
      </c>
      <c r="C5" t="s">
        <v>73</v>
      </c>
      <c r="D5" s="7"/>
    </row>
    <row r="6" spans="1:4" x14ac:dyDescent="0.3">
      <c r="A6" t="s">
        <v>67</v>
      </c>
      <c r="B6" t="s">
        <v>68</v>
      </c>
      <c r="C6" t="s">
        <v>73</v>
      </c>
      <c r="D6" s="7"/>
    </row>
    <row r="7" spans="1:4" x14ac:dyDescent="0.3">
      <c r="A7" t="s">
        <v>69</v>
      </c>
      <c r="B7" t="s">
        <v>57</v>
      </c>
      <c r="C7" t="s">
        <v>72</v>
      </c>
      <c r="D7" s="7"/>
    </row>
    <row r="8" spans="1:4" x14ac:dyDescent="0.3">
      <c r="A8" t="s">
        <v>70</v>
      </c>
      <c r="B8" t="s">
        <v>58</v>
      </c>
      <c r="C8" t="s">
        <v>72</v>
      </c>
      <c r="D8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D140-497B-413C-8CF3-5C1181392E19}">
  <dimension ref="A1:C9"/>
  <sheetViews>
    <sheetView workbookViewId="0">
      <selection activeCell="J19" sqref="J19"/>
    </sheetView>
  </sheetViews>
  <sheetFormatPr defaultRowHeight="18.75" x14ac:dyDescent="0.3"/>
  <cols>
    <col min="1" max="1" width="12.3984375" customWidth="1"/>
    <col min="2" max="2" width="9.69921875" customWidth="1"/>
  </cols>
  <sheetData>
    <row r="1" spans="1:3" x14ac:dyDescent="0.3">
      <c r="A1" s="1" t="s">
        <v>61</v>
      </c>
      <c r="B1" s="1" t="s">
        <v>71</v>
      </c>
      <c r="C1" s="1" t="s">
        <v>62</v>
      </c>
    </row>
    <row r="2" spans="1:3" x14ac:dyDescent="0.3">
      <c r="A2" t="s">
        <v>58</v>
      </c>
      <c r="B2" t="s">
        <v>72</v>
      </c>
      <c r="C2">
        <v>90</v>
      </c>
    </row>
    <row r="3" spans="1:3" x14ac:dyDescent="0.3">
      <c r="A3" t="s">
        <v>56</v>
      </c>
      <c r="B3" t="s">
        <v>72</v>
      </c>
      <c r="C3">
        <v>75</v>
      </c>
    </row>
    <row r="4" spans="1:3" x14ac:dyDescent="0.3">
      <c r="A4" t="s">
        <v>57</v>
      </c>
      <c r="B4" t="s">
        <v>72</v>
      </c>
      <c r="C4">
        <v>65</v>
      </c>
    </row>
    <row r="5" spans="1:3" x14ac:dyDescent="0.3">
      <c r="A5" t="s">
        <v>68</v>
      </c>
      <c r="B5" t="s">
        <v>72</v>
      </c>
      <c r="C5">
        <v>40</v>
      </c>
    </row>
    <row r="6" spans="1:3" x14ac:dyDescent="0.3">
      <c r="A6" t="s">
        <v>58</v>
      </c>
      <c r="B6" t="s">
        <v>73</v>
      </c>
      <c r="C6">
        <v>105</v>
      </c>
    </row>
    <row r="7" spans="1:3" x14ac:dyDescent="0.3">
      <c r="A7" t="s">
        <v>56</v>
      </c>
      <c r="B7" t="s">
        <v>73</v>
      </c>
      <c r="C7">
        <v>90</v>
      </c>
    </row>
    <row r="8" spans="1:3" x14ac:dyDescent="0.3">
      <c r="A8" t="s">
        <v>57</v>
      </c>
      <c r="B8" t="s">
        <v>73</v>
      </c>
      <c r="C8">
        <v>75</v>
      </c>
    </row>
    <row r="9" spans="1:3" x14ac:dyDescent="0.3">
      <c r="A9" t="s">
        <v>68</v>
      </c>
      <c r="B9" t="s">
        <v>73</v>
      </c>
      <c r="C9">
        <v>55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C578-8A51-475C-9A18-2895186EE8E7}">
  <dimension ref="B1:E8"/>
  <sheetViews>
    <sheetView showGridLines="0" workbookViewId="0">
      <selection activeCell="E2" sqref="E2"/>
    </sheetView>
  </sheetViews>
  <sheetFormatPr defaultRowHeight="18.75" x14ac:dyDescent="0.3"/>
  <cols>
    <col min="1" max="1" width="14.09765625" customWidth="1"/>
    <col min="3" max="3" width="15.09765625" customWidth="1"/>
    <col min="4" max="4" width="10.3984375" customWidth="1"/>
  </cols>
  <sheetData>
    <row r="1" spans="2:5" x14ac:dyDescent="0.3">
      <c r="B1" s="1" t="s">
        <v>2</v>
      </c>
      <c r="C1" s="1" t="s">
        <v>74</v>
      </c>
      <c r="D1" s="1" t="s">
        <v>71</v>
      </c>
      <c r="E1" s="1" t="s">
        <v>62</v>
      </c>
    </row>
    <row r="2" spans="2:5" x14ac:dyDescent="0.3">
      <c r="B2">
        <v>1121</v>
      </c>
      <c r="C2" t="s">
        <v>75</v>
      </c>
      <c r="D2" t="s">
        <v>83</v>
      </c>
    </row>
    <row r="3" spans="2:5" x14ac:dyDescent="0.3">
      <c r="B3">
        <v>1209</v>
      </c>
      <c r="C3" t="s">
        <v>78</v>
      </c>
      <c r="D3" t="s">
        <v>81</v>
      </c>
    </row>
    <row r="4" spans="2:5" x14ac:dyDescent="0.3">
      <c r="B4">
        <v>1333</v>
      </c>
      <c r="C4" t="s">
        <v>77</v>
      </c>
      <c r="D4" t="s">
        <v>80</v>
      </c>
    </row>
    <row r="5" spans="2:5" x14ac:dyDescent="0.3">
      <c r="B5">
        <v>1344</v>
      </c>
      <c r="C5" t="s">
        <v>78</v>
      </c>
      <c r="D5" t="s">
        <v>82</v>
      </c>
    </row>
    <row r="6" spans="2:5" x14ac:dyDescent="0.3">
      <c r="B6">
        <v>1422</v>
      </c>
      <c r="C6" t="s">
        <v>79</v>
      </c>
      <c r="D6" t="s">
        <v>83</v>
      </c>
    </row>
    <row r="7" spans="2:5" x14ac:dyDescent="0.3">
      <c r="B7">
        <v>1441</v>
      </c>
      <c r="C7" t="s">
        <v>76</v>
      </c>
      <c r="D7" t="s">
        <v>80</v>
      </c>
    </row>
    <row r="8" spans="2:5" x14ac:dyDescent="0.3">
      <c r="B8">
        <v>1451</v>
      </c>
      <c r="C8" t="s">
        <v>77</v>
      </c>
      <c r="D8" t="s">
        <v>83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8F8A-9AE8-4C26-9158-E4660A83B647}">
  <dimension ref="B2:F7"/>
  <sheetViews>
    <sheetView showGridLines="0" workbookViewId="0">
      <selection activeCell="C2" sqref="C2"/>
    </sheetView>
  </sheetViews>
  <sheetFormatPr defaultRowHeight="18.75" x14ac:dyDescent="0.3"/>
  <cols>
    <col min="1" max="1" width="6.5" customWidth="1"/>
    <col min="2" max="2" width="14.296875" customWidth="1"/>
    <col min="3" max="6" width="10.19921875" customWidth="1"/>
  </cols>
  <sheetData>
    <row r="2" spans="2:6" x14ac:dyDescent="0.3">
      <c r="B2" s="8" t="s">
        <v>74</v>
      </c>
      <c r="C2" s="14" t="s">
        <v>80</v>
      </c>
      <c r="D2" s="14" t="s">
        <v>81</v>
      </c>
      <c r="E2" s="14" t="s">
        <v>82</v>
      </c>
      <c r="F2" s="14" t="s">
        <v>83</v>
      </c>
    </row>
    <row r="3" spans="2:6" x14ac:dyDescent="0.3">
      <c r="B3" t="s">
        <v>75</v>
      </c>
      <c r="C3" s="13">
        <v>133</v>
      </c>
      <c r="D3" s="13">
        <v>137</v>
      </c>
      <c r="E3" s="13">
        <v>130</v>
      </c>
      <c r="F3" s="13">
        <v>129</v>
      </c>
    </row>
    <row r="4" spans="2:6" x14ac:dyDescent="0.3">
      <c r="B4" t="s">
        <v>76</v>
      </c>
      <c r="C4" s="13">
        <v>111</v>
      </c>
      <c r="D4" s="13">
        <v>127</v>
      </c>
      <c r="E4" s="13">
        <v>136</v>
      </c>
      <c r="F4" s="13">
        <v>158</v>
      </c>
    </row>
    <row r="5" spans="2:6" x14ac:dyDescent="0.3">
      <c r="B5" t="s">
        <v>77</v>
      </c>
      <c r="C5" s="13">
        <v>139</v>
      </c>
      <c r="D5" s="13">
        <v>119</v>
      </c>
      <c r="E5" s="13">
        <v>122</v>
      </c>
      <c r="F5" s="13">
        <v>162</v>
      </c>
    </row>
    <row r="6" spans="2:6" x14ac:dyDescent="0.3">
      <c r="B6" t="s">
        <v>78</v>
      </c>
      <c r="C6" s="13">
        <v>155</v>
      </c>
      <c r="D6" s="13">
        <v>169</v>
      </c>
      <c r="E6" s="13">
        <v>174</v>
      </c>
      <c r="F6" s="13">
        <v>177</v>
      </c>
    </row>
    <row r="7" spans="2:6" x14ac:dyDescent="0.3">
      <c r="B7" t="s">
        <v>79</v>
      </c>
      <c r="C7" s="13">
        <v>241</v>
      </c>
      <c r="D7" s="13">
        <v>293</v>
      </c>
      <c r="E7" s="13">
        <v>297</v>
      </c>
      <c r="F7" s="13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86D0-B436-48B6-9F9B-83133BF7758B}">
  <dimension ref="A1:I10"/>
  <sheetViews>
    <sheetView workbookViewId="0">
      <selection activeCell="D2" sqref="D2"/>
    </sheetView>
  </sheetViews>
  <sheetFormatPr defaultRowHeight="18.75" x14ac:dyDescent="0.3"/>
  <cols>
    <col min="1" max="1" width="9.796875" bestFit="1" customWidth="1"/>
    <col min="5" max="5" width="10.296875" bestFit="1" customWidth="1"/>
  </cols>
  <sheetData>
    <row r="1" spans="1:9" x14ac:dyDescent="0.3">
      <c r="A1" s="10" t="s">
        <v>52</v>
      </c>
      <c r="B1" s="10" t="s">
        <v>53</v>
      </c>
      <c r="C1" s="10" t="s">
        <v>59</v>
      </c>
      <c r="D1" s="10" t="s">
        <v>51</v>
      </c>
    </row>
    <row r="2" spans="1:9" x14ac:dyDescent="0.3">
      <c r="A2" s="11" t="s">
        <v>58</v>
      </c>
      <c r="B2" s="11" t="s">
        <v>55</v>
      </c>
      <c r="C2" s="11" t="s">
        <v>18</v>
      </c>
      <c r="D2" s="12"/>
    </row>
    <row r="4" spans="1:9" x14ac:dyDescent="0.3">
      <c r="A4" s="8" t="s">
        <v>52</v>
      </c>
      <c r="B4" s="8" t="s">
        <v>53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</row>
    <row r="5" spans="1:9" x14ac:dyDescent="0.3">
      <c r="A5" t="s">
        <v>58</v>
      </c>
      <c r="B5" t="s">
        <v>54</v>
      </c>
      <c r="C5">
        <v>871</v>
      </c>
      <c r="D5">
        <v>906</v>
      </c>
      <c r="E5">
        <v>899</v>
      </c>
      <c r="F5">
        <v>888</v>
      </c>
      <c r="G5">
        <v>923</v>
      </c>
      <c r="H5">
        <v>842</v>
      </c>
      <c r="I5">
        <v>806</v>
      </c>
    </row>
    <row r="6" spans="1:9" x14ac:dyDescent="0.3">
      <c r="A6" t="s">
        <v>58</v>
      </c>
      <c r="B6" t="s">
        <v>55</v>
      </c>
      <c r="C6">
        <v>667</v>
      </c>
      <c r="D6">
        <v>747</v>
      </c>
      <c r="E6">
        <v>612</v>
      </c>
      <c r="F6">
        <v>729</v>
      </c>
      <c r="G6">
        <v>733</v>
      </c>
      <c r="H6">
        <v>648</v>
      </c>
      <c r="I6">
        <v>723</v>
      </c>
    </row>
    <row r="7" spans="1:9" x14ac:dyDescent="0.3">
      <c r="A7" t="s">
        <v>56</v>
      </c>
      <c r="B7" t="s">
        <v>54</v>
      </c>
      <c r="C7">
        <v>723</v>
      </c>
      <c r="D7">
        <v>726</v>
      </c>
      <c r="E7">
        <v>747</v>
      </c>
      <c r="F7">
        <v>751</v>
      </c>
      <c r="G7">
        <v>724</v>
      </c>
      <c r="H7">
        <v>800</v>
      </c>
      <c r="I7">
        <v>765</v>
      </c>
    </row>
    <row r="8" spans="1:9" x14ac:dyDescent="0.3">
      <c r="A8" t="s">
        <v>56</v>
      </c>
      <c r="B8" t="s">
        <v>55</v>
      </c>
      <c r="C8">
        <v>521</v>
      </c>
      <c r="D8">
        <v>641</v>
      </c>
      <c r="E8">
        <v>522</v>
      </c>
      <c r="F8">
        <v>668</v>
      </c>
      <c r="G8">
        <v>539</v>
      </c>
      <c r="H8">
        <v>599</v>
      </c>
      <c r="I8">
        <v>679</v>
      </c>
    </row>
    <row r="9" spans="1:9" x14ac:dyDescent="0.3">
      <c r="A9" t="s">
        <v>57</v>
      </c>
      <c r="B9" t="s">
        <v>54</v>
      </c>
      <c r="C9">
        <v>518</v>
      </c>
      <c r="D9">
        <v>536</v>
      </c>
      <c r="E9">
        <v>480</v>
      </c>
      <c r="F9">
        <v>498</v>
      </c>
      <c r="G9">
        <v>515</v>
      </c>
      <c r="H9">
        <v>542</v>
      </c>
      <c r="I9">
        <v>496</v>
      </c>
    </row>
    <row r="10" spans="1:9" x14ac:dyDescent="0.3">
      <c r="A10" t="s">
        <v>57</v>
      </c>
      <c r="B10" t="s">
        <v>55</v>
      </c>
      <c r="C10">
        <v>415</v>
      </c>
      <c r="D10">
        <v>359</v>
      </c>
      <c r="E10">
        <v>361</v>
      </c>
      <c r="F10">
        <v>402</v>
      </c>
      <c r="G10">
        <v>378</v>
      </c>
      <c r="H10">
        <v>413</v>
      </c>
      <c r="I10">
        <v>384</v>
      </c>
    </row>
  </sheetData>
  <dataValidations count="3">
    <dataValidation type="list" allowBlank="1" showInputMessage="1" showErrorMessage="1" sqref="A2" xr:uid="{66C1A93F-645C-4D6C-AF47-B95BFE6173F3}">
      <formula1>"Executive,Gold,Silver"</formula1>
    </dataValidation>
    <dataValidation type="list" allowBlank="1" showInputMessage="1" showErrorMessage="1" sqref="B2" xr:uid="{7461C75C-099E-43F4-9B9F-ACCEE9BE95D7}">
      <formula1>"Half,Full"</formula1>
    </dataValidation>
    <dataValidation type="list" allowBlank="1" showInputMessage="1" showErrorMessage="1" sqref="C2" xr:uid="{05CA81C2-A19C-4318-A7E5-9E358C793D2B}">
      <formula1>"Monday,Tuesday,Wednesday,Thursday,Friday,Saturday,Sunday"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F106-695B-4349-AD36-B437A1A34224}">
  <dimension ref="A1:D7"/>
  <sheetViews>
    <sheetView showGridLines="0" workbookViewId="0">
      <selection activeCell="D2" sqref="D2"/>
    </sheetView>
  </sheetViews>
  <sheetFormatPr defaultRowHeight="18.75" x14ac:dyDescent="0.3"/>
  <cols>
    <col min="1" max="1" width="10.69921875" customWidth="1"/>
    <col min="2" max="2" width="9.796875" customWidth="1"/>
    <col min="3" max="3" width="10.19921875" bestFit="1" customWidth="1"/>
  </cols>
  <sheetData>
    <row r="1" spans="1:4" x14ac:dyDescent="0.3">
      <c r="A1" s="8" t="s">
        <v>52</v>
      </c>
      <c r="B1" s="8" t="s">
        <v>53</v>
      </c>
      <c r="C1" s="8" t="s">
        <v>49</v>
      </c>
      <c r="D1" s="8" t="s">
        <v>51</v>
      </c>
    </row>
    <row r="2" spans="1:4" x14ac:dyDescent="0.3">
      <c r="A2" t="s">
        <v>56</v>
      </c>
      <c r="B2" t="s">
        <v>54</v>
      </c>
      <c r="C2" s="3">
        <v>44400</v>
      </c>
      <c r="D2" s="7"/>
    </row>
    <row r="3" spans="1:4" x14ac:dyDescent="0.3">
      <c r="A3" t="s">
        <v>57</v>
      </c>
      <c r="B3" t="s">
        <v>54</v>
      </c>
      <c r="C3" s="3">
        <v>44267</v>
      </c>
      <c r="D3" s="7"/>
    </row>
    <row r="4" spans="1:4" x14ac:dyDescent="0.3">
      <c r="A4" t="s">
        <v>56</v>
      </c>
      <c r="B4" t="s">
        <v>55</v>
      </c>
      <c r="C4" s="3">
        <v>44393</v>
      </c>
      <c r="D4" s="7"/>
    </row>
    <row r="5" spans="1:4" x14ac:dyDescent="0.3">
      <c r="A5" t="s">
        <v>58</v>
      </c>
      <c r="B5" t="s">
        <v>54</v>
      </c>
      <c r="C5" s="3">
        <v>44560</v>
      </c>
      <c r="D5" s="7"/>
    </row>
    <row r="6" spans="1:4" x14ac:dyDescent="0.3">
      <c r="A6" t="s">
        <v>58</v>
      </c>
      <c r="B6" t="s">
        <v>55</v>
      </c>
      <c r="C6" s="3">
        <v>44355</v>
      </c>
      <c r="D6" s="7"/>
    </row>
    <row r="7" spans="1:4" x14ac:dyDescent="0.3">
      <c r="A7" t="s">
        <v>57</v>
      </c>
      <c r="B7" t="s">
        <v>54</v>
      </c>
      <c r="C7" s="3">
        <v>44509</v>
      </c>
      <c r="D7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8F4C-90DA-42FA-B64D-2FD2B644DD42}">
  <dimension ref="A1:F7"/>
  <sheetViews>
    <sheetView workbookViewId="0">
      <selection activeCell="L18" sqref="L18"/>
    </sheetView>
  </sheetViews>
  <sheetFormatPr defaultRowHeight="18.75" x14ac:dyDescent="0.3"/>
  <cols>
    <col min="1" max="1" width="10.8984375" customWidth="1"/>
    <col min="2" max="2" width="7.59765625" customWidth="1"/>
    <col min="3" max="6" width="11.19921875" customWidth="1"/>
  </cols>
  <sheetData>
    <row r="1" spans="1:6" x14ac:dyDescent="0.3">
      <c r="A1" s="8" t="s">
        <v>52</v>
      </c>
      <c r="B1" s="8" t="s">
        <v>53</v>
      </c>
      <c r="C1" s="19">
        <v>44265</v>
      </c>
      <c r="D1" s="19">
        <v>44399</v>
      </c>
      <c r="E1" s="19">
        <v>44470</v>
      </c>
      <c r="F1" s="19">
        <v>44540</v>
      </c>
    </row>
    <row r="2" spans="1:6" x14ac:dyDescent="0.3">
      <c r="A2" t="s">
        <v>58</v>
      </c>
      <c r="B2" t="s">
        <v>54</v>
      </c>
      <c r="C2">
        <v>871</v>
      </c>
      <c r="D2">
        <v>906</v>
      </c>
      <c r="E2">
        <v>899</v>
      </c>
      <c r="F2">
        <v>888</v>
      </c>
    </row>
    <row r="3" spans="1:6" x14ac:dyDescent="0.3">
      <c r="A3" t="s">
        <v>58</v>
      </c>
      <c r="B3" t="s">
        <v>55</v>
      </c>
      <c r="C3">
        <v>667</v>
      </c>
      <c r="D3">
        <v>747</v>
      </c>
      <c r="E3">
        <v>612</v>
      </c>
      <c r="F3">
        <v>729</v>
      </c>
    </row>
    <row r="4" spans="1:6" x14ac:dyDescent="0.3">
      <c r="A4" t="s">
        <v>56</v>
      </c>
      <c r="B4" t="s">
        <v>54</v>
      </c>
      <c r="C4">
        <v>723</v>
      </c>
      <c r="D4">
        <v>726</v>
      </c>
      <c r="E4">
        <v>747</v>
      </c>
      <c r="F4">
        <v>751</v>
      </c>
    </row>
    <row r="5" spans="1:6" x14ac:dyDescent="0.3">
      <c r="A5" t="s">
        <v>56</v>
      </c>
      <c r="B5" t="s">
        <v>55</v>
      </c>
      <c r="C5">
        <v>521</v>
      </c>
      <c r="D5">
        <v>641</v>
      </c>
      <c r="E5">
        <v>522</v>
      </c>
      <c r="F5">
        <v>668</v>
      </c>
    </row>
    <row r="6" spans="1:6" x14ac:dyDescent="0.3">
      <c r="A6" t="s">
        <v>57</v>
      </c>
      <c r="B6" t="s">
        <v>54</v>
      </c>
      <c r="C6">
        <v>518</v>
      </c>
      <c r="D6">
        <v>536</v>
      </c>
      <c r="E6">
        <v>480</v>
      </c>
      <c r="F6">
        <v>498</v>
      </c>
    </row>
    <row r="7" spans="1:6" x14ac:dyDescent="0.3">
      <c r="A7" t="s">
        <v>57</v>
      </c>
      <c r="B7" t="s">
        <v>55</v>
      </c>
      <c r="C7">
        <v>415</v>
      </c>
      <c r="D7">
        <v>359</v>
      </c>
      <c r="E7">
        <v>361</v>
      </c>
      <c r="F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8246-B1CC-4841-A0E7-22C4E2248589}">
  <dimension ref="B1:G10"/>
  <sheetViews>
    <sheetView showGridLines="0" workbookViewId="0">
      <selection activeCell="C2" sqref="C2"/>
    </sheetView>
  </sheetViews>
  <sheetFormatPr defaultRowHeight="18.75" x14ac:dyDescent="0.3"/>
  <cols>
    <col min="1" max="1" width="5" customWidth="1"/>
    <col min="3" max="7" width="9.09765625" bestFit="1" customWidth="1"/>
  </cols>
  <sheetData>
    <row r="1" spans="2:7" x14ac:dyDescent="0.3">
      <c r="B1" s="10" t="s">
        <v>132</v>
      </c>
      <c r="C1" s="9" t="s">
        <v>127</v>
      </c>
      <c r="D1" s="9" t="s">
        <v>128</v>
      </c>
      <c r="E1" s="9" t="s">
        <v>129</v>
      </c>
      <c r="F1" s="9" t="s">
        <v>130</v>
      </c>
      <c r="G1" s="9" t="s">
        <v>131</v>
      </c>
    </row>
    <row r="2" spans="2:7" x14ac:dyDescent="0.3">
      <c r="B2" s="11" t="s">
        <v>134</v>
      </c>
      <c r="C2" s="12"/>
      <c r="D2" s="11"/>
      <c r="E2" s="11"/>
      <c r="F2" s="11"/>
      <c r="G2" s="11"/>
    </row>
    <row r="4" spans="2:7" x14ac:dyDescent="0.3">
      <c r="B4" s="8" t="s">
        <v>132</v>
      </c>
      <c r="C4" s="16" t="s">
        <v>127</v>
      </c>
      <c r="D4" s="16" t="s">
        <v>128</v>
      </c>
      <c r="E4" s="16" t="s">
        <v>129</v>
      </c>
      <c r="F4" s="16" t="s">
        <v>130</v>
      </c>
      <c r="G4" s="16" t="s">
        <v>131</v>
      </c>
    </row>
    <row r="5" spans="2:7" x14ac:dyDescent="0.3">
      <c r="B5" t="s">
        <v>26</v>
      </c>
      <c r="C5" s="7">
        <v>1322</v>
      </c>
      <c r="D5" s="7">
        <v>1051</v>
      </c>
      <c r="E5" s="7">
        <v>381</v>
      </c>
      <c r="F5" s="7">
        <v>1012</v>
      </c>
      <c r="G5" s="7">
        <v>238</v>
      </c>
    </row>
    <row r="6" spans="2:7" x14ac:dyDescent="0.3">
      <c r="B6" t="s">
        <v>133</v>
      </c>
      <c r="C6" s="7">
        <v>518</v>
      </c>
      <c r="D6" s="7">
        <v>1185</v>
      </c>
      <c r="E6" s="7">
        <v>620</v>
      </c>
      <c r="F6" s="7">
        <v>458</v>
      </c>
      <c r="G6" s="7">
        <v>953</v>
      </c>
    </row>
    <row r="7" spans="2:7" x14ac:dyDescent="0.3">
      <c r="B7" t="s">
        <v>134</v>
      </c>
      <c r="C7" s="7">
        <v>1178</v>
      </c>
      <c r="D7" s="7">
        <v>418</v>
      </c>
      <c r="E7" s="7">
        <v>894</v>
      </c>
      <c r="F7" s="7">
        <v>1291</v>
      </c>
      <c r="G7" s="7">
        <v>628</v>
      </c>
    </row>
    <row r="8" spans="2:7" x14ac:dyDescent="0.3">
      <c r="B8" t="s">
        <v>135</v>
      </c>
      <c r="C8" s="7">
        <v>875</v>
      </c>
      <c r="D8" s="7">
        <v>639</v>
      </c>
      <c r="E8" s="7">
        <v>1110</v>
      </c>
      <c r="F8" s="7">
        <v>1194</v>
      </c>
      <c r="G8" s="7">
        <v>330</v>
      </c>
    </row>
    <row r="9" spans="2:7" x14ac:dyDescent="0.3">
      <c r="B9" t="s">
        <v>136</v>
      </c>
      <c r="C9" s="7">
        <v>508</v>
      </c>
      <c r="D9" s="7">
        <v>1000</v>
      </c>
      <c r="E9" s="7">
        <v>815</v>
      </c>
      <c r="F9" s="7">
        <v>1189</v>
      </c>
      <c r="G9" s="7">
        <v>267</v>
      </c>
    </row>
    <row r="10" spans="2:7" x14ac:dyDescent="0.3">
      <c r="B10" t="s">
        <v>137</v>
      </c>
      <c r="C10" s="7">
        <v>1276</v>
      </c>
      <c r="D10" s="7">
        <v>678</v>
      </c>
      <c r="E10" s="7">
        <v>494</v>
      </c>
      <c r="F10" s="7">
        <v>330</v>
      </c>
      <c r="G10" s="7">
        <v>1212</v>
      </c>
    </row>
  </sheetData>
  <phoneticPr fontId="3" type="noConversion"/>
  <dataValidations count="1">
    <dataValidation type="list" allowBlank="1" showInputMessage="1" showErrorMessage="1" sqref="B2" xr:uid="{5E09CE76-D6A2-4914-B5FB-670D9A2E8856}">
      <formula1>"Bacon,Coffee,Eggs,Muffins,Toast,Waffles"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60DC-FF63-4B92-8A2D-5759A4962530}">
  <dimension ref="B1:G10"/>
  <sheetViews>
    <sheetView showGridLines="0" workbookViewId="0">
      <selection activeCell="F22" sqref="F22"/>
    </sheetView>
  </sheetViews>
  <sheetFormatPr defaultRowHeight="18.75" x14ac:dyDescent="0.3"/>
  <cols>
    <col min="1" max="1" width="5.296875" customWidth="1"/>
  </cols>
  <sheetData>
    <row r="1" spans="2:7" x14ac:dyDescent="0.3">
      <c r="B1" s="9" t="s">
        <v>132</v>
      </c>
      <c r="C1" s="9" t="s">
        <v>3</v>
      </c>
    </row>
    <row r="2" spans="2:7" x14ac:dyDescent="0.3">
      <c r="B2" s="11" t="s">
        <v>134</v>
      </c>
      <c r="C2" s="12"/>
    </row>
    <row r="4" spans="2:7" x14ac:dyDescent="0.3">
      <c r="B4" s="8" t="s">
        <v>132</v>
      </c>
      <c r="C4" s="16" t="s">
        <v>127</v>
      </c>
      <c r="D4" s="16" t="s">
        <v>128</v>
      </c>
      <c r="E4" s="16" t="s">
        <v>129</v>
      </c>
      <c r="F4" s="16" t="s">
        <v>130</v>
      </c>
      <c r="G4" s="16" t="s">
        <v>131</v>
      </c>
    </row>
    <row r="5" spans="2:7" x14ac:dyDescent="0.3">
      <c r="B5" t="s">
        <v>26</v>
      </c>
      <c r="C5" s="7">
        <v>1322</v>
      </c>
      <c r="D5" s="7">
        <v>1051</v>
      </c>
      <c r="E5" s="7">
        <v>381</v>
      </c>
      <c r="F5" s="7">
        <v>1012</v>
      </c>
      <c r="G5" s="7">
        <v>238</v>
      </c>
    </row>
    <row r="6" spans="2:7" x14ac:dyDescent="0.3">
      <c r="B6" t="s">
        <v>133</v>
      </c>
      <c r="C6" s="7">
        <v>518</v>
      </c>
      <c r="D6" s="7">
        <v>1185</v>
      </c>
      <c r="E6" s="7">
        <v>620</v>
      </c>
      <c r="F6" s="7">
        <v>458</v>
      </c>
      <c r="G6" s="7">
        <v>953</v>
      </c>
    </row>
    <row r="7" spans="2:7" x14ac:dyDescent="0.3">
      <c r="B7" t="s">
        <v>134</v>
      </c>
      <c r="C7" s="7">
        <v>1178</v>
      </c>
      <c r="D7" s="7">
        <v>418</v>
      </c>
      <c r="E7" s="7">
        <v>894</v>
      </c>
      <c r="F7" s="7">
        <v>1291</v>
      </c>
      <c r="G7" s="7">
        <v>628</v>
      </c>
    </row>
    <row r="8" spans="2:7" x14ac:dyDescent="0.3">
      <c r="B8" t="s">
        <v>135</v>
      </c>
      <c r="C8" s="7">
        <v>875</v>
      </c>
      <c r="D8" s="7">
        <v>639</v>
      </c>
      <c r="E8" s="7">
        <v>1110</v>
      </c>
      <c r="F8" s="7">
        <v>1194</v>
      </c>
      <c r="G8" s="7">
        <v>330</v>
      </c>
    </row>
    <row r="9" spans="2:7" x14ac:dyDescent="0.3">
      <c r="B9" t="s">
        <v>136</v>
      </c>
      <c r="C9" s="7">
        <v>508</v>
      </c>
      <c r="D9" s="7">
        <v>1000</v>
      </c>
      <c r="E9" s="7">
        <v>815</v>
      </c>
      <c r="F9" s="7">
        <v>1189</v>
      </c>
      <c r="G9" s="7">
        <v>267</v>
      </c>
    </row>
    <row r="10" spans="2:7" x14ac:dyDescent="0.3">
      <c r="B10" t="s">
        <v>137</v>
      </c>
      <c r="C10" s="7">
        <v>1276</v>
      </c>
      <c r="D10" s="7">
        <v>678</v>
      </c>
      <c r="E10" s="7">
        <v>494</v>
      </c>
      <c r="F10" s="7">
        <v>330</v>
      </c>
      <c r="G10" s="7">
        <v>1212</v>
      </c>
    </row>
  </sheetData>
  <dataValidations count="1">
    <dataValidation type="list" allowBlank="1" showInputMessage="1" showErrorMessage="1" sqref="B2" xr:uid="{5C0EE6C0-9F07-436C-BD42-57BD3B19E365}">
      <formula1>"Bacon,Coffee,Eggs,Muffins,Toast,Waffles"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5273-202C-4A89-A7DF-18FFDCF07BD8}">
  <dimension ref="A1:H14"/>
  <sheetViews>
    <sheetView showGridLines="0" workbookViewId="0">
      <selection activeCell="B4" sqref="B4"/>
    </sheetView>
  </sheetViews>
  <sheetFormatPr defaultRowHeight="18.75" x14ac:dyDescent="0.3"/>
  <cols>
    <col min="1" max="1" width="10.19921875" customWidth="1"/>
    <col min="3" max="3" width="5.09765625" customWidth="1"/>
    <col min="4" max="4" width="11.69921875" customWidth="1"/>
    <col min="6" max="6" width="9.09765625" bestFit="1" customWidth="1"/>
    <col min="7" max="7" width="8.8984375" bestFit="1" customWidth="1"/>
    <col min="8" max="8" width="9.09765625" bestFit="1" customWidth="1"/>
  </cols>
  <sheetData>
    <row r="1" spans="1:8" x14ac:dyDescent="0.3">
      <c r="A1" s="10" t="s">
        <v>146</v>
      </c>
      <c r="B1" s="10" t="s">
        <v>71</v>
      </c>
      <c r="D1" s="4" t="s">
        <v>146</v>
      </c>
      <c r="E1" s="17" t="s">
        <v>138</v>
      </c>
      <c r="F1" s="21" t="s">
        <v>143</v>
      </c>
      <c r="G1" s="21" t="s">
        <v>144</v>
      </c>
      <c r="H1" s="21" t="s">
        <v>145</v>
      </c>
    </row>
    <row r="2" spans="1:8" x14ac:dyDescent="0.3">
      <c r="A2" s="11" t="s">
        <v>147</v>
      </c>
      <c r="B2" s="11" t="s">
        <v>145</v>
      </c>
      <c r="D2" t="s">
        <v>147</v>
      </c>
      <c r="E2" s="13" t="s">
        <v>139</v>
      </c>
      <c r="F2" s="20">
        <v>1072</v>
      </c>
      <c r="G2" s="20">
        <v>749</v>
      </c>
      <c r="H2" s="20">
        <v>1091</v>
      </c>
    </row>
    <row r="3" spans="1:8" x14ac:dyDescent="0.3">
      <c r="D3" t="s">
        <v>149</v>
      </c>
      <c r="E3" s="13" t="s">
        <v>139</v>
      </c>
      <c r="F3" s="20">
        <v>988</v>
      </c>
      <c r="G3" s="20">
        <v>798</v>
      </c>
      <c r="H3" s="20">
        <v>724</v>
      </c>
    </row>
    <row r="4" spans="1:8" x14ac:dyDescent="0.3">
      <c r="A4" s="8" t="s">
        <v>3</v>
      </c>
      <c r="B4" s="12"/>
      <c r="D4" t="s">
        <v>148</v>
      </c>
      <c r="E4" s="13" t="s">
        <v>139</v>
      </c>
      <c r="F4" s="20">
        <v>667</v>
      </c>
      <c r="G4" s="20">
        <v>889</v>
      </c>
      <c r="H4" s="20">
        <v>353</v>
      </c>
    </row>
    <row r="5" spans="1:8" x14ac:dyDescent="0.3">
      <c r="D5" t="s">
        <v>147</v>
      </c>
      <c r="E5" s="13" t="s">
        <v>140</v>
      </c>
      <c r="F5" s="20">
        <v>408</v>
      </c>
      <c r="G5" s="20">
        <v>321</v>
      </c>
      <c r="H5" s="20">
        <v>1070</v>
      </c>
    </row>
    <row r="6" spans="1:8" x14ac:dyDescent="0.3">
      <c r="D6" t="s">
        <v>149</v>
      </c>
      <c r="E6" s="13" t="s">
        <v>140</v>
      </c>
      <c r="F6" s="20">
        <v>296</v>
      </c>
      <c r="G6" s="20">
        <v>803</v>
      </c>
      <c r="H6" s="20">
        <v>216</v>
      </c>
    </row>
    <row r="7" spans="1:8" x14ac:dyDescent="0.3">
      <c r="D7" t="s">
        <v>148</v>
      </c>
      <c r="E7" s="13" t="s">
        <v>140</v>
      </c>
      <c r="F7" s="20">
        <v>379</v>
      </c>
      <c r="G7" s="20">
        <v>671</v>
      </c>
      <c r="H7" s="20">
        <v>816</v>
      </c>
    </row>
    <row r="8" spans="1:8" x14ac:dyDescent="0.3">
      <c r="D8" t="s">
        <v>147</v>
      </c>
      <c r="E8" s="13" t="s">
        <v>141</v>
      </c>
      <c r="F8" s="20">
        <v>356</v>
      </c>
      <c r="G8" s="20">
        <v>256</v>
      </c>
      <c r="H8" s="20">
        <v>235</v>
      </c>
    </row>
    <row r="9" spans="1:8" x14ac:dyDescent="0.3">
      <c r="D9" t="s">
        <v>149</v>
      </c>
      <c r="E9" s="13" t="s">
        <v>141</v>
      </c>
      <c r="F9" s="20">
        <v>1018</v>
      </c>
      <c r="G9" s="20">
        <v>827</v>
      </c>
      <c r="H9" s="20">
        <v>444</v>
      </c>
    </row>
    <row r="10" spans="1:8" x14ac:dyDescent="0.3">
      <c r="D10" t="s">
        <v>148</v>
      </c>
      <c r="E10" s="13" t="s">
        <v>141</v>
      </c>
      <c r="F10" s="20">
        <v>816</v>
      </c>
      <c r="G10" s="20">
        <v>637</v>
      </c>
      <c r="H10" s="20">
        <v>679</v>
      </c>
    </row>
    <row r="11" spans="1:8" x14ac:dyDescent="0.3">
      <c r="D11" t="s">
        <v>147</v>
      </c>
      <c r="E11" s="13" t="s">
        <v>142</v>
      </c>
      <c r="F11" s="20">
        <v>1031</v>
      </c>
      <c r="G11" s="20">
        <v>681</v>
      </c>
      <c r="H11" s="20">
        <v>263</v>
      </c>
    </row>
    <row r="12" spans="1:8" x14ac:dyDescent="0.3">
      <c r="D12" t="s">
        <v>149</v>
      </c>
      <c r="E12" s="13" t="s">
        <v>142</v>
      </c>
      <c r="F12" s="20">
        <v>783</v>
      </c>
      <c r="G12" s="20">
        <v>204</v>
      </c>
      <c r="H12" s="20">
        <v>272</v>
      </c>
    </row>
    <row r="13" spans="1:8" x14ac:dyDescent="0.3">
      <c r="D13" t="s">
        <v>148</v>
      </c>
      <c r="E13" s="13" t="s">
        <v>142</v>
      </c>
      <c r="F13" s="20">
        <v>746</v>
      </c>
      <c r="G13" s="20">
        <v>933</v>
      </c>
      <c r="H13" s="20">
        <v>890</v>
      </c>
    </row>
    <row r="14" spans="1:8" x14ac:dyDescent="0.3">
      <c r="E14" s="13"/>
    </row>
  </sheetData>
  <dataValidations count="2">
    <dataValidation type="list" allowBlank="1" showInputMessage="1" showErrorMessage="1" sqref="B2" xr:uid="{179DEEEB-9DD1-425E-A83A-C091CF9C6B5B}">
      <formula1>"Exeter,Oxford,Swindon"</formula1>
    </dataValidation>
    <dataValidation type="list" allowBlank="1" showInputMessage="1" showErrorMessage="1" sqref="A2" xr:uid="{DA96C062-4EAA-425B-826B-8E47D2D05228}">
      <formula1>"Advertising,Equipment,Maintenance"</formula1>
    </dataValidation>
  </dataValidation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3088-1718-4B98-807D-D94F1EEE49C3}">
  <dimension ref="A1:C4"/>
  <sheetViews>
    <sheetView workbookViewId="0">
      <selection activeCell="B2" sqref="B2"/>
    </sheetView>
  </sheetViews>
  <sheetFormatPr defaultRowHeight="18.75" x14ac:dyDescent="0.3"/>
  <sheetData>
    <row r="1" spans="1:3" x14ac:dyDescent="0.3">
      <c r="A1" s="15" t="s">
        <v>2</v>
      </c>
      <c r="B1" s="15" t="s">
        <v>107</v>
      </c>
      <c r="C1" s="15" t="s">
        <v>108</v>
      </c>
    </row>
    <row r="2" spans="1:3" x14ac:dyDescent="0.3">
      <c r="A2">
        <v>426</v>
      </c>
      <c r="B2" t="s">
        <v>86</v>
      </c>
    </row>
    <row r="3" spans="1:3" x14ac:dyDescent="0.3">
      <c r="A3">
        <v>184</v>
      </c>
      <c r="B3" t="s">
        <v>85</v>
      </c>
    </row>
    <row r="4" spans="1:3" x14ac:dyDescent="0.3">
      <c r="A4">
        <v>790</v>
      </c>
      <c r="B4" t="s">
        <v>87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96AAD6-89C6-4B58-BDE9-77C3C4F7D775}">
          <x14:formula1>
            <xm:f>_xlfn.ANCHORARRAY(Lists!$D$1)</xm:f>
          </x14:formula1>
          <xm:sqref>B2:B10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3263-DE8F-4CF4-A088-5809641A09FB}">
  <dimension ref="A1:G20"/>
  <sheetViews>
    <sheetView workbookViewId="0">
      <selection activeCell="D2" sqref="D2"/>
    </sheetView>
  </sheetViews>
  <sheetFormatPr defaultRowHeight="18.75" x14ac:dyDescent="0.3"/>
  <cols>
    <col min="2" max="2" width="10.19921875" bestFit="1" customWidth="1"/>
    <col min="3" max="3" width="3.796875" customWidth="1"/>
    <col min="4" max="4" width="10.69921875" customWidth="1"/>
    <col min="6" max="6" width="8.69921875" customWidth="1"/>
    <col min="7" max="7" width="11.69921875" customWidth="1"/>
  </cols>
  <sheetData>
    <row r="1" spans="1:7" x14ac:dyDescent="0.3">
      <c r="A1" s="15" t="s">
        <v>107</v>
      </c>
      <c r="B1" s="15" t="s">
        <v>108</v>
      </c>
      <c r="D1" s="15" t="str" cm="1">
        <f t="array" ref="D1:G1">TRANSPOSE(_xlfn.UNIQUE(tblCities[Country]))</f>
        <v>USA</v>
      </c>
      <c r="E1" s="15" t="str">
        <v>Germany</v>
      </c>
      <c r="F1" s="15" t="str">
        <v>Spain</v>
      </c>
      <c r="G1" s="15" t="str">
        <v>UK</v>
      </c>
    </row>
    <row r="2" spans="1:7" x14ac:dyDescent="0.3">
      <c r="A2" t="s">
        <v>86</v>
      </c>
      <c r="B2" t="s">
        <v>101</v>
      </c>
      <c r="D2" t="str" cm="1">
        <f t="array" ref="D2:D6">_xlfn._xlws.FILTER(tblCities[City],tblCities[Country]=D1)</f>
        <v>Atlanta</v>
      </c>
      <c r="E2" t="str" cm="1">
        <f t="array" ref="E2:E6">_xlfn._xlws.FILTER(tblCities[City],tblCities[Country]=E1)</f>
        <v>Berlin</v>
      </c>
      <c r="F2" t="str" cm="1">
        <f t="array" ref="F2:F4">_xlfn._xlws.FILTER(tblCities[City],tblCities[Country]=F1)</f>
        <v>Bilbao</v>
      </c>
      <c r="G2" t="str" cm="1">
        <f t="array" ref="G2:G7">_xlfn._xlws.FILTER(tblCities[City],tblCities[Country]=G1)</f>
        <v>Birmingham</v>
      </c>
    </row>
    <row r="3" spans="1:7" x14ac:dyDescent="0.3">
      <c r="A3" t="s">
        <v>84</v>
      </c>
      <c r="B3" t="s">
        <v>88</v>
      </c>
      <c r="D3" t="str">
        <v>Boston</v>
      </c>
      <c r="E3" t="str">
        <v>Bremen</v>
      </c>
      <c r="F3" t="str">
        <v>Seville</v>
      </c>
      <c r="G3" t="str">
        <v>Brighton</v>
      </c>
    </row>
    <row r="4" spans="1:7" x14ac:dyDescent="0.3">
      <c r="A4" t="s">
        <v>85</v>
      </c>
      <c r="B4" t="s">
        <v>89</v>
      </c>
      <c r="D4" t="str">
        <v>Dallas</v>
      </c>
      <c r="E4" t="str">
        <v>Dortmund</v>
      </c>
      <c r="F4" t="str">
        <v>Valencia</v>
      </c>
      <c r="G4" t="str">
        <v>Cambridge</v>
      </c>
    </row>
    <row r="5" spans="1:7" x14ac:dyDescent="0.3">
      <c r="A5" t="s">
        <v>87</v>
      </c>
      <c r="B5" t="s">
        <v>91</v>
      </c>
      <c r="D5" t="str">
        <v>Philadelphia</v>
      </c>
      <c r="E5" t="str">
        <v>Dresden</v>
      </c>
      <c r="G5" t="str">
        <v>Hull</v>
      </c>
    </row>
    <row r="6" spans="1:7" x14ac:dyDescent="0.3">
      <c r="A6" t="s">
        <v>86</v>
      </c>
      <c r="B6" t="s">
        <v>94</v>
      </c>
      <c r="D6" t="str">
        <v>Sacramento</v>
      </c>
      <c r="E6" t="str">
        <v>Stuttgart</v>
      </c>
      <c r="G6" t="str">
        <v>London</v>
      </c>
    </row>
    <row r="7" spans="1:7" x14ac:dyDescent="0.3">
      <c r="A7" t="s">
        <v>84</v>
      </c>
      <c r="B7" t="s">
        <v>92</v>
      </c>
      <c r="G7" t="str">
        <v>Manchester</v>
      </c>
    </row>
    <row r="8" spans="1:7" x14ac:dyDescent="0.3">
      <c r="A8" t="s">
        <v>87</v>
      </c>
      <c r="B8" t="s">
        <v>95</v>
      </c>
    </row>
    <row r="9" spans="1:7" x14ac:dyDescent="0.3">
      <c r="A9" t="s">
        <v>87</v>
      </c>
      <c r="B9" t="s">
        <v>99</v>
      </c>
    </row>
    <row r="10" spans="1:7" x14ac:dyDescent="0.3">
      <c r="A10" t="s">
        <v>86</v>
      </c>
      <c r="B10" t="s">
        <v>98</v>
      </c>
    </row>
    <row r="11" spans="1:7" x14ac:dyDescent="0.3">
      <c r="A11" t="s">
        <v>84</v>
      </c>
      <c r="B11" t="s">
        <v>96</v>
      </c>
    </row>
    <row r="12" spans="1:7" x14ac:dyDescent="0.3">
      <c r="A12" t="s">
        <v>84</v>
      </c>
      <c r="B12" t="s">
        <v>100</v>
      </c>
    </row>
    <row r="13" spans="1:7" x14ac:dyDescent="0.3">
      <c r="A13" t="s">
        <v>87</v>
      </c>
      <c r="B13" t="s">
        <v>102</v>
      </c>
    </row>
    <row r="14" spans="1:7" x14ac:dyDescent="0.3">
      <c r="A14" t="s">
        <v>87</v>
      </c>
      <c r="B14" t="s">
        <v>105</v>
      </c>
    </row>
    <row r="15" spans="1:7" x14ac:dyDescent="0.3">
      <c r="A15" t="s">
        <v>87</v>
      </c>
      <c r="B15" t="s">
        <v>106</v>
      </c>
    </row>
    <row r="16" spans="1:7" x14ac:dyDescent="0.3">
      <c r="A16" t="s">
        <v>86</v>
      </c>
      <c r="B16" t="s">
        <v>90</v>
      </c>
    </row>
    <row r="17" spans="1:2" x14ac:dyDescent="0.3">
      <c r="A17" t="s">
        <v>86</v>
      </c>
      <c r="B17" t="s">
        <v>104</v>
      </c>
    </row>
    <row r="18" spans="1:2" x14ac:dyDescent="0.3">
      <c r="A18" t="s">
        <v>85</v>
      </c>
      <c r="B18" t="s">
        <v>93</v>
      </c>
    </row>
    <row r="19" spans="1:2" x14ac:dyDescent="0.3">
      <c r="A19" t="s">
        <v>84</v>
      </c>
      <c r="B19" t="s">
        <v>103</v>
      </c>
    </row>
    <row r="20" spans="1:2" x14ac:dyDescent="0.3">
      <c r="A20" t="s">
        <v>85</v>
      </c>
      <c r="B20" t="s">
        <v>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D68C-372B-41C2-93A1-2025C3C160C6}">
  <dimension ref="B1:W10"/>
  <sheetViews>
    <sheetView showGridLines="0" workbookViewId="0">
      <selection activeCell="O14" sqref="O14"/>
    </sheetView>
  </sheetViews>
  <sheetFormatPr defaultRowHeight="18.75" x14ac:dyDescent="0.3"/>
  <cols>
    <col min="3" max="14" width="7.69921875" customWidth="1"/>
  </cols>
  <sheetData>
    <row r="1" spans="2:23" x14ac:dyDescent="0.3">
      <c r="B1" s="16" t="s">
        <v>132</v>
      </c>
      <c r="C1" s="22" t="s">
        <v>157</v>
      </c>
      <c r="D1" s="23"/>
    </row>
    <row r="2" spans="2:23" x14ac:dyDescent="0.3">
      <c r="B2" s="11" t="s">
        <v>136</v>
      </c>
      <c r="C2" s="11" t="s">
        <v>129</v>
      </c>
      <c r="D2" s="11" t="s">
        <v>154</v>
      </c>
      <c r="P2" s="7"/>
      <c r="Q2" s="7"/>
      <c r="R2" s="7"/>
      <c r="S2" s="7"/>
      <c r="T2" s="7"/>
      <c r="U2" s="7"/>
      <c r="V2" s="7"/>
      <c r="W2" s="7"/>
    </row>
    <row r="4" spans="2:23" x14ac:dyDescent="0.3">
      <c r="B4" s="8" t="s">
        <v>132</v>
      </c>
      <c r="C4" s="9" t="s">
        <v>127</v>
      </c>
      <c r="D4" s="9" t="s">
        <v>128</v>
      </c>
      <c r="E4" s="9" t="s">
        <v>129</v>
      </c>
      <c r="F4" s="9" t="s">
        <v>130</v>
      </c>
      <c r="G4" s="9" t="s">
        <v>131</v>
      </c>
      <c r="H4" s="9" t="s">
        <v>150</v>
      </c>
      <c r="I4" s="9" t="s">
        <v>151</v>
      </c>
      <c r="J4" s="9" t="s">
        <v>152</v>
      </c>
      <c r="K4" s="9" t="s">
        <v>153</v>
      </c>
      <c r="L4" s="9" t="s">
        <v>154</v>
      </c>
      <c r="M4" s="9" t="s">
        <v>155</v>
      </c>
      <c r="N4" s="9" t="s">
        <v>156</v>
      </c>
    </row>
    <row r="5" spans="2:23" x14ac:dyDescent="0.3">
      <c r="B5" t="s">
        <v>26</v>
      </c>
      <c r="C5" s="7">
        <v>1175</v>
      </c>
      <c r="D5" s="7">
        <v>312</v>
      </c>
      <c r="E5" s="7">
        <v>984</v>
      </c>
      <c r="F5" s="7">
        <v>967</v>
      </c>
      <c r="G5" s="7">
        <v>514</v>
      </c>
      <c r="H5" s="7">
        <v>832</v>
      </c>
      <c r="I5" s="7">
        <v>391</v>
      </c>
      <c r="J5" s="7">
        <v>747</v>
      </c>
      <c r="K5" s="7">
        <v>253</v>
      </c>
      <c r="L5" s="7">
        <v>456</v>
      </c>
      <c r="M5" s="7">
        <v>849</v>
      </c>
      <c r="N5" s="7">
        <v>544</v>
      </c>
    </row>
    <row r="6" spans="2:23" x14ac:dyDescent="0.3">
      <c r="B6" t="s">
        <v>133</v>
      </c>
      <c r="C6" s="7">
        <v>1078</v>
      </c>
      <c r="D6" s="7">
        <v>606</v>
      </c>
      <c r="E6" s="7">
        <v>511</v>
      </c>
      <c r="F6" s="7">
        <v>402</v>
      </c>
      <c r="G6" s="7">
        <v>779</v>
      </c>
      <c r="H6" s="7">
        <v>499</v>
      </c>
      <c r="I6" s="7">
        <v>997</v>
      </c>
      <c r="J6" s="7">
        <v>827</v>
      </c>
      <c r="K6" s="7">
        <v>957</v>
      </c>
      <c r="L6" s="7">
        <v>508</v>
      </c>
      <c r="M6" s="7">
        <v>283</v>
      </c>
      <c r="N6" s="7">
        <v>829</v>
      </c>
    </row>
    <row r="7" spans="2:23" x14ac:dyDescent="0.3">
      <c r="B7" t="s">
        <v>134</v>
      </c>
      <c r="C7" s="7">
        <v>884</v>
      </c>
      <c r="D7" s="7">
        <v>918</v>
      </c>
      <c r="E7" s="7">
        <v>1115</v>
      </c>
      <c r="F7" s="7">
        <v>275</v>
      </c>
      <c r="G7" s="7">
        <v>571</v>
      </c>
      <c r="H7" s="7">
        <v>298</v>
      </c>
      <c r="I7" s="7">
        <v>828</v>
      </c>
      <c r="J7" s="7">
        <v>462</v>
      </c>
      <c r="K7" s="7">
        <v>1137</v>
      </c>
      <c r="L7" s="7">
        <v>960</v>
      </c>
      <c r="M7" s="7">
        <v>407</v>
      </c>
      <c r="N7" s="7">
        <v>647</v>
      </c>
    </row>
    <row r="8" spans="2:23" x14ac:dyDescent="0.3">
      <c r="B8" t="s">
        <v>135</v>
      </c>
      <c r="C8" s="7">
        <v>767</v>
      </c>
      <c r="D8" s="7">
        <v>375</v>
      </c>
      <c r="E8" s="7">
        <v>704</v>
      </c>
      <c r="F8" s="7">
        <v>825</v>
      </c>
      <c r="G8" s="7">
        <v>892</v>
      </c>
      <c r="H8" s="7">
        <v>546</v>
      </c>
      <c r="I8" s="7">
        <v>941</v>
      </c>
      <c r="J8" s="7">
        <v>901</v>
      </c>
      <c r="K8" s="7">
        <v>708</v>
      </c>
      <c r="L8" s="7">
        <v>598</v>
      </c>
      <c r="M8" s="7">
        <v>1106</v>
      </c>
      <c r="N8" s="7">
        <v>643</v>
      </c>
    </row>
    <row r="9" spans="2:23" x14ac:dyDescent="0.3">
      <c r="B9" t="s">
        <v>136</v>
      </c>
      <c r="C9" s="7">
        <v>881</v>
      </c>
      <c r="D9" s="7">
        <v>952</v>
      </c>
      <c r="E9" s="7">
        <v>709</v>
      </c>
      <c r="F9" s="7">
        <v>389</v>
      </c>
      <c r="G9" s="7">
        <v>794</v>
      </c>
      <c r="H9" s="7">
        <v>962</v>
      </c>
      <c r="I9" s="7">
        <v>1023</v>
      </c>
      <c r="J9" s="7">
        <v>861</v>
      </c>
      <c r="K9" s="7">
        <v>390</v>
      </c>
      <c r="L9" s="7">
        <v>310</v>
      </c>
      <c r="M9" s="7">
        <v>798</v>
      </c>
      <c r="N9" s="7">
        <v>900</v>
      </c>
    </row>
    <row r="10" spans="2:23" x14ac:dyDescent="0.3">
      <c r="B10" t="s">
        <v>137</v>
      </c>
      <c r="C10" s="7">
        <v>986</v>
      </c>
      <c r="D10" s="7">
        <v>300</v>
      </c>
      <c r="E10" s="7">
        <v>717</v>
      </c>
      <c r="F10" s="7">
        <v>1150</v>
      </c>
      <c r="G10" s="7">
        <v>1068</v>
      </c>
      <c r="H10" s="7">
        <v>1107</v>
      </c>
      <c r="I10" s="7">
        <v>1142</v>
      </c>
      <c r="J10" s="7">
        <v>804</v>
      </c>
      <c r="K10" s="7">
        <v>991</v>
      </c>
      <c r="L10" s="7">
        <v>329</v>
      </c>
      <c r="M10" s="7">
        <v>724</v>
      </c>
      <c r="N10" s="7">
        <v>985</v>
      </c>
    </row>
  </sheetData>
  <phoneticPr fontId="3" type="noConversion"/>
  <dataValidations count="2">
    <dataValidation type="list" allowBlank="1" showInputMessage="1" showErrorMessage="1" sqref="C2:D2" xr:uid="{5E7C77C4-435E-4E0F-9D81-C5831256675E}">
      <formula1>"Jan,Feb,Mar,Apr,May,Jun,Jul,Aug,Sep,Oct,Nov,Dec"</formula1>
    </dataValidation>
    <dataValidation type="list" allowBlank="1" showInputMessage="1" showErrorMessage="1" sqref="B2" xr:uid="{A783AABA-0CA9-4FBF-9FFA-243E5FD6AABF}">
      <formula1>"Bacon,Coffee,Eggs,Muffins,Toast,Waffles"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Exact Match</vt:lpstr>
      <vt:lpstr>Exact Match Data</vt:lpstr>
      <vt:lpstr>Range Lookup Data</vt:lpstr>
      <vt:lpstr>Range Lookup</vt:lpstr>
      <vt:lpstr>Lookup with Wildcards</vt:lpstr>
      <vt:lpstr>Target Data</vt:lpstr>
      <vt:lpstr>Return Last Match</vt:lpstr>
      <vt:lpstr>Multi-Column Lookup</vt:lpstr>
      <vt:lpstr>Multi-Column Data</vt:lpstr>
      <vt:lpstr>Two-Way Lookup</vt:lpstr>
      <vt:lpstr>Prices</vt:lpstr>
      <vt:lpstr>Multi-Column and Two-Way</vt:lpstr>
      <vt:lpstr>Two-Way Mix Match Type</vt:lpstr>
      <vt:lpstr>Room Rates</vt:lpstr>
      <vt:lpstr>Return Multiple Values</vt:lpstr>
      <vt:lpstr>SUM Returned Values</vt:lpstr>
      <vt:lpstr>XLOOKUP and SUMIFS</vt:lpstr>
      <vt:lpstr>Dependent DV Lists</vt:lpstr>
      <vt:lpstr>Lists</vt:lpstr>
      <vt:lpstr>Return Chart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XLOOKUP Function | Advanced Excel Formulas</dc:title>
  <dc:subject>XLOOKUP Function</dc:subject>
  <dc:creator>Alan Murray</dc:creator>
  <cp:keywords>XLOOKUP Function;Advanced Excel Formulas;Computergaga</cp:keywords>
  <cp:lastModifiedBy>Alan Murray</cp:lastModifiedBy>
  <dcterms:created xsi:type="dcterms:W3CDTF">2022-02-26T11:31:21Z</dcterms:created>
  <dcterms:modified xsi:type="dcterms:W3CDTF">2022-03-10T00:23:19Z</dcterms:modified>
</cp:coreProperties>
</file>