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D\Work\CERBERO\CLP\SCLPsolver\"/>
    </mc:Choice>
  </mc:AlternateContent>
  <xr:revisionPtr revIDLastSave="0" documentId="13_ncr:1_{EAD6E8C7-3F03-48F6-AA32-37692C693BF9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results_long2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8" i="1" l="1"/>
  <c r="AF78" i="1"/>
  <c r="AF89" i="1"/>
  <c r="Y89" i="1"/>
  <c r="Y67" i="1"/>
  <c r="AF67" i="1"/>
  <c r="AF56" i="1"/>
  <c r="AF45" i="1"/>
  <c r="AF34" i="1"/>
  <c r="AF23" i="1"/>
  <c r="AF12" i="1"/>
  <c r="Y12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8" i="1"/>
  <c r="AF87" i="1"/>
  <c r="AF86" i="1"/>
  <c r="AF85" i="1"/>
  <c r="AF84" i="1"/>
  <c r="AF83" i="1"/>
  <c r="AF82" i="1"/>
  <c r="AF81" i="1"/>
  <c r="AF80" i="1"/>
  <c r="AF79" i="1"/>
  <c r="AF77" i="1"/>
  <c r="AF76" i="1"/>
  <c r="AF75" i="1"/>
  <c r="AF74" i="1"/>
  <c r="AF73" i="1"/>
  <c r="AF72" i="1"/>
  <c r="AF71" i="1"/>
  <c r="AF70" i="1"/>
  <c r="AF69" i="1"/>
  <c r="AF68" i="1"/>
  <c r="AF66" i="1"/>
  <c r="AF65" i="1"/>
  <c r="AF64" i="1"/>
  <c r="AF63" i="1"/>
  <c r="AF62" i="1"/>
  <c r="AF61" i="1"/>
  <c r="AF60" i="1"/>
  <c r="AF59" i="1"/>
  <c r="AF58" i="1"/>
  <c r="AF57" i="1"/>
  <c r="AF55" i="1"/>
  <c r="AF54" i="1"/>
  <c r="AF53" i="1"/>
  <c r="AF52" i="1"/>
  <c r="AF51" i="1"/>
  <c r="AF50" i="1"/>
  <c r="AF49" i="1"/>
  <c r="AF48" i="1"/>
  <c r="AF47" i="1"/>
  <c r="AF46" i="1"/>
  <c r="AF44" i="1"/>
  <c r="AF43" i="1"/>
  <c r="AF42" i="1"/>
  <c r="AF41" i="1"/>
  <c r="AF40" i="1"/>
  <c r="AF39" i="1"/>
  <c r="AF38" i="1"/>
  <c r="AF37" i="1"/>
  <c r="AF36" i="1"/>
  <c r="AF35" i="1"/>
  <c r="AF33" i="1"/>
  <c r="AF32" i="1"/>
  <c r="AF31" i="1"/>
  <c r="AF30" i="1"/>
  <c r="AF29" i="1"/>
  <c r="AF28" i="1"/>
  <c r="AF27" i="1"/>
  <c r="AF26" i="1"/>
  <c r="AF25" i="1"/>
  <c r="AF24" i="1"/>
  <c r="AF22" i="1"/>
  <c r="AF21" i="1"/>
  <c r="AF20" i="1"/>
  <c r="AF19" i="1"/>
  <c r="AF18" i="1"/>
  <c r="AF17" i="1"/>
  <c r="AF16" i="1"/>
  <c r="AF15" i="1"/>
  <c r="AF14" i="1"/>
  <c r="AF13" i="1"/>
  <c r="AF11" i="1"/>
  <c r="AF10" i="1"/>
  <c r="AF9" i="1"/>
  <c r="AF8" i="1"/>
  <c r="AF7" i="1"/>
  <c r="AF6" i="1"/>
  <c r="AF5" i="1"/>
  <c r="AF4" i="1"/>
  <c r="AF3" i="1"/>
  <c r="AF2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8" i="1"/>
  <c r="Y87" i="1"/>
  <c r="Y86" i="1"/>
  <c r="Y85" i="1"/>
  <c r="Y84" i="1"/>
  <c r="Y83" i="1"/>
  <c r="Y82" i="1"/>
  <c r="Y81" i="1"/>
  <c r="Y80" i="1"/>
  <c r="Y79" i="1"/>
  <c r="Y77" i="1"/>
  <c r="Y76" i="1"/>
  <c r="Y75" i="1"/>
  <c r="Y74" i="1"/>
  <c r="Y73" i="1"/>
  <c r="Y72" i="1"/>
  <c r="Y71" i="1"/>
  <c r="Y70" i="1"/>
  <c r="Y69" i="1"/>
  <c r="Y68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3" i="1"/>
  <c r="Y32" i="1"/>
  <c r="Y31" i="1"/>
  <c r="Y30" i="1"/>
  <c r="Y29" i="1"/>
  <c r="Y28" i="1"/>
  <c r="Y27" i="1"/>
  <c r="Y26" i="1"/>
  <c r="Y25" i="1"/>
  <c r="Y24" i="1"/>
  <c r="Y22" i="1"/>
  <c r="Y21" i="1"/>
  <c r="Y20" i="1"/>
  <c r="Y19" i="1"/>
  <c r="Y18" i="1"/>
  <c r="Y17" i="1"/>
  <c r="Y16" i="1"/>
  <c r="Y15" i="1"/>
  <c r="Y14" i="1"/>
  <c r="Y13" i="1"/>
  <c r="Y11" i="1"/>
  <c r="Y10" i="1"/>
  <c r="Y9" i="1"/>
  <c r="Y8" i="1"/>
  <c r="Y7" i="1"/>
  <c r="Y6" i="1"/>
  <c r="Y5" i="1"/>
  <c r="Y4" i="1"/>
  <c r="Y3" i="1"/>
  <c r="Y2" i="1"/>
  <c r="R2" i="1"/>
  <c r="R12" i="1" s="1"/>
  <c r="R153" i="1"/>
  <c r="R142" i="1"/>
  <c r="R152" i="1"/>
  <c r="R151" i="1"/>
  <c r="R150" i="1"/>
  <c r="R149" i="1"/>
  <c r="R148" i="1"/>
  <c r="R147" i="1"/>
  <c r="R146" i="1"/>
  <c r="R145" i="1"/>
  <c r="R144" i="1"/>
  <c r="R143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78" i="1"/>
  <c r="R88" i="1"/>
  <c r="R87" i="1"/>
  <c r="R86" i="1"/>
  <c r="R85" i="1"/>
  <c r="R84" i="1"/>
  <c r="R83" i="1"/>
  <c r="R82" i="1"/>
  <c r="R81" i="1"/>
  <c r="R80" i="1"/>
  <c r="R79" i="1"/>
  <c r="R77" i="1"/>
  <c r="R76" i="1"/>
  <c r="R75" i="1"/>
  <c r="R74" i="1"/>
  <c r="R73" i="1"/>
  <c r="R72" i="1"/>
  <c r="R71" i="1"/>
  <c r="R70" i="1"/>
  <c r="R69" i="1"/>
  <c r="R68" i="1"/>
  <c r="R66" i="1"/>
  <c r="R65" i="1"/>
  <c r="R64" i="1"/>
  <c r="R63" i="1"/>
  <c r="R62" i="1"/>
  <c r="R61" i="1"/>
  <c r="R60" i="1"/>
  <c r="R59" i="1"/>
  <c r="R58" i="1"/>
  <c r="R67" i="1" s="1"/>
  <c r="R57" i="1"/>
  <c r="R55" i="1"/>
  <c r="R54" i="1"/>
  <c r="R53" i="1"/>
  <c r="R52" i="1"/>
  <c r="R51" i="1"/>
  <c r="R50" i="1"/>
  <c r="R49" i="1"/>
  <c r="R48" i="1"/>
  <c r="R47" i="1"/>
  <c r="R46" i="1"/>
  <c r="R56" i="1" s="1"/>
  <c r="R44" i="1"/>
  <c r="R43" i="1"/>
  <c r="R42" i="1"/>
  <c r="R41" i="1"/>
  <c r="R40" i="1"/>
  <c r="R39" i="1"/>
  <c r="R38" i="1"/>
  <c r="R37" i="1"/>
  <c r="R36" i="1"/>
  <c r="R35" i="1"/>
  <c r="R45" i="1" s="1"/>
  <c r="R34" i="1"/>
  <c r="R33" i="1"/>
  <c r="R32" i="1"/>
  <c r="R31" i="1"/>
  <c r="R30" i="1"/>
  <c r="R29" i="1"/>
  <c r="R28" i="1"/>
  <c r="R27" i="1"/>
  <c r="R26" i="1"/>
  <c r="R25" i="1"/>
  <c r="R24" i="1"/>
  <c r="R22" i="1"/>
  <c r="R21" i="1"/>
  <c r="R20" i="1"/>
  <c r="R19" i="1"/>
  <c r="R18" i="1"/>
  <c r="R17" i="1"/>
  <c r="R16" i="1"/>
  <c r="R15" i="1"/>
  <c r="R23" i="1" s="1"/>
  <c r="R14" i="1"/>
  <c r="R13" i="1"/>
  <c r="R11" i="1"/>
  <c r="R10" i="1"/>
  <c r="R9" i="1"/>
  <c r="R8" i="1"/>
  <c r="R7" i="1"/>
  <c r="R6" i="1"/>
  <c r="R5" i="1"/>
  <c r="R4" i="1"/>
  <c r="R3" i="1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AI78" i="1"/>
  <c r="AH78" i="1"/>
  <c r="AB78" i="1"/>
  <c r="AA78" i="1"/>
  <c r="U78" i="1"/>
  <c r="T78" i="1"/>
  <c r="AI89" i="1"/>
  <c r="AH89" i="1"/>
  <c r="AB89" i="1"/>
  <c r="AA89" i="1"/>
  <c r="T89" i="1"/>
  <c r="K27" i="3" l="1"/>
  <c r="K26" i="3"/>
  <c r="K25" i="3"/>
  <c r="K24" i="3"/>
  <c r="K23" i="3"/>
  <c r="K22" i="3"/>
  <c r="I33" i="3"/>
  <c r="I32" i="3"/>
  <c r="I31" i="3"/>
  <c r="I30" i="3"/>
  <c r="I29" i="3"/>
  <c r="I28" i="3"/>
  <c r="I27" i="3"/>
  <c r="I26" i="3"/>
  <c r="I25" i="3"/>
  <c r="I24" i="3"/>
  <c r="I23" i="3"/>
  <c r="I22" i="3"/>
  <c r="G33" i="3"/>
  <c r="G32" i="3"/>
  <c r="G31" i="3"/>
  <c r="G30" i="3"/>
  <c r="G29" i="3"/>
  <c r="G28" i="3"/>
  <c r="G27" i="3"/>
  <c r="G26" i="3"/>
  <c r="G25" i="3"/>
  <c r="G24" i="3"/>
  <c r="G23" i="3"/>
  <c r="G22" i="3"/>
  <c r="E33" i="3"/>
  <c r="E32" i="3"/>
  <c r="E31" i="3"/>
  <c r="E30" i="3"/>
  <c r="E29" i="3"/>
  <c r="E28" i="3"/>
  <c r="E27" i="3"/>
  <c r="E26" i="3"/>
  <c r="E25" i="3"/>
  <c r="E24" i="3"/>
  <c r="E23" i="3"/>
  <c r="E22" i="3"/>
  <c r="H33" i="3"/>
  <c r="F33" i="3"/>
  <c r="D33" i="3"/>
  <c r="H32" i="3"/>
  <c r="F32" i="3"/>
  <c r="D32" i="3"/>
  <c r="H31" i="3"/>
  <c r="F31" i="3"/>
  <c r="D31" i="3"/>
  <c r="H30" i="3"/>
  <c r="F30" i="3"/>
  <c r="D30" i="3"/>
  <c r="H29" i="3"/>
  <c r="F29" i="3"/>
  <c r="D29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AP67" i="1" l="1"/>
  <c r="AO67" i="1"/>
  <c r="AP56" i="1"/>
  <c r="AO56" i="1"/>
  <c r="AP45" i="1"/>
  <c r="AO45" i="1"/>
  <c r="AP34" i="1"/>
  <c r="AO34" i="1"/>
  <c r="AP23" i="1"/>
  <c r="AO23" i="1"/>
  <c r="AP12" i="1"/>
  <c r="AO12" i="1"/>
  <c r="AI153" i="1"/>
  <c r="AH153" i="1"/>
  <c r="AB153" i="1"/>
  <c r="AA153" i="1"/>
  <c r="U153" i="1"/>
  <c r="T153" i="1"/>
  <c r="AI142" i="1"/>
  <c r="AH142" i="1"/>
  <c r="AB142" i="1"/>
  <c r="AA142" i="1"/>
  <c r="U142" i="1"/>
  <c r="T142" i="1"/>
  <c r="AI131" i="1"/>
  <c r="AH131" i="1"/>
  <c r="AB131" i="1"/>
  <c r="AA131" i="1"/>
  <c r="U131" i="1"/>
  <c r="T131" i="1"/>
  <c r="AI110" i="1"/>
  <c r="AH110" i="1"/>
  <c r="AB110" i="1"/>
  <c r="AA110" i="1"/>
  <c r="U110" i="1"/>
  <c r="T110" i="1"/>
  <c r="U89" i="1"/>
  <c r="AI67" i="1"/>
  <c r="AH67" i="1"/>
  <c r="AB67" i="1"/>
  <c r="AA67" i="1"/>
  <c r="U67" i="1"/>
  <c r="T67" i="1"/>
  <c r="AI56" i="1"/>
  <c r="AH56" i="1"/>
  <c r="AB56" i="1"/>
  <c r="AA56" i="1"/>
  <c r="U56" i="1"/>
  <c r="T56" i="1"/>
  <c r="AI45" i="1"/>
  <c r="AH45" i="1"/>
  <c r="AB45" i="1"/>
  <c r="AA45" i="1"/>
  <c r="U45" i="1"/>
  <c r="T45" i="1"/>
  <c r="AI34" i="1"/>
  <c r="AH34" i="1"/>
  <c r="AB34" i="1"/>
  <c r="AA34" i="1"/>
  <c r="U34" i="1"/>
  <c r="T34" i="1"/>
  <c r="AI23" i="1"/>
  <c r="AH23" i="1"/>
  <c r="AB23" i="1"/>
  <c r="AA23" i="1"/>
  <c r="U23" i="1"/>
  <c r="T23" i="1"/>
  <c r="AI12" i="1" l="1"/>
  <c r="AH12" i="1"/>
  <c r="AB12" i="1"/>
  <c r="AA12" i="1"/>
  <c r="U12" i="1"/>
  <c r="T12" i="1"/>
</calcChain>
</file>

<file path=xl/sharedStrings.xml><?xml version="1.0" encoding="utf-8"?>
<sst xmlns="http://schemas.openxmlformats.org/spreadsheetml/2006/main" count="227" uniqueCount="177">
  <si>
    <t>file</t>
  </si>
  <si>
    <t>seed</t>
  </si>
  <si>
    <t>result</t>
  </si>
  <si>
    <t>objective</t>
  </si>
  <si>
    <t>time</t>
  </si>
  <si>
    <t>steps</t>
  </si>
  <si>
    <t>intervals</t>
  </si>
  <si>
    <t>T</t>
  </si>
  <si>
    <t>mean_tau</t>
  </si>
  <si>
    <t>max_tau</t>
  </si>
  <si>
    <t>min_tau</t>
  </si>
  <si>
    <t>std_tau</t>
  </si>
  <si>
    <t>buffer_cost</t>
  </si>
  <si>
    <t>real_objective</t>
  </si>
  <si>
    <t>cplex_1_objective</t>
  </si>
  <si>
    <t>cplex_1_real_objective</t>
  </si>
  <si>
    <t>cplex_1_time</t>
  </si>
  <si>
    <t>cplex_1_relative_objective</t>
  </si>
  <si>
    <t>cplex_1_real_relative_objective</t>
  </si>
  <si>
    <t>cplex_1_relative_time</t>
  </si>
  <si>
    <t>cplex_10_objective</t>
  </si>
  <si>
    <t>cplex_10_real_objective</t>
  </si>
  <si>
    <t>cplex_10_time</t>
  </si>
  <si>
    <t>cplex_10_relative_objective</t>
  </si>
  <si>
    <t>cplex_10_real_relative_objective</t>
  </si>
  <si>
    <t>cplex_10_relative_time</t>
  </si>
  <si>
    <t>cplex_100_objective</t>
  </si>
  <si>
    <t>cplex_100_real_objective</t>
  </si>
  <si>
    <t>cplex_100_time</t>
  </si>
  <si>
    <t>cplex_100_relative_objective</t>
  </si>
  <si>
    <t>cplex_100_real_relative_objective</t>
  </si>
  <si>
    <t>cplex_100_relative_time</t>
  </si>
  <si>
    <t>cplex_1000_objective</t>
  </si>
  <si>
    <t>cplex_1000_real_objective</t>
  </si>
  <si>
    <t>cplex_1000_time</t>
  </si>
  <si>
    <t>cplex_1000_relative_objective</t>
  </si>
  <si>
    <t>cplex_1000_real_relative_objective</t>
  </si>
  <si>
    <t>cplex_1000_relative_time</t>
  </si>
  <si>
    <t>MCQN_K100_I10_T100_alpr1_cs1_ar0.05_sr0.95_nz0.5_gmr0_ccs0_hr0.1_seed1000_data.dat</t>
  </si>
  <si>
    <t>MCQN_K100_I10_T100_alpr1_cs1_ar0.05_sr0.95_nz0.5_gmr0_ccs0_hr0.1_seed1001_data.dat</t>
  </si>
  <si>
    <t>MCQN_K100_I10_T100_alpr1_cs1_ar0.05_sr0.95_nz0.5_gmr0_ccs0_hr0.1_seed1002_data.dat</t>
  </si>
  <si>
    <t>MCQN_K100_I10_T100_alpr1_cs1_ar0.05_sr0.95_nz0.5_gmr0_ccs0_hr0.1_seed1003_data.dat</t>
  </si>
  <si>
    <t>MCQN_K100_I10_T100_alpr1_cs1_ar0.05_sr0.95_nz0.5_gmr0_ccs0_hr0.1_seed1004_data.dat</t>
  </si>
  <si>
    <t>MCQN_K100_I10_T100_alpr1_cs1_ar0.05_sr0.95_nz0.5_gmr0_ccs0_hr0.1_seed1005_data.dat</t>
  </si>
  <si>
    <t>MCQN_K100_I10_T100_alpr1_cs1_ar0.05_sr0.95_nz0.5_gmr0_ccs0_hr0.1_seed1006_data.dat</t>
  </si>
  <si>
    <t>MCQN_K100_I10_T100_alpr1_cs1_ar0.05_sr0.95_nz0.5_gmr0_ccs0_hr0.1_seed1007_data.dat</t>
  </si>
  <si>
    <t>MCQN_K100_I10_T100_alpr1_cs1_ar0.05_sr0.95_nz0.5_gmr0_ccs0_hr0.1_seed1008_data.dat</t>
  </si>
  <si>
    <t>MCQN_K100_I10_T100_alpr1_cs1_ar0.05_sr0.95_nz0.5_gmr0_ccs0_hr0.1_seed1009_data.dat</t>
  </si>
  <si>
    <t>MCQN_K100_I10_T10000_alpr1_cs1_ar0.05_sr0.95_nz0.5_gmr0_ccs0_hr0.1_seed1000_data.dat</t>
  </si>
  <si>
    <t>MCQN_K100_I10_T10000_alpr1_cs1_ar0.05_sr0.95_nz0.5_gmr0_ccs0_hr0.1_seed1001_data.dat</t>
  </si>
  <si>
    <t>MCQN_K100_I10_T10000_alpr1_cs1_ar0.05_sr0.95_nz0.5_gmr0_ccs0_hr0.1_seed1002_data.dat</t>
  </si>
  <si>
    <t>MCQN_K100_I10_T10000_alpr1_cs1_ar0.05_sr0.95_nz0.5_gmr0_ccs0_hr0.1_seed1003_data.dat</t>
  </si>
  <si>
    <t>MCQN_K100_I10_T10000_alpr1_cs1_ar0.05_sr0.95_nz0.5_gmr0_ccs0_hr0.1_seed1004_data.dat</t>
  </si>
  <si>
    <t>MCQN_K100_I10_T10000_alpr1_cs1_ar0.05_sr0.95_nz0.5_gmr0_ccs0_hr0.1_seed1005_data.dat</t>
  </si>
  <si>
    <t>MCQN_K100_I10_T10000_alpr1_cs1_ar0.05_sr0.95_nz0.5_gmr0_ccs0_hr0.1_seed1006_data.dat</t>
  </si>
  <si>
    <t>MCQN_K100_I10_T10000_alpr1_cs1_ar0.05_sr0.95_nz0.5_gmr0_ccs0_hr0.1_seed1007_data.dat</t>
  </si>
  <si>
    <t>MCQN_K100_I10_T10000_alpr1_cs1_ar0.05_sr0.95_nz0.5_gmr0_ccs0_hr0.1_seed1008_data.dat</t>
  </si>
  <si>
    <t>MCQN_K100_I10_T10000_alpr1_cs1_ar0.05_sr0.95_nz0.5_gmr0_ccs0_hr0.1_seed1009_data.dat</t>
  </si>
  <si>
    <t>MCQN_K200_I20_T100_alpr1_cs1_ar0.05_sr0.95_nz0.5_gmr0_ccs0_hr0.1_seed1000_data.dat</t>
  </si>
  <si>
    <t>MCQN_K200_I20_T100_alpr1_cs1_ar0.05_sr0.95_nz0.5_gmr0_ccs0_hr0.1_seed1001_data.dat</t>
  </si>
  <si>
    <t>MCQN_K200_I20_T100_alpr1_cs1_ar0.05_sr0.95_nz0.5_gmr0_ccs0_hr0.1_seed1002_data.dat</t>
  </si>
  <si>
    <t>MCQN_K200_I20_T100_alpr1_cs1_ar0.05_sr0.95_nz0.5_gmr0_ccs0_hr0.1_seed1003_data.dat</t>
  </si>
  <si>
    <t>MCQN_K200_I20_T100_alpr1_cs1_ar0.05_sr0.95_nz0.5_gmr0_ccs0_hr0.1_seed1004_data.dat</t>
  </si>
  <si>
    <t>MCQN_K200_I20_T100_alpr1_cs1_ar0.05_sr0.95_nz0.5_gmr0_ccs0_hr0.1_seed1005_data.dat</t>
  </si>
  <si>
    <t>MCQN_K200_I20_T100_alpr1_cs1_ar0.05_sr0.95_nz0.5_gmr0_ccs0_hr0.1_seed1006_data.dat</t>
  </si>
  <si>
    <t>MCQN_K200_I20_T100_alpr1_cs1_ar0.05_sr0.95_nz0.5_gmr0_ccs0_hr0.1_seed1007_data.dat</t>
  </si>
  <si>
    <t>MCQN_K200_I20_T100_alpr1_cs1_ar0.05_sr0.95_nz0.5_gmr0_ccs0_hr0.1_seed1008_data.dat</t>
  </si>
  <si>
    <t>MCQN_K200_I20_T100_alpr1_cs1_ar0.05_sr0.95_nz0.5_gmr0_ccs0_hr0.1_seed1009_data.dat</t>
  </si>
  <si>
    <t>MCQN_K200_I20_T10000_alpr1_cs1_ar0.05_sr0.95_nz0.5_gmr0_ccs0_hr0.1_seed1000_data.dat</t>
  </si>
  <si>
    <t>MCQN_K200_I20_T10000_alpr1_cs1_ar0.05_sr0.95_nz0.5_gmr0_ccs0_hr0.1_seed1001_data.dat</t>
  </si>
  <si>
    <t>MCQN_K200_I20_T10000_alpr1_cs1_ar0.05_sr0.95_nz0.5_gmr0_ccs0_hr0.1_seed1002_data.dat</t>
  </si>
  <si>
    <t>MCQN_K200_I20_T10000_alpr1_cs1_ar0.05_sr0.95_nz0.5_gmr0_ccs0_hr0.1_seed1003_data.dat</t>
  </si>
  <si>
    <t>MCQN_K200_I20_T10000_alpr1_cs1_ar0.05_sr0.95_nz0.5_gmr0_ccs0_hr0.1_seed1004_data.dat</t>
  </si>
  <si>
    <t>MCQN_K200_I20_T10000_alpr1_cs1_ar0.05_sr0.95_nz0.5_gmr0_ccs0_hr0.1_seed1005_data.dat</t>
  </si>
  <si>
    <t>MCQN_K200_I20_T10000_alpr1_cs1_ar0.05_sr0.95_nz0.5_gmr0_ccs0_hr0.1_seed1006_data.dat</t>
  </si>
  <si>
    <t>MCQN_K200_I20_T10000_alpr1_cs1_ar0.05_sr0.95_nz0.5_gmr0_ccs0_hr0.1_seed1007_data.dat</t>
  </si>
  <si>
    <t>MCQN_K200_I20_T10000_alpr1_cs1_ar0.05_sr0.95_nz0.5_gmr0_ccs0_hr0.1_seed1008_data.dat</t>
  </si>
  <si>
    <t>MCQN_K200_I20_T10000_alpr1_cs1_ar0.05_sr0.95_nz0.5_gmr0_ccs0_hr0.1_seed1009_data.dat</t>
  </si>
  <si>
    <t>MCQN_K400_I40_T100_alpr1_cs1_ar0.05_sr0.95_nz0.5_gmr0_ccs0_hr0.1_seed1000_data.dat</t>
  </si>
  <si>
    <t>MCQN_K400_I40_T100_alpr1_cs1_ar0.05_sr0.95_nz0.5_gmr0_ccs0_hr0.1_seed1001_data.dat</t>
  </si>
  <si>
    <t>MCQN_K400_I40_T100_alpr1_cs1_ar0.05_sr0.95_nz0.5_gmr0_ccs0_hr0.1_seed1002_data.dat</t>
  </si>
  <si>
    <t>MCQN_K400_I40_T100_alpr1_cs1_ar0.05_sr0.95_nz0.5_gmr0_ccs0_hr0.1_seed1003_data.dat</t>
  </si>
  <si>
    <t>MCQN_K400_I40_T100_alpr1_cs1_ar0.05_sr0.95_nz0.5_gmr0_ccs0_hr0.1_seed1004_data.dat</t>
  </si>
  <si>
    <t>MCQN_K400_I40_T100_alpr1_cs1_ar0.05_sr0.95_nz0.5_gmr0_ccs0_hr0.1_seed1005_data.dat</t>
  </si>
  <si>
    <t>MCQN_K400_I40_T100_alpr1_cs1_ar0.05_sr0.95_nz0.5_gmr0_ccs0_hr0.1_seed1006_data.dat</t>
  </si>
  <si>
    <t>MCQN_K400_I40_T100_alpr1_cs1_ar0.05_sr0.95_nz0.5_gmr0_ccs0_hr0.1_seed1007_data.dat</t>
  </si>
  <si>
    <t>MCQN_K400_I40_T100_alpr1_cs1_ar0.05_sr0.95_nz0.5_gmr0_ccs0_hr0.1_seed1008_data.dat</t>
  </si>
  <si>
    <t>MCQN_K400_I40_T100_alpr1_cs1_ar0.05_sr0.95_nz0.5_gmr0_ccs0_hr0.1_seed1009_data.dat</t>
  </si>
  <si>
    <t>MCQN_K400_I40_T10000_alpr1_cs1_ar0.05_sr0.95_nz0.5_gmr0_ccs0_hr0.1_seed1000_data.dat</t>
  </si>
  <si>
    <t>MCQN_K400_I40_T10000_alpr1_cs1_ar0.05_sr0.95_nz0.5_gmr0_ccs0_hr0.1_seed1001_data.dat</t>
  </si>
  <si>
    <t>MCQN_K400_I40_T10000_alpr1_cs1_ar0.05_sr0.95_nz0.5_gmr0_ccs0_hr0.1_seed1002_data.dat</t>
  </si>
  <si>
    <t>MCQN_K400_I40_T10000_alpr1_cs1_ar0.05_sr0.95_nz0.5_gmr0_ccs0_hr0.1_seed1003_data.dat</t>
  </si>
  <si>
    <t>MCQN_K400_I40_T10000_alpr1_cs1_ar0.05_sr0.95_nz0.5_gmr0_ccs0_hr0.1_seed1004_data.dat</t>
  </si>
  <si>
    <t>MCQN_K400_I40_T10000_alpr1_cs1_ar0.05_sr0.95_nz0.5_gmr0_ccs0_hr0.1_seed1005_data.dat</t>
  </si>
  <si>
    <t>MCQN_K400_I40_T10000_alpr1_cs1_ar0.05_sr0.95_nz0.5_gmr0_ccs0_hr0.1_seed1006_data.dat</t>
  </si>
  <si>
    <t>MCQN_K400_I40_T10000_alpr1_cs1_ar0.05_sr0.95_nz0.5_gmr0_ccs0_hr0.1_seed1007_data.dat</t>
  </si>
  <si>
    <t>MCQN_K400_I40_T10000_alpr1_cs1_ar0.05_sr0.95_nz0.5_gmr0_ccs0_hr0.1_seed1008_data.dat</t>
  </si>
  <si>
    <t>MCQN_K400_I40_T10000_alpr1_cs1_ar0.05_sr0.95_nz0.5_gmr0_ccs0_hr0.1_seed1009_data.dat</t>
  </si>
  <si>
    <t>MCQN_K800_I80_T100_alpr1_cs1_ar0.05_sr0.95_nz0.5_gmr0_ccs0_hr0.1_seed1000_data.dat</t>
  </si>
  <si>
    <t>MCQN_K800_I80_T100_alpr1_cs1_ar0.05_sr0.95_nz0.5_gmr0_ccs0_hr0.1_seed1001_data.dat</t>
  </si>
  <si>
    <t>MCQN_K800_I80_T100_alpr1_cs1_ar0.05_sr0.95_nz0.5_gmr0_ccs0_hr0.1_seed1002_data.dat</t>
  </si>
  <si>
    <t>MCQN_K800_I80_T100_alpr1_cs1_ar0.05_sr0.95_nz0.5_gmr0_ccs0_hr0.1_seed1003_data.dat</t>
  </si>
  <si>
    <t>MCQN_K800_I80_T100_alpr1_cs1_ar0.05_sr0.95_nz0.5_gmr0_ccs0_hr0.1_seed1004_data.dat</t>
  </si>
  <si>
    <t>MCQN_K800_I80_T100_alpr1_cs1_ar0.05_sr0.95_nz0.5_gmr0_ccs0_hr0.1_seed1005_data.dat</t>
  </si>
  <si>
    <t>MCQN_K800_I80_T100_alpr1_cs1_ar0.05_sr0.95_nz0.5_gmr0_ccs0_hr0.1_seed1006_data.dat</t>
  </si>
  <si>
    <t>MCQN_K800_I80_Tadpt_alpr1_cs1_ar0.05_sr0.95_nz0.5_gmr0_ccs0_hr0.1_seed1007_data.dat</t>
  </si>
  <si>
    <t>MCQN_K800_I80_Tadpt_alpr1_cs1_ar0.05_sr0.95_nz0.5_gmr0_ccs0_hr0.1_seed1008_data.dat</t>
  </si>
  <si>
    <t>MCQN_K800_I80_Tadpt_alpr1_cs1_ar0.05_sr0.95_nz0.5_gmr0_ccs0_hr0.1_seed1009_data.dat</t>
  </si>
  <si>
    <t>MCQN_K800_I80_T10000_alpr1_cs1_ar0.05_sr0.95_nz0.5_gmr0_ccs0_hr0.1_seed1000_data.dat</t>
  </si>
  <si>
    <t>MCQN_K800_I80_T10000_alpr1_cs1_ar0.05_sr0.95_nz0.5_gmr0_ccs0_hr0.1_seed1001_data.dat</t>
  </si>
  <si>
    <t>MCQN_K800_I80_T10000_alpr1_cs1_ar0.05_sr0.95_nz0.5_gmr0_ccs0_hr0.1_seed1002_data.dat</t>
  </si>
  <si>
    <t>MCQN_K800_I80_T10000_alpr1_cs1_ar0.05_sr0.95_nz0.5_gmr0_ccs0_hr0.1_seed1003_data.dat</t>
  </si>
  <si>
    <t>MCQN_K800_I80_T10000_alpr1_cs1_ar0.05_sr0.95_nz0.5_gmr0_ccs0_hr0.1_seed1004_data.dat</t>
  </si>
  <si>
    <t>MCQN_K800_I80_T10000_alpr1_cs1_ar0.05_sr0.95_nz0.5_gmr0_ccs0_hr0.1_seed1005_data.dat</t>
  </si>
  <si>
    <t>MCQN_K800_I80_T10000_alpr1_cs1_ar0.05_sr0.95_nz0.5_gmr0_ccs0_hr0.1_seed1006_data.dat</t>
  </si>
  <si>
    <t>MCQN_K1000_I100_T100_alpr1_cs1_ar0.05_sr0.95_nz0.5_gmr0_ccs0_hr0.1_seed1000_data.dat</t>
  </si>
  <si>
    <t>MCQN_K1000_I100_T100_alpr1_cs1_ar0.05_sr0.95_nz0.5_gmr0_ccs0_hr0.1_seed1001_data.dat</t>
  </si>
  <si>
    <t>MCQN_K1000_I100_T100_alpr1_cs1_ar0.05_sr0.95_nz0.5_gmr0_ccs0_hr0.1_seed1002_data.dat</t>
  </si>
  <si>
    <t>MCQN_K1000_I100_Tadpt_alpr1_cs1_ar0.05_sr0.95_nz0.5_gmr0_ccs0_hr0.1_seed1003_data.dat</t>
  </si>
  <si>
    <t>MCQN_K1000_I100_T100_alpr1_cs1_ar0.05_sr0.95_nz0.5_gmr0_ccs0_hr0.1_seed1004_data.dat</t>
  </si>
  <si>
    <t>MCQN_K1000_I100_T100_alpr1_cs1_ar0.05_sr0.95_nz0.5_gmr0_ccs0_hr0.1_seed1005_data.dat</t>
  </si>
  <si>
    <t>MCQN_K1000_I100_T100_alpr1_cs1_ar0.05_sr0.95_nz0.5_gmr0_ccs0_hr0.1_seed1006_data.dat</t>
  </si>
  <si>
    <t>MCQN_K1000_I100_T100_alpr1_cs1_ar0.05_sr0.95_nz0.5_gmr0_ccs0_hr0.1_seed1007_data.dat</t>
  </si>
  <si>
    <t>MCQN_K1000_I100_T100_alpr1_cs1_ar0.05_sr0.95_nz0.5_gmr0_ccs0_hr0.1_seed1008_data.dat</t>
  </si>
  <si>
    <t>MCQN_K1000_I100_T100_alpr1_cs1_ar0.05_sr0.95_nz0.5_gmr0_ccs0_hr0.1_seed1009_data.dat</t>
  </si>
  <si>
    <t>MCQN_K1000_I100_T100_alpr1_cs1_ar0.05_sr0.95_nz0.5_gmr0_ccs0_hr0.1_seed1010_data.dat</t>
  </si>
  <si>
    <t>MCQN_K1000_I100_T100_alpr1_cs1_ar0.05_sr0.95_nz0.5_gmr0_ccs0_hr0.1_seed1011_data.dat</t>
  </si>
  <si>
    <t>MCQN_K1000_I100_T100_alpr1_cs1_ar0.05_sr0.95_nz0.5_gmr0_ccs0_hr0.1_seed1012_data.dat</t>
  </si>
  <si>
    <t>MCQN_K1000_I100_T100_alpr1_cs1_ar0.05_sr0.95_nz0.5_gmr0_ccs0_hr0.1_seed1013_data.dat</t>
  </si>
  <si>
    <t>MCQN_K1000_I100_T100_alpr1_cs1_ar0.05_sr0.95_nz0.5_gmr0_ccs0_hr0.1_seed1014_data.dat</t>
  </si>
  <si>
    <t>MCQN_K1000_I100_T100_alpr1_cs1_ar0.05_sr0.95_nz0.5_gmr0_ccs0_hr0.1_seed1015_data.dat</t>
  </si>
  <si>
    <t>MCQN_K1000_I100_T100_alpr1_cs1_ar0.05_sr0.95_nz0.5_gmr0_ccs0_hr0.1_seed1016_data.dat</t>
  </si>
  <si>
    <t>MCQN_K1000_I100_T100_alpr1_cs1_ar0.05_sr0.95_nz0.5_gmr0_ccs0_hr0.1_seed1017_data.dat</t>
  </si>
  <si>
    <t>MCQN_K1000_I100_T10000_alpr1_cs1_ar0.05_sr0.95_nz0.5_gmr0_ccs0_hr0.1_seed1000_data.dat</t>
  </si>
  <si>
    <t>MCQN_K1000_I100_T10000_alpr1_cs1_ar0.05_sr0.95_nz0.5_gmr0_ccs0_hr0.1_seed1001_data.dat</t>
  </si>
  <si>
    <t>MCQN_K1000_I100_T10000_alpr1_cs1_ar0.05_sr0.95_nz0.5_gmr0_ccs0_hr0.1_seed1002_data.dat</t>
  </si>
  <si>
    <t>MCQN_K1000_I100_T10000_alpr1_cs1_ar0.05_sr0.95_nz0.5_gmr0_ccs0_hr0.1_seed1004_data.dat</t>
  </si>
  <si>
    <t>MCQN_K1000_I100_T10000_alpr1_cs1_ar0.05_sr0.95_nz0.5_gmr0_ccs0_hr0.1_seed1005_data.dat</t>
  </si>
  <si>
    <t>MCQN_K1000_I100_T10000_alpr1_cs1_ar0.05_sr0.95_nz0.5_gmr0_ccs0_hr0.1_seed1006_data.dat</t>
  </si>
  <si>
    <t>MCQN_K1000_I100_T10000_alpr1_cs1_ar0.05_sr0.95_nz0.5_gmr0_ccs0_hr0.1_seed1007_data.dat</t>
  </si>
  <si>
    <t>MCQN_K1000_I100_T10000_alpr1_cs1_ar0.05_sr0.95_nz0.5_gmr0_ccs0_hr0.1_seed1008_data.dat</t>
  </si>
  <si>
    <t>MCQN_K1000_I100_T10000_alpr1_cs1_ar0.05_sr0.95_nz0.5_gmr0_ccs0_hr0.1_seed1009_data.dat</t>
  </si>
  <si>
    <t>MCQN_K1000_I100_T10000_alpr1_cs1_ar0.05_sr0.95_nz0.5_gmr0_ccs0_hr0.1_seed1010_data.dat</t>
  </si>
  <si>
    <t>MCQN_K1000_I100_T10000_alpr1_cs1_ar0.05_sr0.95_nz0.5_gmr0_ccs0_hr0.1_seed1011_data.dat</t>
  </si>
  <si>
    <t>MCQN_K1000_I100_T10000_alpr1_cs1_ar0.05_sr0.95_nz0.5_gmr0_ccs0_hr0.1_seed1012_data.dat</t>
  </si>
  <si>
    <t>MCQN_K1000_I100_T10000_alpr1_cs1_ar0.05_sr0.95_nz0.5_gmr0_ccs0_hr0.1_seed1013_data.dat</t>
  </si>
  <si>
    <t>MCQN_K1000_I100_T10000_alpr1_cs1_ar0.05_sr0.95_nz0.5_gmr0_ccs0_hr0.1_seed1014_data.dat</t>
  </si>
  <si>
    <t>MCQN_K1000_I100_T10000_alpr1_cs1_ar0.05_sr0.95_nz0.5_gmr0_ccs0_hr0.1_seed1015_data.dat</t>
  </si>
  <si>
    <t>MCQN_K1000_I100_T10000_alpr1_cs1_ar0.05_sr0.95_nz0.5_gmr0_ccs0_hr0.1_seed1016_data.dat</t>
  </si>
  <si>
    <t>MCQN_K1000_I100_T10000_alpr1_cs1_ar0.05_sr0.95_nz0.5_gmr0_ccs0_hr0.1_seed1017_data.dat</t>
  </si>
  <si>
    <t>MCQN_K2000_I200_T100_alpr1_cs1_ar0.05_sr0.95_nz0.5_gmr0_ccs0_hr0.1_seed1000_data.dat</t>
  </si>
  <si>
    <t>MCQN_K2000_I200_T100_alpr1_cs1_ar0.05_sr0.95_nz0.5_gmr0_ccs0_hr0.1_seed1001_data.dat</t>
  </si>
  <si>
    <t>MCQN_K2000_I200_T100_alpr1_cs1_ar0.05_sr0.95_nz0.5_gmr0_ccs0_hr0.1_seed1002_data.dat</t>
  </si>
  <si>
    <t>MCQN_K2000_I200_T100_alpr1_cs1_ar0.05_sr0.95_nz0.5_gmr0_ccs0_hr0.1_seed1003_data.dat</t>
  </si>
  <si>
    <t>MCQN_K2000_I200_T100_alpr1_cs1_ar0.05_sr0.95_nz0.5_gmr0_ccs0_hr0.1_seed1004_data.dat</t>
  </si>
  <si>
    <t>MCQN_K2000_I200_T100_alpr1_cs1_ar0.05_sr0.95_nz0.5_gmr0_ccs0_hr0.1_seed1005_data.dat</t>
  </si>
  <si>
    <t>MCQN_K2000_I200_T100_alpr1_cs1_ar0.05_sr0.95_nz0.5_gmr0_ccs0_hr0.1_seed1008_data.dat</t>
  </si>
  <si>
    <t>MCQN_K2000_I200_T100_alpr1_cs1_ar0.05_sr0.95_nz0.5_gmr0_ccs0_hr0.1_seed1009_data.dat</t>
  </si>
  <si>
    <t>MCQN_K2000_I200_T10000_alpr1_cs1_ar0.05_sr0.95_nz0.5_gmr0_ccs0_hr0.1_seed1000_data.dat</t>
  </si>
  <si>
    <t>MCQN_K2000_I200_T10000_alpr1_cs1_ar0.05_sr0.95_nz0.5_gmr0_ccs0_hr0.1_seed1001_data.dat</t>
  </si>
  <si>
    <t>MCQN_K2000_I200_T10000_alpr1_cs1_ar0.05_sr0.95_nz0.5_gmr0_ccs0_hr0.1_seed1002_data.dat</t>
  </si>
  <si>
    <t>MCQN_K2000_I200_T10000_alpr1_cs1_ar0.05_sr0.95_nz0.5_gmr0_ccs0_hr0.1_seed1003_data.dat</t>
  </si>
  <si>
    <t>MCQN_K2000_I200_T10000_alpr1_cs1_ar0.05_sr0.95_nz0.5_gmr0_ccs0_hr0.1_seed1004_data.dat</t>
  </si>
  <si>
    <t>MCQN_K2000_I200_T10000_alpr1_cs1_ar0.05_sr0.95_nz0.5_gmr0_ccs0_hr0.1_seed1005_data.dat</t>
  </si>
  <si>
    <t>MCQN_K2000_I200_T10000_alpr1_cs1_ar0.05_sr0.95_nz0.5_gmr0_ccs0_hr0.1_seed1008_data.dat</t>
  </si>
  <si>
    <t>MCQN_K2000_I200_T10000_alpr1_cs1_ar0.05_sr0.95_nz0.5_gmr0_ccs0_hr0.1_seed1009_data.dat</t>
  </si>
  <si>
    <t>MCQN_K2000_I200_T100_alpr1_cs1_ar0.05_sr0.95_nz0.5_gmr0_ccs0_hr0.1_seed1006_data.dat</t>
  </si>
  <si>
    <t>MCQN_K2000_I200_T100_alpr1_cs1_ar0.05_sr0.95_nz0.5_gmr0_ccs0_hr0.1_seed1007_data.dat</t>
  </si>
  <si>
    <t>MCQN_K2000_I200_T10000_alpr1_cs1_ar0.05_sr0.95_nz0.5_gmr0_ccs0_hr0.1_seed1006_data.dat</t>
  </si>
  <si>
    <t>MCQN_K2000_I200_T10000_alpr1_cs1_ar0.05_sr0.95_nz0.5_gmr0_ccs0_hr0.1_seed1007_data.dat</t>
  </si>
  <si>
    <t>Servers</t>
  </si>
  <si>
    <t>relative objective</t>
  </si>
  <si>
    <t>relative time</t>
  </si>
  <si>
    <t>Discretization</t>
  </si>
  <si>
    <t>Buffers</t>
  </si>
  <si>
    <t>Time horizon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</si>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</sst>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3"/>
  <sheetViews>
    <sheetView tabSelected="1" topLeftCell="E40" workbookViewId="0">
      <selection activeCell="AF77" sqref="AF77"/>
    </sheetView>
  </sheetViews>
  <sheetFormatPr defaultRowHeight="15" x14ac:dyDescent="0.25"/>
  <cols>
    <col min="1" max="1" width="35.7109375" customWidth="1"/>
    <col min="5" max="5" width="4.7109375" customWidth="1"/>
    <col min="6" max="13" width="9.140625" hidden="1" customWidth="1"/>
    <col min="14" max="14" width="13.85546875" hidden="1" customWidth="1"/>
    <col min="15" max="15" width="9.140625" hidden="1" customWidth="1"/>
    <col min="16" max="16" width="14.140625" hidden="1" customWidth="1"/>
    <col min="17" max="18" width="6.7109375" customWidth="1"/>
    <col min="19" max="19" width="21.7109375" customWidth="1"/>
    <col min="20" max="20" width="15.28515625" customWidth="1"/>
    <col min="21" max="21" width="9.42578125" customWidth="1"/>
    <col min="22" max="22" width="9" customWidth="1"/>
    <col min="23" max="23" width="22.85546875" bestFit="1" customWidth="1"/>
    <col min="24" max="24" width="14" bestFit="1" customWidth="1"/>
    <col min="25" max="25" width="14" customWidth="1"/>
    <col min="26" max="26" width="26.42578125" bestFit="1" customWidth="1"/>
    <col min="27" max="27" width="16.85546875" customWidth="1"/>
    <col min="28" max="28" width="18.140625" customWidth="1"/>
    <col min="34" max="34" width="32" bestFit="1" customWidth="1"/>
    <col min="35" max="35" width="23.1406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N1" t="s">
        <v>35</v>
      </c>
      <c r="AO1" t="s">
        <v>36</v>
      </c>
      <c r="AP1" t="s">
        <v>37</v>
      </c>
    </row>
    <row r="2" spans="1:42" x14ac:dyDescent="0.25">
      <c r="A2" t="s">
        <v>38</v>
      </c>
      <c r="B2">
        <v>1000</v>
      </c>
      <c r="C2">
        <v>0</v>
      </c>
      <c r="D2">
        <v>8848.8999990877692</v>
      </c>
      <c r="E2">
        <v>0.48325610160827598</v>
      </c>
      <c r="F2">
        <v>248</v>
      </c>
      <c r="G2">
        <v>127</v>
      </c>
      <c r="H2">
        <v>100</v>
      </c>
      <c r="I2">
        <v>0.78740157480314898</v>
      </c>
      <c r="J2">
        <v>88.293082851887107</v>
      </c>
      <c r="K2" s="1">
        <v>9.9083250523882607E-6</v>
      </c>
      <c r="L2">
        <v>7.8019511043904997</v>
      </c>
      <c r="M2">
        <v>8871.9457150918297</v>
      </c>
      <c r="N2">
        <v>-23.045716004064101</v>
      </c>
      <c r="O2">
        <v>7524.6125765054803</v>
      </c>
      <c r="P2">
        <v>-1347.3331385863501</v>
      </c>
      <c r="Q2">
        <v>4.6766519546508699E-2</v>
      </c>
      <c r="R2">
        <f>(Q2-$E$2)/MIN($E$2,Q2)</f>
        <v>-9.3333775165304758</v>
      </c>
      <c r="S2">
        <v>0.14965559817816901</v>
      </c>
      <c r="T2">
        <v>-57.463496571282299</v>
      </c>
      <c r="U2">
        <v>9.6773779763710793E-2</v>
      </c>
      <c r="V2">
        <v>8735.9444050128004</v>
      </c>
      <c r="W2">
        <v>-136.00131007903099</v>
      </c>
      <c r="X2">
        <v>0.26501131057739202</v>
      </c>
      <c r="Y2">
        <f>(X2-$E$2)/MIN($E$2,X2)</f>
        <v>-0.82353009973568392</v>
      </c>
      <c r="Z2">
        <v>1.27649305661281E-2</v>
      </c>
      <c r="AA2">
        <v>-4.9013705651430799</v>
      </c>
      <c r="AB2">
        <v>0.54838688988185502</v>
      </c>
      <c r="AC2">
        <v>8843.4530381580698</v>
      </c>
      <c r="AD2">
        <v>-28.4926769337671</v>
      </c>
      <c r="AE2">
        <v>2.68129110336303</v>
      </c>
      <c r="AF2">
        <f t="shared" ref="AF2:AF65" si="0">(AE2-$E$2)/MIN($E$2,AE2)</f>
        <v>4.5483854098058876</v>
      </c>
      <c r="AG2">
        <v>6.1555232065731397E-4</v>
      </c>
      <c r="AH2">
        <v>-0.23635459747670201</v>
      </c>
      <c r="AI2">
        <v>5.5483854098058902</v>
      </c>
      <c r="AJ2">
        <v>8848.7798509077893</v>
      </c>
      <c r="AK2">
        <v>-23.165864184045802</v>
      </c>
      <c r="AL2">
        <v>32.175489425659102</v>
      </c>
      <c r="AM2">
        <f t="shared" ref="AM2:AM65" si="1">(AL2-$E$2)/MIN($E$2,AL2)</f>
        <v>65.58061702393222</v>
      </c>
      <c r="AN2" s="1">
        <v>1.35777531663916E-5</v>
      </c>
      <c r="AO2">
        <v>-5.2134713436765897E-3</v>
      </c>
      <c r="AP2">
        <v>66.580617023932305</v>
      </c>
    </row>
    <row r="3" spans="1:42" x14ac:dyDescent="0.25">
      <c r="A3" t="s">
        <v>39</v>
      </c>
      <c r="B3">
        <v>1001</v>
      </c>
      <c r="C3">
        <v>0</v>
      </c>
      <c r="D3">
        <v>7466.0668288644201</v>
      </c>
      <c r="E3">
        <v>0.43648934364318798</v>
      </c>
      <c r="F3">
        <v>244</v>
      </c>
      <c r="G3">
        <v>141</v>
      </c>
      <c r="H3">
        <v>100</v>
      </c>
      <c r="I3">
        <v>0.70921985815602795</v>
      </c>
      <c r="J3">
        <v>87.770017211923403</v>
      </c>
      <c r="K3" s="1">
        <v>3.66520059599865E-5</v>
      </c>
      <c r="L3">
        <v>7.3640293969363899</v>
      </c>
      <c r="M3">
        <v>7485.41613392826</v>
      </c>
      <c r="N3">
        <v>-19.3493050638344</v>
      </c>
      <c r="O3">
        <v>6395.5517662272496</v>
      </c>
      <c r="P3">
        <v>-1089.864367701</v>
      </c>
      <c r="Q3">
        <v>4.6766996383666902E-2</v>
      </c>
      <c r="R3">
        <f t="shared" ref="R3:R11" si="2">(Q3-E3)/MIN(E3,Q3)</f>
        <v>-8.3332772552318399</v>
      </c>
      <c r="S3">
        <v>0.14338407185138899</v>
      </c>
      <c r="T3">
        <v>-55.325762817087401</v>
      </c>
      <c r="U3">
        <v>0.107143500900441</v>
      </c>
      <c r="V3">
        <v>7376.2090550747098</v>
      </c>
      <c r="W3">
        <v>-109.20707885355</v>
      </c>
      <c r="X3">
        <v>0.31177806854248002</v>
      </c>
      <c r="Y3">
        <f t="shared" ref="Y3:Y11" si="3">(X3-$E$2)/MIN($E$2,X3)</f>
        <v>-0.55000030588242588</v>
      </c>
      <c r="Z3">
        <v>1.20354901515639E-2</v>
      </c>
      <c r="AA3">
        <v>-4.6439793828910103</v>
      </c>
      <c r="AB3">
        <v>0.71428563625449104</v>
      </c>
      <c r="AC3">
        <v>7461.9236765912201</v>
      </c>
      <c r="AD3">
        <v>-23.4924573370362</v>
      </c>
      <c r="AE3">
        <v>2.6657021045684801</v>
      </c>
      <c r="AF3">
        <f t="shared" si="0"/>
        <v>4.5161271543122279</v>
      </c>
      <c r="AG3">
        <v>5.5493104577956399E-4</v>
      </c>
      <c r="AH3">
        <v>-0.214124086603284</v>
      </c>
      <c r="AI3">
        <v>6.10714131602621</v>
      </c>
      <c r="AJ3">
        <v>7465.9724258683</v>
      </c>
      <c r="AK3">
        <v>-19.443708059954499</v>
      </c>
      <c r="AL3">
        <v>33.264045953750603</v>
      </c>
      <c r="AM3">
        <f t="shared" si="1"/>
        <v>67.833162877918937</v>
      </c>
      <c r="AN3" s="1">
        <v>1.2644274192026E-5</v>
      </c>
      <c r="AO3">
        <v>-4.8788830300990904E-3</v>
      </c>
      <c r="AP3">
        <v>76.208151328758504</v>
      </c>
    </row>
    <row r="4" spans="1:42" x14ac:dyDescent="0.25">
      <c r="A4" t="s">
        <v>40</v>
      </c>
      <c r="B4">
        <v>1002</v>
      </c>
      <c r="C4">
        <v>0</v>
      </c>
      <c r="D4">
        <v>9812.9085980505497</v>
      </c>
      <c r="E4">
        <v>0.35854458808898898</v>
      </c>
      <c r="F4">
        <v>207</v>
      </c>
      <c r="G4">
        <v>127</v>
      </c>
      <c r="H4">
        <v>100</v>
      </c>
      <c r="I4">
        <v>0.78740157480314898</v>
      </c>
      <c r="J4">
        <v>73.120157086895006</v>
      </c>
      <c r="K4" s="1">
        <v>6.3132720900544505E-5</v>
      </c>
      <c r="L4">
        <v>6.5018301764364503</v>
      </c>
      <c r="M4">
        <v>9848.91737606473</v>
      </c>
      <c r="N4">
        <v>-36.008778014176599</v>
      </c>
      <c r="O4">
        <v>8488.6968492260094</v>
      </c>
      <c r="P4">
        <v>-1360.2205268387099</v>
      </c>
      <c r="Q4">
        <v>3.1177759170532199E-2</v>
      </c>
      <c r="R4">
        <f t="shared" si="2"/>
        <v>-10.500011470608479</v>
      </c>
      <c r="S4">
        <v>0.13494589658030701</v>
      </c>
      <c r="T4">
        <v>-36.774692779166202</v>
      </c>
      <c r="U4">
        <v>8.6956435004937299E-2</v>
      </c>
      <c r="V4">
        <v>9711.1347938303206</v>
      </c>
      <c r="W4">
        <v>-137.78258223440301</v>
      </c>
      <c r="X4">
        <v>0.31177806854248002</v>
      </c>
      <c r="Y4">
        <f t="shared" si="3"/>
        <v>-0.55000030588242588</v>
      </c>
      <c r="Z4">
        <v>1.03714207875579E-2</v>
      </c>
      <c r="AA4">
        <v>-2.8263609551026398</v>
      </c>
      <c r="AB4">
        <v>0.86956567997366696</v>
      </c>
      <c r="AC4">
        <v>9808.6590154301794</v>
      </c>
      <c r="AD4">
        <v>-40.258360634550598</v>
      </c>
      <c r="AE4">
        <v>2.6968796253204301</v>
      </c>
      <c r="AF4">
        <f t="shared" si="0"/>
        <v>4.5806426785822598</v>
      </c>
      <c r="AG4">
        <v>4.3306045072285799E-4</v>
      </c>
      <c r="AH4">
        <v>-0.11801518559449301</v>
      </c>
      <c r="AI4">
        <v>7.52174126987821</v>
      </c>
      <c r="AJ4">
        <v>9812.83999447936</v>
      </c>
      <c r="AK4">
        <v>-36.077381585371697</v>
      </c>
      <c r="AL4">
        <v>34.233220100402797</v>
      </c>
      <c r="AM4">
        <f t="shared" si="1"/>
        <v>69.838671227274034</v>
      </c>
      <c r="AN4" s="1">
        <v>6.99115563032505E-6</v>
      </c>
      <c r="AO4">
        <v>-1.9051902057913999E-3</v>
      </c>
      <c r="AP4">
        <v>95.4782786789862</v>
      </c>
    </row>
    <row r="5" spans="1:42" x14ac:dyDescent="0.25">
      <c r="A5" t="s">
        <v>41</v>
      </c>
      <c r="B5">
        <v>1003</v>
      </c>
      <c r="C5">
        <v>0</v>
      </c>
      <c r="D5">
        <v>8376.4465609129493</v>
      </c>
      <c r="E5">
        <v>0.45207810401916498</v>
      </c>
      <c r="F5">
        <v>241</v>
      </c>
      <c r="G5">
        <v>130</v>
      </c>
      <c r="H5">
        <v>100</v>
      </c>
      <c r="I5">
        <v>0.76923076923076905</v>
      </c>
      <c r="J5">
        <v>86.513016827942295</v>
      </c>
      <c r="K5" s="1">
        <v>1.8574701675691399E-5</v>
      </c>
      <c r="L5">
        <v>7.5593538722963602</v>
      </c>
      <c r="M5">
        <v>8397.40343950446</v>
      </c>
      <c r="N5">
        <v>-20.956878591512499</v>
      </c>
      <c r="O5">
        <v>7059.2106645651402</v>
      </c>
      <c r="P5">
        <v>-1338.1927749393201</v>
      </c>
      <c r="Q5">
        <v>3.1177759170532199E-2</v>
      </c>
      <c r="R5">
        <f t="shared" si="2"/>
        <v>-13.500019117680807</v>
      </c>
      <c r="S5">
        <v>0.15725473645285701</v>
      </c>
      <c r="T5">
        <v>-62.854584502926997</v>
      </c>
      <c r="U5">
        <v>6.8965426313171901E-2</v>
      </c>
      <c r="V5">
        <v>8263.1112986471708</v>
      </c>
      <c r="W5">
        <v>-134.292140857291</v>
      </c>
      <c r="X5">
        <v>0.29618906974792403</v>
      </c>
      <c r="Y5">
        <f t="shared" si="3"/>
        <v>-0.63157979468843339</v>
      </c>
      <c r="Z5">
        <v>1.35302316371998E-2</v>
      </c>
      <c r="AA5">
        <v>-5.4080220854874197</v>
      </c>
      <c r="AB5">
        <v>0.65517234105053701</v>
      </c>
      <c r="AC5">
        <v>8371.70986962813</v>
      </c>
      <c r="AD5">
        <v>-25.693569876333601</v>
      </c>
      <c r="AE5">
        <v>2.9618911743164</v>
      </c>
      <c r="AF5">
        <f t="shared" si="0"/>
        <v>5.1290300618227649</v>
      </c>
      <c r="AG5">
        <v>5.65477407439558E-4</v>
      </c>
      <c r="AH5">
        <v>-0.22602083913104201</v>
      </c>
      <c r="AI5">
        <v>6.5517244652725797</v>
      </c>
      <c r="AJ5">
        <v>8376.3179964862993</v>
      </c>
      <c r="AK5">
        <v>-21.085443018168</v>
      </c>
      <c r="AL5">
        <v>34.701099872589097</v>
      </c>
      <c r="AM5">
        <f t="shared" si="1"/>
        <v>70.806853047698439</v>
      </c>
      <c r="AN5" s="1">
        <v>1.5348325297668599E-5</v>
      </c>
      <c r="AO5">
        <v>-6.1347125763040796E-3</v>
      </c>
      <c r="AP5">
        <v>76.759081150097003</v>
      </c>
    </row>
    <row r="6" spans="1:42" x14ac:dyDescent="0.25">
      <c r="A6" t="s">
        <v>42</v>
      </c>
      <c r="B6">
        <v>1004</v>
      </c>
      <c r="C6">
        <v>0</v>
      </c>
      <c r="D6">
        <v>8722.9412557240394</v>
      </c>
      <c r="E6">
        <v>0.56120038032531705</v>
      </c>
      <c r="F6">
        <v>289</v>
      </c>
      <c r="G6">
        <v>149</v>
      </c>
      <c r="H6">
        <v>100</v>
      </c>
      <c r="I6">
        <v>0.67114093959731502</v>
      </c>
      <c r="J6">
        <v>77.014107500434207</v>
      </c>
      <c r="K6" s="1">
        <v>6.4991700120341503E-6</v>
      </c>
      <c r="L6">
        <v>6.3144905298802803</v>
      </c>
      <c r="M6">
        <v>8747.2380962651296</v>
      </c>
      <c r="N6">
        <v>-24.2968405410938</v>
      </c>
      <c r="O6">
        <v>7494.7727808804702</v>
      </c>
      <c r="P6">
        <v>-1252.46531538465</v>
      </c>
      <c r="Q6">
        <v>3.11779975891113E-2</v>
      </c>
      <c r="R6">
        <f t="shared" si="2"/>
        <v>-16.999885294792389</v>
      </c>
      <c r="S6">
        <v>0.14079751758475101</v>
      </c>
      <c r="T6">
        <v>-50.548484802636402</v>
      </c>
      <c r="U6">
        <v>5.55559095862301E-2</v>
      </c>
      <c r="V6">
        <v>8619.10938181452</v>
      </c>
      <c r="W6">
        <v>-128.128714450611</v>
      </c>
      <c r="X6">
        <v>0.28060007095336897</v>
      </c>
      <c r="Y6">
        <f t="shared" si="3"/>
        <v>-0.72222373275374208</v>
      </c>
      <c r="Z6">
        <v>1.1903310003536E-2</v>
      </c>
      <c r="AA6">
        <v>-4.27347225388848</v>
      </c>
      <c r="AB6">
        <v>0.49999978758159502</v>
      </c>
      <c r="AC6">
        <v>8718.5712844723894</v>
      </c>
      <c r="AD6">
        <v>-28.666811792741999</v>
      </c>
      <c r="AE6">
        <v>2.68129062652587</v>
      </c>
      <c r="AF6">
        <f t="shared" si="0"/>
        <v>4.5483844230885788</v>
      </c>
      <c r="AG6">
        <v>5.0097451347394604E-4</v>
      </c>
      <c r="AH6">
        <v>-0.17985759277043101</v>
      </c>
      <c r="AI6">
        <v>4.7777776361655002</v>
      </c>
      <c r="AJ6">
        <v>8722.85270971299</v>
      </c>
      <c r="AK6">
        <v>-24.3853865521396</v>
      </c>
      <c r="AL6">
        <v>32.782791852951</v>
      </c>
      <c r="AM6">
        <f t="shared" si="1"/>
        <v>66.837305610523885</v>
      </c>
      <c r="AN6" s="1">
        <v>1.01509351547747E-5</v>
      </c>
      <c r="AO6">
        <v>-3.644342600677E-3</v>
      </c>
      <c r="AP6">
        <v>58.415484027197998</v>
      </c>
    </row>
    <row r="7" spans="1:42" x14ac:dyDescent="0.25">
      <c r="A7" t="s">
        <v>43</v>
      </c>
      <c r="B7">
        <v>1005</v>
      </c>
      <c r="C7">
        <v>0</v>
      </c>
      <c r="D7">
        <v>8459.5130457950108</v>
      </c>
      <c r="E7">
        <v>0.35854458808898898</v>
      </c>
      <c r="F7">
        <v>194</v>
      </c>
      <c r="G7">
        <v>133</v>
      </c>
      <c r="H7">
        <v>100</v>
      </c>
      <c r="I7">
        <v>0.75187969924812004</v>
      </c>
      <c r="J7">
        <v>85.545121731197099</v>
      </c>
      <c r="K7" s="1">
        <v>4.1371493842827703E-5</v>
      </c>
      <c r="L7">
        <v>7.3905282592587698</v>
      </c>
      <c r="M7">
        <v>8482.7395657386096</v>
      </c>
      <c r="N7">
        <v>-23.226519943604199</v>
      </c>
      <c r="O7">
        <v>7189.5016444238399</v>
      </c>
      <c r="P7">
        <v>-1293.2379213147699</v>
      </c>
      <c r="Q7">
        <v>4.67667579650878E-2</v>
      </c>
      <c r="R7">
        <f t="shared" si="2"/>
        <v>-6.666654771251169</v>
      </c>
      <c r="S7">
        <v>0.15012819230800201</v>
      </c>
      <c r="T7">
        <v>-54.679366709040103</v>
      </c>
      <c r="U7">
        <v>0.130434984988479</v>
      </c>
      <c r="V7">
        <v>8352.5777066723804</v>
      </c>
      <c r="W7">
        <v>-130.16185906623099</v>
      </c>
      <c r="X7">
        <v>0.29618906974792403</v>
      </c>
      <c r="Y7">
        <f t="shared" si="3"/>
        <v>-0.63157979468843339</v>
      </c>
      <c r="Z7">
        <v>1.2640838609000201E-2</v>
      </c>
      <c r="AA7">
        <v>-4.6040189999308501</v>
      </c>
      <c r="AB7">
        <v>0.82608712999012501</v>
      </c>
      <c r="AC7">
        <v>8454.4294751757607</v>
      </c>
      <c r="AD7">
        <v>-28.3100905628562</v>
      </c>
      <c r="AE7">
        <v>2.8371796607971098</v>
      </c>
      <c r="AF7">
        <f t="shared" si="0"/>
        <v>4.8709650045906878</v>
      </c>
      <c r="AG7">
        <v>6.0092946151065797E-4</v>
      </c>
      <c r="AH7">
        <v>-0.21886923360000901</v>
      </c>
      <c r="AI7">
        <v>7.9130455598814997</v>
      </c>
      <c r="AJ7">
        <v>8459.3879977808992</v>
      </c>
      <c r="AK7">
        <v>-23.3515679577194</v>
      </c>
      <c r="AL7">
        <v>39.660628080367999</v>
      </c>
      <c r="AM7">
        <f t="shared" si="1"/>
        <v>81.069585771141746</v>
      </c>
      <c r="AN7" s="1">
        <v>1.47819399814501E-5</v>
      </c>
      <c r="AO7">
        <v>-5.3838463281999501E-3</v>
      </c>
      <c r="AP7">
        <v>110.615609321439</v>
      </c>
    </row>
    <row r="8" spans="1:42" x14ac:dyDescent="0.25">
      <c r="A8" t="s">
        <v>44</v>
      </c>
      <c r="B8">
        <v>1006</v>
      </c>
      <c r="C8">
        <v>0</v>
      </c>
      <c r="D8">
        <v>7524.01765385198</v>
      </c>
      <c r="E8">
        <v>0.43648910522460899</v>
      </c>
      <c r="F8">
        <v>227</v>
      </c>
      <c r="G8">
        <v>131</v>
      </c>
      <c r="H8">
        <v>100</v>
      </c>
      <c r="I8">
        <v>0.76335877862595403</v>
      </c>
      <c r="J8">
        <v>89.536922606612507</v>
      </c>
      <c r="K8" s="1">
        <v>4.4143208005997098E-5</v>
      </c>
      <c r="L8">
        <v>7.7905202299295198</v>
      </c>
      <c r="M8">
        <v>7540.2160477841298</v>
      </c>
      <c r="N8">
        <v>-16.1983939321489</v>
      </c>
      <c r="O8">
        <v>6459.4123719368499</v>
      </c>
      <c r="P8">
        <v>-1080.8036758472799</v>
      </c>
      <c r="Q8">
        <v>4.6766519546508699E-2</v>
      </c>
      <c r="R8">
        <f t="shared" si="2"/>
        <v>-8.3333673204080583</v>
      </c>
      <c r="S8">
        <v>0.14149425624620901</v>
      </c>
      <c r="T8">
        <v>-65.722891193688596</v>
      </c>
      <c r="U8">
        <v>0.107142466986532</v>
      </c>
      <c r="V8">
        <v>7432.1356801993998</v>
      </c>
      <c r="W8">
        <v>-108.08036758472301</v>
      </c>
      <c r="X8">
        <v>0.28060030937194802</v>
      </c>
      <c r="Y8">
        <f t="shared" si="3"/>
        <v>-0.72222226942629209</v>
      </c>
      <c r="Z8">
        <v>1.2211823241208701E-2</v>
      </c>
      <c r="AA8">
        <v>-5.67228911936858</v>
      </c>
      <c r="AB8">
        <v>0.64285753301346704</v>
      </c>
      <c r="AC8">
        <v>7519.5074088945903</v>
      </c>
      <c r="AD8">
        <v>-20.708638889540399</v>
      </c>
      <c r="AE8">
        <v>2.7436466217040998</v>
      </c>
      <c r="AF8">
        <f t="shared" si="0"/>
        <v>4.6774174450632815</v>
      </c>
      <c r="AG8">
        <v>5.9944635497797096E-4</v>
      </c>
      <c r="AH8">
        <v>-0.27843778687465898</v>
      </c>
      <c r="AI8">
        <v>6.2857161584646404</v>
      </c>
      <c r="AJ8">
        <v>7523.8767083245602</v>
      </c>
      <c r="AK8">
        <v>-16.3393394595705</v>
      </c>
      <c r="AL8">
        <v>34.997423887252801</v>
      </c>
      <c r="AM8">
        <f t="shared" si="1"/>
        <v>71.420035196206314</v>
      </c>
      <c r="AN8" s="1">
        <v>1.8732748101591399E-5</v>
      </c>
      <c r="AO8">
        <v>-8.7012038361285494E-3</v>
      </c>
      <c r="AP8">
        <v>80.179375540756595</v>
      </c>
    </row>
    <row r="9" spans="1:42" x14ac:dyDescent="0.25">
      <c r="A9" t="s">
        <v>45</v>
      </c>
      <c r="B9">
        <v>1007</v>
      </c>
      <c r="C9">
        <v>0</v>
      </c>
      <c r="D9">
        <v>8564.3707017081197</v>
      </c>
      <c r="E9">
        <v>0.46766710281371998</v>
      </c>
      <c r="F9">
        <v>252</v>
      </c>
      <c r="G9">
        <v>128</v>
      </c>
      <c r="H9">
        <v>100</v>
      </c>
      <c r="I9">
        <v>0.78125</v>
      </c>
      <c r="J9">
        <v>81.550827667542706</v>
      </c>
      <c r="K9" s="1">
        <v>5.6561447134084901E-5</v>
      </c>
      <c r="L9">
        <v>7.1956433652630096</v>
      </c>
      <c r="M9">
        <v>8593.6647148043794</v>
      </c>
      <c r="N9">
        <v>-29.294013096255998</v>
      </c>
      <c r="O9">
        <v>7347.9891585914202</v>
      </c>
      <c r="P9">
        <v>-1245.6755562129499</v>
      </c>
      <c r="Q9">
        <v>4.67667579650878E-2</v>
      </c>
      <c r="R9">
        <f t="shared" si="2"/>
        <v>-8.9999898039295694</v>
      </c>
      <c r="S9">
        <v>0.14202812856688901</v>
      </c>
      <c r="T9">
        <v>-41.523212921351401</v>
      </c>
      <c r="U9">
        <v>0.100000101960808</v>
      </c>
      <c r="V9">
        <v>8464.7291756859995</v>
      </c>
      <c r="W9">
        <v>-128.93553911837901</v>
      </c>
      <c r="X9">
        <v>0.26501131057739202</v>
      </c>
      <c r="Y9">
        <f t="shared" si="3"/>
        <v>-0.82353009973568392</v>
      </c>
      <c r="Z9">
        <v>1.16344246988574E-2</v>
      </c>
      <c r="AA9">
        <v>-3.4014296946859202</v>
      </c>
      <c r="AB9">
        <v>0.56666656470585797</v>
      </c>
      <c r="AC9">
        <v>8559.7104151391395</v>
      </c>
      <c r="AD9">
        <v>-33.954299665232597</v>
      </c>
      <c r="AE9">
        <v>2.6345241069793701</v>
      </c>
      <c r="AF9">
        <f t="shared" si="0"/>
        <v>4.4516106433248863</v>
      </c>
      <c r="AG9">
        <v>5.4414816117745099E-4</v>
      </c>
      <c r="AH9">
        <v>-0.15908665547678399</v>
      </c>
      <c r="AI9">
        <v>5.6333321098036304</v>
      </c>
      <c r="AJ9">
        <v>8564.2571122645895</v>
      </c>
      <c r="AK9">
        <v>-29.407602539780701</v>
      </c>
      <c r="AL9">
        <v>33.3910357952117</v>
      </c>
      <c r="AM9">
        <f t="shared" si="1"/>
        <v>68.09594247043411</v>
      </c>
      <c r="AN9" s="1">
        <v>1.3263022757998201E-5</v>
      </c>
      <c r="AO9">
        <v>-3.8775651240220599E-3</v>
      </c>
      <c r="AP9">
        <v>71.399154642938299</v>
      </c>
    </row>
    <row r="10" spans="1:42" x14ac:dyDescent="0.25">
      <c r="A10" t="s">
        <v>46</v>
      </c>
      <c r="B10">
        <v>1008</v>
      </c>
      <c r="C10">
        <v>0</v>
      </c>
      <c r="D10">
        <v>8054.66668664587</v>
      </c>
      <c r="E10">
        <v>0.57678914070129395</v>
      </c>
      <c r="F10">
        <v>308</v>
      </c>
      <c r="G10">
        <v>145</v>
      </c>
      <c r="H10">
        <v>100</v>
      </c>
      <c r="I10">
        <v>0.68965517241379304</v>
      </c>
      <c r="J10">
        <v>87.878857668573801</v>
      </c>
      <c r="K10" s="1">
        <v>1.81544323004252E-5</v>
      </c>
      <c r="L10">
        <v>7.2721455982892298</v>
      </c>
      <c r="M10">
        <v>8071.8689789421496</v>
      </c>
      <c r="N10">
        <v>-17.202292296286</v>
      </c>
      <c r="O10">
        <v>7043.8963526135503</v>
      </c>
      <c r="P10">
        <v>-1027.9726263286</v>
      </c>
      <c r="Q10">
        <v>4.67667579650878E-2</v>
      </c>
      <c r="R10">
        <f t="shared" si="2"/>
        <v>-11.33331464053756</v>
      </c>
      <c r="S10">
        <v>0.12548878474488701</v>
      </c>
      <c r="T10">
        <v>-58.757886252784097</v>
      </c>
      <c r="U10">
        <v>8.10812039703558E-2</v>
      </c>
      <c r="V10">
        <v>7968.6717082985797</v>
      </c>
      <c r="W10">
        <v>-103.197270643577</v>
      </c>
      <c r="X10">
        <v>0.26501154899597101</v>
      </c>
      <c r="Y10">
        <f t="shared" si="3"/>
        <v>-0.82352845919036888</v>
      </c>
      <c r="Z10">
        <v>1.0676416752274201E-2</v>
      </c>
      <c r="AA10">
        <v>-4.9990418059491599</v>
      </c>
      <c r="AB10">
        <v>0.45946001804707198</v>
      </c>
      <c r="AC10">
        <v>8049.7987099189204</v>
      </c>
      <c r="AD10">
        <v>-22.0702690232301</v>
      </c>
      <c r="AE10">
        <v>2.8060019016265798</v>
      </c>
      <c r="AF10">
        <f t="shared" si="0"/>
        <v>4.8064489869620006</v>
      </c>
      <c r="AG10">
        <v>6.0436724650753104E-4</v>
      </c>
      <c r="AH10">
        <v>-0.28298418856625801</v>
      </c>
      <c r="AI10">
        <v>4.8648660378988504</v>
      </c>
      <c r="AJ10">
        <v>8054.5312446655398</v>
      </c>
      <c r="AK10">
        <v>-17.337734276617901</v>
      </c>
      <c r="AL10">
        <v>31.893820047378501</v>
      </c>
      <c r="AM10">
        <f t="shared" si="1"/>
        <v>64.997759658358973</v>
      </c>
      <c r="AN10" s="1">
        <v>1.6815342658004101E-5</v>
      </c>
      <c r="AO10">
        <v>-7.8734844170275705E-3</v>
      </c>
      <c r="AP10">
        <v>55.295458594453002</v>
      </c>
    </row>
    <row r="11" spans="1:42" x14ac:dyDescent="0.25">
      <c r="A11" t="s">
        <v>47</v>
      </c>
      <c r="B11">
        <v>1009</v>
      </c>
      <c r="C11">
        <v>0</v>
      </c>
      <c r="D11">
        <v>8840.6736676909604</v>
      </c>
      <c r="E11">
        <v>0.76385617256164495</v>
      </c>
      <c r="F11">
        <v>371</v>
      </c>
      <c r="G11">
        <v>145</v>
      </c>
      <c r="H11">
        <v>100</v>
      </c>
      <c r="I11">
        <v>0.68965517241379304</v>
      </c>
      <c r="J11">
        <v>87.470590028446793</v>
      </c>
      <c r="K11" s="1">
        <v>4.2712672749185104E-6</v>
      </c>
      <c r="L11">
        <v>7.2414146027919397</v>
      </c>
      <c r="M11">
        <v>8864.9334742816409</v>
      </c>
      <c r="N11">
        <v>-24.259806590685901</v>
      </c>
      <c r="O11">
        <v>7532.1676026021796</v>
      </c>
      <c r="P11">
        <v>-1332.7658716794499</v>
      </c>
      <c r="Q11">
        <v>3.1177759170532199E-2</v>
      </c>
      <c r="R11">
        <f t="shared" si="2"/>
        <v>-23.500034411825435</v>
      </c>
      <c r="S11">
        <v>0.14800976874317001</v>
      </c>
      <c r="T11">
        <v>-53.937201032391798</v>
      </c>
      <c r="U11">
        <v>4.0816269201537497E-2</v>
      </c>
      <c r="V11">
        <v>8731.1815114665005</v>
      </c>
      <c r="W11">
        <v>-133.75196281514201</v>
      </c>
      <c r="X11">
        <v>0.29618883132934498</v>
      </c>
      <c r="Y11">
        <f t="shared" si="3"/>
        <v>-0.63158110803618694</v>
      </c>
      <c r="Z11">
        <v>1.2385046698941599E-2</v>
      </c>
      <c r="AA11">
        <v>-4.5133152985025697</v>
      </c>
      <c r="AB11">
        <v>0.38775471347708701</v>
      </c>
      <c r="AC11">
        <v>8834.8838881636893</v>
      </c>
      <c r="AD11">
        <v>-30.0495861179533</v>
      </c>
      <c r="AE11">
        <v>2.7592353820800701</v>
      </c>
      <c r="AF11">
        <f t="shared" si="0"/>
        <v>4.7096752071982886</v>
      </c>
      <c r="AG11">
        <v>6.5490252721653102E-4</v>
      </c>
      <c r="AH11">
        <v>-0.23865728300943301</v>
      </c>
      <c r="AI11">
        <v>3.61224466227298</v>
      </c>
      <c r="AJ11">
        <v>8840.5083519329801</v>
      </c>
      <c r="AK11">
        <v>-24.425122348664399</v>
      </c>
      <c r="AL11">
        <v>34.062464714050201</v>
      </c>
      <c r="AM11">
        <f t="shared" si="1"/>
        <v>69.485327760353854</v>
      </c>
      <c r="AN11" s="1">
        <v>1.8699452574829699E-5</v>
      </c>
      <c r="AO11">
        <v>-6.8143889507347802E-3</v>
      </c>
      <c r="AP11">
        <v>44.592772746496699</v>
      </c>
    </row>
    <row r="12" spans="1:42" x14ac:dyDescent="0.25">
      <c r="K12" s="1"/>
      <c r="R12">
        <f>SUM(R2:R11)/10</f>
        <v>-11.74999316027958</v>
      </c>
      <c r="T12">
        <f>SUM(T2:T11)/10</f>
        <v>-53.758757958235527</v>
      </c>
      <c r="U12">
        <f>SUM(U2:U11)/10</f>
        <v>8.7487007867620328E-2</v>
      </c>
      <c r="Y12">
        <f>SUM(Y2:Y11)/10</f>
        <v>-0.69097759700196759</v>
      </c>
      <c r="AA12">
        <f>SUM(AA2:AA11)/10</f>
        <v>-4.5243300160949715</v>
      </c>
      <c r="AB12">
        <f>SUM(AB2:AB11)/10</f>
        <v>0.61702362939757549</v>
      </c>
      <c r="AF12">
        <f>SUM(AF2:AF11)/10</f>
        <v>4.6838687014750864</v>
      </c>
      <c r="AH12">
        <f>SUM(AH2:AH11)/10</f>
        <v>-0.21524074491030953</v>
      </c>
      <c r="AI12">
        <f>SUM(AI2:AI11)/10</f>
        <v>5.8815974625469982</v>
      </c>
      <c r="AM12">
        <f t="shared" si="1"/>
        <v>-1</v>
      </c>
      <c r="AN12" s="1"/>
      <c r="AO12">
        <f>SUM(AO2:AO11)/10</f>
        <v>-5.4427088412661081E-3</v>
      </c>
      <c r="AP12">
        <f>SUM(AP2:AP11)/10</f>
        <v>73.552398305505562</v>
      </c>
    </row>
    <row r="13" spans="1:42" x14ac:dyDescent="0.25">
      <c r="A13" t="s">
        <v>48</v>
      </c>
      <c r="B13">
        <v>1000</v>
      </c>
      <c r="C13">
        <v>0</v>
      </c>
      <c r="D13">
        <v>62042237.9611938</v>
      </c>
      <c r="E13">
        <v>0.45235943794250399</v>
      </c>
      <c r="F13">
        <v>248</v>
      </c>
      <c r="G13">
        <v>127</v>
      </c>
      <c r="H13">
        <v>10000</v>
      </c>
      <c r="I13">
        <v>78.740157480314906</v>
      </c>
      <c r="J13">
        <v>9988.2930828518802</v>
      </c>
      <c r="K13" s="1">
        <v>9.9083250523882607E-6</v>
      </c>
      <c r="L13">
        <v>882.81319642278402</v>
      </c>
      <c r="M13">
        <v>62042261.006909303</v>
      </c>
      <c r="N13">
        <v>-23.045715495943998</v>
      </c>
      <c r="O13">
        <v>61907527.693050399</v>
      </c>
      <c r="P13">
        <v>-134733.313858971</v>
      </c>
      <c r="Q13">
        <v>4.67960834503173E-2</v>
      </c>
      <c r="R13">
        <f>(Q13-E13)/MIN(E13,Q13)</f>
        <v>-8.6666089251415084</v>
      </c>
      <c r="S13">
        <v>2.1712670685369701E-3</v>
      </c>
      <c r="T13">
        <v>-5845.3497860451998</v>
      </c>
      <c r="U13">
        <v>0.103448893789334</v>
      </c>
      <c r="V13">
        <v>62028787.675523102</v>
      </c>
      <c r="W13">
        <v>-13473.331386268101</v>
      </c>
      <c r="X13">
        <v>0.31197214126586897</v>
      </c>
      <c r="Y13">
        <f>(X13-$E$2)/MIN($E$2,X13)</f>
        <v>-0.54903607625796091</v>
      </c>
      <c r="Z13">
        <v>2.1679240002891301E-4</v>
      </c>
      <c r="AA13">
        <v>-583.63497862062002</v>
      </c>
      <c r="AB13">
        <v>0.68965542685443104</v>
      </c>
      <c r="AC13">
        <v>62040913.673771098</v>
      </c>
      <c r="AD13">
        <v>-1347.33313819766</v>
      </c>
      <c r="AE13">
        <v>2.57376909255981</v>
      </c>
      <c r="AF13">
        <f t="shared" si="0"/>
        <v>4.3258905247017232</v>
      </c>
      <c r="AG13" s="1">
        <v>2.1344933165209599E-5</v>
      </c>
      <c r="AH13">
        <v>-57.463497843440202</v>
      </c>
      <c r="AI13">
        <v>5.6896548997988203</v>
      </c>
      <c r="AJ13">
        <v>62042125.005599499</v>
      </c>
      <c r="AK13">
        <v>-136.00130987912399</v>
      </c>
      <c r="AL13">
        <v>30.635650396347</v>
      </c>
      <c r="AM13">
        <f t="shared" si="1"/>
        <v>62.394234018756464</v>
      </c>
      <c r="AN13" s="1">
        <v>1.82062411181607E-6</v>
      </c>
      <c r="AO13">
        <v>-4.9013706865842304</v>
      </c>
      <c r="AP13">
        <v>67.724132242468698</v>
      </c>
    </row>
    <row r="14" spans="1:42" x14ac:dyDescent="0.25">
      <c r="A14" t="s">
        <v>49</v>
      </c>
      <c r="B14">
        <v>1001</v>
      </c>
      <c r="C14">
        <v>0</v>
      </c>
      <c r="D14">
        <v>53274827.509497799</v>
      </c>
      <c r="E14">
        <v>0.45235943794250399</v>
      </c>
      <c r="F14">
        <v>244</v>
      </c>
      <c r="G14">
        <v>141</v>
      </c>
      <c r="H14">
        <v>10000</v>
      </c>
      <c r="I14">
        <v>70.921985815602795</v>
      </c>
      <c r="J14">
        <v>9987.7700172119203</v>
      </c>
      <c r="K14" s="1">
        <v>3.66520059598662E-5</v>
      </c>
      <c r="L14">
        <v>838.12668385013501</v>
      </c>
      <c r="M14">
        <v>53274846.858802401</v>
      </c>
      <c r="N14">
        <v>-19.3493045791983</v>
      </c>
      <c r="O14">
        <v>53165860.422031797</v>
      </c>
      <c r="P14">
        <v>-108986.436770528</v>
      </c>
      <c r="Q14">
        <v>4.6795606613159103E-2</v>
      </c>
      <c r="R14">
        <f t="shared" ref="R14:R22" si="4">(Q14-E14)/MIN(E14,Q14)</f>
        <v>-8.666707425805626</v>
      </c>
      <c r="S14">
        <v>2.0453766358327899E-3</v>
      </c>
      <c r="T14">
        <v>-5631.5764228082498</v>
      </c>
      <c r="U14">
        <v>0.10344783967811599</v>
      </c>
      <c r="V14">
        <v>53263948.215125598</v>
      </c>
      <c r="W14">
        <v>-10898.643676809899</v>
      </c>
      <c r="X14">
        <v>0.35876774787902799</v>
      </c>
      <c r="Y14">
        <f t="shared" ref="Y14:Y22" si="5">(X14-$E$2)/MIN($E$2,X14)</f>
        <v>-0.34698869802316767</v>
      </c>
      <c r="Z14">
        <v>2.04210785483842E-4</v>
      </c>
      <c r="AA14">
        <v>-562.257642268273</v>
      </c>
      <c r="AB14">
        <v>0.79310326653254803</v>
      </c>
      <c r="AC14">
        <v>53273756.994433999</v>
      </c>
      <c r="AD14">
        <v>-1089.8643683940099</v>
      </c>
      <c r="AE14">
        <v>2.5113744735717698</v>
      </c>
      <c r="AF14">
        <f t="shared" si="0"/>
        <v>4.1967775786253236</v>
      </c>
      <c r="AG14" s="1">
        <v>2.00942004668896E-5</v>
      </c>
      <c r="AH14">
        <v>-55.3257642636772</v>
      </c>
      <c r="AI14">
        <v>5.5517233927834404</v>
      </c>
      <c r="AJ14">
        <v>53274737.651732497</v>
      </c>
      <c r="AK14">
        <v>-109.207069821655</v>
      </c>
      <c r="AL14">
        <v>30.120896577835001</v>
      </c>
      <c r="AM14">
        <f t="shared" si="1"/>
        <v>61.329055913816042</v>
      </c>
      <c r="AN14" s="1">
        <v>1.6866833632907999E-6</v>
      </c>
      <c r="AO14">
        <v>-4.64397905747267</v>
      </c>
      <c r="AP14">
        <v>66.586201262508993</v>
      </c>
    </row>
    <row r="15" spans="1:42" x14ac:dyDescent="0.25">
      <c r="A15" t="s">
        <v>50</v>
      </c>
      <c r="B15">
        <v>1002</v>
      </c>
      <c r="C15">
        <v>0</v>
      </c>
      <c r="D15">
        <v>71556771.320454702</v>
      </c>
      <c r="E15">
        <v>0.37436628341674799</v>
      </c>
      <c r="F15">
        <v>207</v>
      </c>
      <c r="G15">
        <v>127</v>
      </c>
      <c r="H15">
        <v>10000</v>
      </c>
      <c r="I15">
        <v>78.740157480314906</v>
      </c>
      <c r="J15">
        <v>9973.1201570868907</v>
      </c>
      <c r="K15" s="1">
        <v>6.3132720900544505E-5</v>
      </c>
      <c r="L15">
        <v>881.46185418074595</v>
      </c>
      <c r="M15">
        <v>71556807.329241097</v>
      </c>
      <c r="N15">
        <v>-36.0087864100933</v>
      </c>
      <c r="O15">
        <v>71420785.276557103</v>
      </c>
      <c r="P15">
        <v>-136022.05268402299</v>
      </c>
      <c r="Q15">
        <v>4.6795606613159103E-2</v>
      </c>
      <c r="R15">
        <f t="shared" si="4"/>
        <v>-7.0000305693542337</v>
      </c>
      <c r="S15">
        <v>1.9003937906676E-3</v>
      </c>
      <c r="T15">
        <v>-3776.4683971547702</v>
      </c>
      <c r="U15">
        <v>0.124999522355665</v>
      </c>
      <c r="V15">
        <v>71543205.1239627</v>
      </c>
      <c r="W15">
        <v>-13602.2052784115</v>
      </c>
      <c r="X15">
        <v>0.32757043838500899</v>
      </c>
      <c r="Y15">
        <f t="shared" si="5"/>
        <v>-0.47527384946831586</v>
      </c>
      <c r="Z15">
        <v>1.89586481358242E-4</v>
      </c>
      <c r="AA15">
        <v>-376.74683999344097</v>
      </c>
      <c r="AB15">
        <v>0.87499984078522097</v>
      </c>
      <c r="AC15">
        <v>71555447.108697101</v>
      </c>
      <c r="AD15">
        <v>-1360.2205440252999</v>
      </c>
      <c r="AE15">
        <v>2.44898033142089</v>
      </c>
      <c r="AF15">
        <f t="shared" si="0"/>
        <v>4.0676656192662337</v>
      </c>
      <c r="AG15" s="1">
        <v>1.8505750513602E-5</v>
      </c>
      <c r="AH15">
        <v>-36.774684448794098</v>
      </c>
      <c r="AI15">
        <v>6.5416690548883398</v>
      </c>
      <c r="AJ15">
        <v>71556669.546666697</v>
      </c>
      <c r="AK15">
        <v>-137.78257440030501</v>
      </c>
      <c r="AL15">
        <v>29.106987476348799</v>
      </c>
      <c r="AM15">
        <f t="shared" si="1"/>
        <v>59.230977693775131</v>
      </c>
      <c r="AN15" s="1">
        <v>1.4222803252879499E-6</v>
      </c>
      <c r="AO15">
        <v>-2.8263598453760999</v>
      </c>
      <c r="AP15">
        <v>77.750023882216695</v>
      </c>
    </row>
    <row r="16" spans="1:42" x14ac:dyDescent="0.25">
      <c r="A16" t="s">
        <v>51</v>
      </c>
      <c r="B16">
        <v>1003</v>
      </c>
      <c r="C16">
        <v>0</v>
      </c>
      <c r="D16">
        <v>57477796.494365402</v>
      </c>
      <c r="E16">
        <v>0.43676090240478499</v>
      </c>
      <c r="F16">
        <v>241</v>
      </c>
      <c r="G16">
        <v>130</v>
      </c>
      <c r="H16">
        <v>10000</v>
      </c>
      <c r="I16">
        <v>76.923076923076906</v>
      </c>
      <c r="J16">
        <v>9986.5130168279393</v>
      </c>
      <c r="K16" s="1">
        <v>1.8574701675691399E-5</v>
      </c>
      <c r="L16">
        <v>872.49083127236702</v>
      </c>
      <c r="M16">
        <v>57477817.451244898</v>
      </c>
      <c r="N16">
        <v>-20.956879533827301</v>
      </c>
      <c r="O16">
        <v>57343998.173751198</v>
      </c>
      <c r="P16">
        <v>-133819.27749368499</v>
      </c>
      <c r="Q16">
        <v>3.1197309494018499E-2</v>
      </c>
      <c r="R16">
        <f t="shared" si="4"/>
        <v>-12.999954146319116</v>
      </c>
      <c r="S16">
        <v>2.3278262002835799E-3</v>
      </c>
      <c r="T16">
        <v>-6384.4581631622495</v>
      </c>
      <c r="U16">
        <v>7.1428805376689206E-2</v>
      </c>
      <c r="V16">
        <v>57464435.523496702</v>
      </c>
      <c r="W16">
        <v>-13381.927748255401</v>
      </c>
      <c r="X16">
        <v>0.35876798629760698</v>
      </c>
      <c r="Y16">
        <f t="shared" si="5"/>
        <v>-0.34698780288440512</v>
      </c>
      <c r="Z16">
        <v>2.3245447257240199E-4</v>
      </c>
      <c r="AA16">
        <v>-637.54581626311005</v>
      </c>
      <c r="AB16">
        <v>0.82142880537668905</v>
      </c>
      <c r="AC16">
        <v>57476479.258471601</v>
      </c>
      <c r="AD16">
        <v>-1338.19277329742</v>
      </c>
      <c r="AE16">
        <v>2.57376885414123</v>
      </c>
      <c r="AF16">
        <f t="shared" si="0"/>
        <v>4.3258900313430688</v>
      </c>
      <c r="AG16" s="1">
        <v>2.2917299794064401E-5</v>
      </c>
      <c r="AH16">
        <v>-62.854581553393899</v>
      </c>
      <c r="AI16">
        <v>5.8928554272376097</v>
      </c>
      <c r="AJ16">
        <v>57477683.1591051</v>
      </c>
      <c r="AK16">
        <v>-134.29213982075399</v>
      </c>
      <c r="AL16">
        <v>30.3860728740692</v>
      </c>
      <c r="AM16">
        <f t="shared" si="1"/>
        <v>61.877784207885568</v>
      </c>
      <c r="AN16" s="1">
        <v>1.97180941510236E-6</v>
      </c>
      <c r="AO16">
        <v>-5.4080217478937298</v>
      </c>
      <c r="AP16">
        <v>69.571412429008404</v>
      </c>
    </row>
    <row r="17" spans="1:42" x14ac:dyDescent="0.25">
      <c r="A17" t="s">
        <v>52</v>
      </c>
      <c r="B17">
        <v>1004</v>
      </c>
      <c r="C17">
        <v>0</v>
      </c>
      <c r="D17">
        <v>62673543.421195097</v>
      </c>
      <c r="E17">
        <v>0.56154990196228005</v>
      </c>
      <c r="F17">
        <v>289</v>
      </c>
      <c r="G17">
        <v>149</v>
      </c>
      <c r="H17">
        <v>10000</v>
      </c>
      <c r="I17">
        <v>67.114093959731505</v>
      </c>
      <c r="J17">
        <v>9977.0141075004303</v>
      </c>
      <c r="K17" s="1">
        <v>6.4991700120341503E-6</v>
      </c>
      <c r="L17">
        <v>814.58906570441002</v>
      </c>
      <c r="M17">
        <v>62673567.718035601</v>
      </c>
      <c r="N17">
        <v>-24.2968404367566</v>
      </c>
      <c r="O17">
        <v>62548321.186497003</v>
      </c>
      <c r="P17">
        <v>-125246.53153853799</v>
      </c>
      <c r="Q17">
        <v>3.1197309494018499E-2</v>
      </c>
      <c r="R17">
        <f t="shared" si="4"/>
        <v>-16.999946504038967</v>
      </c>
      <c r="S17">
        <v>1.9980078971528698E-3</v>
      </c>
      <c r="T17">
        <v>-5153.8485024029596</v>
      </c>
      <c r="U17">
        <v>5.5555720667037102E-2</v>
      </c>
      <c r="V17">
        <v>62661043.064883001</v>
      </c>
      <c r="W17">
        <v>-12524.653152622201</v>
      </c>
      <c r="X17">
        <v>0.28077507019042902</v>
      </c>
      <c r="Y17">
        <f t="shared" si="5"/>
        <v>-0.72115031893864012</v>
      </c>
      <c r="Z17">
        <v>1.99451883997963E-4</v>
      </c>
      <c r="AA17">
        <v>-514.48485018960696</v>
      </c>
      <c r="AB17">
        <v>0.50000021228618996</v>
      </c>
      <c r="AC17">
        <v>62672315.252721101</v>
      </c>
      <c r="AD17">
        <v>-1252.46531450003</v>
      </c>
      <c r="AE17">
        <v>2.30859303474426</v>
      </c>
      <c r="AF17">
        <f t="shared" si="0"/>
        <v>3.7771627239909935</v>
      </c>
      <c r="AG17" s="1">
        <v>1.9596282689960799E-5</v>
      </c>
      <c r="AH17">
        <v>-50.548484987590598</v>
      </c>
      <c r="AI17">
        <v>4.1111093184721597</v>
      </c>
      <c r="AJ17">
        <v>62673439.589322403</v>
      </c>
      <c r="AK17">
        <v>-128.12871319800601</v>
      </c>
      <c r="AL17">
        <v>29.543748378753602</v>
      </c>
      <c r="AM17">
        <f t="shared" si="1"/>
        <v>60.134765356157999</v>
      </c>
      <c r="AN17" s="1">
        <v>1.65670978683064E-6</v>
      </c>
      <c r="AO17">
        <v>-4.2734722249799599</v>
      </c>
      <c r="AP17">
        <v>52.611082782698297</v>
      </c>
    </row>
    <row r="18" spans="1:42" x14ac:dyDescent="0.25">
      <c r="A18" t="s">
        <v>53</v>
      </c>
      <c r="B18">
        <v>1005</v>
      </c>
      <c r="C18">
        <v>0</v>
      </c>
      <c r="D18">
        <v>59221261.588833302</v>
      </c>
      <c r="E18">
        <v>0.34316921234130798</v>
      </c>
      <c r="F18">
        <v>194</v>
      </c>
      <c r="G18">
        <v>133</v>
      </c>
      <c r="H18">
        <v>10000</v>
      </c>
      <c r="I18">
        <v>75.187969924811995</v>
      </c>
      <c r="J18">
        <v>9985.5451217311893</v>
      </c>
      <c r="K18" s="1">
        <v>4.1371493842827703E-5</v>
      </c>
      <c r="L18">
        <v>862.58595887121896</v>
      </c>
      <c r="M18">
        <v>59221284.815353699</v>
      </c>
      <c r="N18">
        <v>-23.2265203669667</v>
      </c>
      <c r="O18">
        <v>59091961.023222297</v>
      </c>
      <c r="P18">
        <v>-129323.792131401</v>
      </c>
      <c r="Q18">
        <v>3.1197071075439401E-2</v>
      </c>
      <c r="R18">
        <f t="shared" si="4"/>
        <v>-10.000045854031333</v>
      </c>
      <c r="S18">
        <v>2.1833470301385002E-3</v>
      </c>
      <c r="T18">
        <v>-5566.9365694109201</v>
      </c>
      <c r="U18">
        <v>9.0908711951733903E-2</v>
      </c>
      <c r="V18">
        <v>59208352.436139598</v>
      </c>
      <c r="W18">
        <v>-12932.379214070699</v>
      </c>
      <c r="X18">
        <v>0.37436628341674799</v>
      </c>
      <c r="Y18">
        <f t="shared" si="5"/>
        <v>-0.29086438339937476</v>
      </c>
      <c r="Z18">
        <v>2.1798172391750999E-4</v>
      </c>
      <c r="AA18">
        <v>-555.79365698115703</v>
      </c>
      <c r="AB18">
        <v>1.09090871195173</v>
      </c>
      <c r="AC18">
        <v>59219991.577431999</v>
      </c>
      <c r="AD18">
        <v>-1293.23792171478</v>
      </c>
      <c r="AE18">
        <v>2.6829590797424299</v>
      </c>
      <c r="AF18">
        <f t="shared" si="0"/>
        <v>4.551836946938784</v>
      </c>
      <c r="AG18" s="1">
        <v>2.1445193284894199E-5</v>
      </c>
      <c r="AH18">
        <v>-54.6793657113639</v>
      </c>
      <c r="AI18">
        <v>7.8181811865862203</v>
      </c>
      <c r="AJ18">
        <v>59221154.653494202</v>
      </c>
      <c r="AK18">
        <v>-130.16185952723001</v>
      </c>
      <c r="AL18">
        <v>30.8072350025177</v>
      </c>
      <c r="AM18">
        <f t="shared" si="1"/>
        <v>62.749293387070011</v>
      </c>
      <c r="AN18" s="1">
        <v>1.8056916771328401E-6</v>
      </c>
      <c r="AO18">
        <v>-4.6040189176312998</v>
      </c>
      <c r="AP18">
        <v>89.772724051589705</v>
      </c>
    </row>
    <row r="19" spans="1:42" x14ac:dyDescent="0.25">
      <c r="A19" t="s">
        <v>54</v>
      </c>
      <c r="B19">
        <v>1006</v>
      </c>
      <c r="C19">
        <v>0</v>
      </c>
      <c r="D19">
        <v>54002231.497671098</v>
      </c>
      <c r="E19">
        <v>0.42116236686706499</v>
      </c>
      <c r="F19">
        <v>227</v>
      </c>
      <c r="G19">
        <v>131</v>
      </c>
      <c r="H19">
        <v>10000</v>
      </c>
      <c r="I19">
        <v>76.335877862595396</v>
      </c>
      <c r="J19">
        <v>9989.5369226066105</v>
      </c>
      <c r="K19" s="1">
        <v>4.4143208005997098E-5</v>
      </c>
      <c r="L19">
        <v>869.44528820917606</v>
      </c>
      <c r="M19">
        <v>54002247.6960648</v>
      </c>
      <c r="N19">
        <v>-16.1983936578035</v>
      </c>
      <c r="O19">
        <v>53894167.328479797</v>
      </c>
      <c r="P19">
        <v>-108080.367584936</v>
      </c>
      <c r="Q19">
        <v>3.1197071075439401E-2</v>
      </c>
      <c r="R19">
        <f t="shared" si="4"/>
        <v>-12.500061138708453</v>
      </c>
      <c r="S19">
        <v>2.00110562460624E-3</v>
      </c>
      <c r="T19">
        <v>-6671.2892323874803</v>
      </c>
      <c r="U19">
        <v>7.4073738609428993E-2</v>
      </c>
      <c r="V19">
        <v>53991439.659305602</v>
      </c>
      <c r="W19">
        <v>-10808.036759167901</v>
      </c>
      <c r="X19">
        <v>0.34316897392272899</v>
      </c>
      <c r="Y19">
        <f t="shared" si="5"/>
        <v>-0.40821618016403272</v>
      </c>
      <c r="Z19">
        <v>1.99840600401402E-4</v>
      </c>
      <c r="AA19">
        <v>-666.22892328037506</v>
      </c>
      <c r="AB19">
        <v>0.814813955186661</v>
      </c>
      <c r="AC19">
        <v>54001166.892388299</v>
      </c>
      <c r="AD19">
        <v>-1080.8036764189601</v>
      </c>
      <c r="AE19">
        <v>2.7453539371490399</v>
      </c>
      <c r="AF19">
        <f t="shared" si="0"/>
        <v>4.6809503863738167</v>
      </c>
      <c r="AG19" s="1">
        <v>1.9714097977730101E-5</v>
      </c>
      <c r="AH19">
        <v>-65.722892359038596</v>
      </c>
      <c r="AI19">
        <v>6.5185167363625904</v>
      </c>
      <c r="AJ19">
        <v>54002139.615696996</v>
      </c>
      <c r="AK19">
        <v>-108.080367803573</v>
      </c>
      <c r="AL19">
        <v>28.763818502426101</v>
      </c>
      <c r="AM19">
        <f t="shared" si="1"/>
        <v>58.520859450506954</v>
      </c>
      <c r="AN19" s="1">
        <v>1.7014477290578701E-6</v>
      </c>
      <c r="AO19">
        <v>-5.6722892458849499</v>
      </c>
      <c r="AP19">
        <v>68.296269480091198</v>
      </c>
    </row>
    <row r="20" spans="1:42" x14ac:dyDescent="0.25">
      <c r="A20" t="s">
        <v>55</v>
      </c>
      <c r="B20">
        <v>1007</v>
      </c>
      <c r="C20">
        <v>0</v>
      </c>
      <c r="D20">
        <v>61272241.841034397</v>
      </c>
      <c r="E20">
        <v>0.467957973480224</v>
      </c>
      <c r="F20">
        <v>252</v>
      </c>
      <c r="G20">
        <v>128</v>
      </c>
      <c r="H20">
        <v>10000</v>
      </c>
      <c r="I20">
        <v>78.124999999999901</v>
      </c>
      <c r="J20">
        <v>9981.5508276675391</v>
      </c>
      <c r="K20" s="1">
        <v>5.6561447134084901E-5</v>
      </c>
      <c r="L20">
        <v>878.78717028915798</v>
      </c>
      <c r="M20">
        <v>61272271.1350265</v>
      </c>
      <c r="N20">
        <v>-29.2939920797944</v>
      </c>
      <c r="O20">
        <v>61147703.5794046</v>
      </c>
      <c r="P20">
        <v>-124567.55562181</v>
      </c>
      <c r="Q20">
        <v>4.6795845031738198E-2</v>
      </c>
      <c r="R20">
        <f t="shared" si="4"/>
        <v>-8.9999898102671789</v>
      </c>
      <c r="S20">
        <v>2.0325396605013102E-3</v>
      </c>
      <c r="T20">
        <v>-4251.3243429061604</v>
      </c>
      <c r="U20">
        <v>0.100000101897432</v>
      </c>
      <c r="V20">
        <v>61259814.379464202</v>
      </c>
      <c r="W20">
        <v>-12456.755562216</v>
      </c>
      <c r="X20">
        <v>0.32757091522216703</v>
      </c>
      <c r="Y20">
        <f t="shared" si="5"/>
        <v>-0.47527170194740659</v>
      </c>
      <c r="Z20">
        <v>2.0282367996878899E-4</v>
      </c>
      <c r="AA20">
        <v>-424.23243429181201</v>
      </c>
      <c r="AB20">
        <v>0.70000071328202396</v>
      </c>
      <c r="AC20">
        <v>61271025.459471397</v>
      </c>
      <c r="AD20">
        <v>-1245.6755550801699</v>
      </c>
      <c r="AE20">
        <v>2.7297549247741699</v>
      </c>
      <c r="AF20">
        <f t="shared" si="0"/>
        <v>4.6486714098167567</v>
      </c>
      <c r="AG20" s="1">
        <v>1.9852081896336899E-5</v>
      </c>
      <c r="AH20">
        <v>-41.523243390216599</v>
      </c>
      <c r="AI20">
        <v>5.8333335031623799</v>
      </c>
      <c r="AJ20">
        <v>61272142.199487098</v>
      </c>
      <c r="AK20">
        <v>-128.93553938716599</v>
      </c>
      <c r="AL20">
        <v>30.120896816253602</v>
      </c>
      <c r="AM20">
        <f t="shared" si="1"/>
        <v>61.32905640717474</v>
      </c>
      <c r="AN20" s="1">
        <v>1.62621024322699E-6</v>
      </c>
      <c r="AO20">
        <v>-3.4014328615900702</v>
      </c>
      <c r="AP20">
        <v>64.366670776529702</v>
      </c>
    </row>
    <row r="21" spans="1:42" x14ac:dyDescent="0.25">
      <c r="A21" t="s">
        <v>56</v>
      </c>
      <c r="B21">
        <v>1008</v>
      </c>
      <c r="C21">
        <v>0</v>
      </c>
      <c r="D21">
        <v>60364814.585822403</v>
      </c>
      <c r="E21">
        <v>0.57714819908142001</v>
      </c>
      <c r="F21">
        <v>308</v>
      </c>
      <c r="G21">
        <v>145</v>
      </c>
      <c r="H21">
        <v>10000</v>
      </c>
      <c r="I21">
        <v>68.965517241379303</v>
      </c>
      <c r="J21">
        <v>9987.8788576685693</v>
      </c>
      <c r="K21" s="1">
        <v>1.81544323004252E-5</v>
      </c>
      <c r="L21">
        <v>826.57616779711395</v>
      </c>
      <c r="M21">
        <v>60364831.788115002</v>
      </c>
      <c r="N21">
        <v>-17.2022926434874</v>
      </c>
      <c r="O21">
        <v>60262034.5254822</v>
      </c>
      <c r="P21">
        <v>-102797.26263286899</v>
      </c>
      <c r="Q21">
        <v>4.6795606613159103E-2</v>
      </c>
      <c r="R21">
        <f t="shared" si="4"/>
        <v>-11.33338428225704</v>
      </c>
      <c r="S21">
        <v>1.70264848894881E-3</v>
      </c>
      <c r="T21">
        <v>-5974.7885046669498</v>
      </c>
      <c r="U21">
        <v>8.1080746137020293E-2</v>
      </c>
      <c r="V21">
        <v>60354552.061855003</v>
      </c>
      <c r="W21">
        <v>-10279.7262600138</v>
      </c>
      <c r="X21">
        <v>0.29637312889099099</v>
      </c>
      <c r="Y21">
        <f t="shared" si="5"/>
        <v>-0.63056652071187747</v>
      </c>
      <c r="Z21">
        <v>1.7000837388110999E-4</v>
      </c>
      <c r="AA21">
        <v>-596.57885027642703</v>
      </c>
      <c r="AB21">
        <v>0.51351304459182801</v>
      </c>
      <c r="AC21">
        <v>60363803.815491199</v>
      </c>
      <c r="AD21">
        <v>-1027.97262387722</v>
      </c>
      <c r="AE21">
        <v>2.4801774024963299</v>
      </c>
      <c r="AF21">
        <f t="shared" si="0"/>
        <v>4.1322215989457787</v>
      </c>
      <c r="AG21" s="1">
        <v>1.67443623933723E-5</v>
      </c>
      <c r="AH21">
        <v>-58.7578849041615</v>
      </c>
      <c r="AI21">
        <v>4.29729730846209</v>
      </c>
      <c r="AJ21">
        <v>60364728.590840101</v>
      </c>
      <c r="AK21">
        <v>-103.197274886071</v>
      </c>
      <c r="AL21">
        <v>31.525528430938699</v>
      </c>
      <c r="AM21">
        <f t="shared" si="1"/>
        <v>64.235655227159597</v>
      </c>
      <c r="AN21" s="1">
        <v>1.4245878635197699E-6</v>
      </c>
      <c r="AO21">
        <v>-4.9990419314916501</v>
      </c>
      <c r="AP21">
        <v>54.6229347698116</v>
      </c>
    </row>
    <row r="22" spans="1:42" x14ac:dyDescent="0.25">
      <c r="A22" t="s">
        <v>57</v>
      </c>
      <c r="B22">
        <v>1009</v>
      </c>
      <c r="C22">
        <v>0</v>
      </c>
      <c r="D22">
        <v>62260546.223756701</v>
      </c>
      <c r="E22">
        <v>0.77993011474609297</v>
      </c>
      <c r="F22">
        <v>371</v>
      </c>
      <c r="G22">
        <v>145</v>
      </c>
      <c r="H22">
        <v>10000</v>
      </c>
      <c r="I22">
        <v>68.965517241379303</v>
      </c>
      <c r="J22">
        <v>9987.4705900284407</v>
      </c>
      <c r="K22" s="1">
        <v>4.2712672749185104E-6</v>
      </c>
      <c r="L22">
        <v>826.54217406242503</v>
      </c>
      <c r="M22">
        <v>62260570.4835632</v>
      </c>
      <c r="N22">
        <v>-24.259806476533399</v>
      </c>
      <c r="O22">
        <v>62127293.8963954</v>
      </c>
      <c r="P22">
        <v>-133276.587167844</v>
      </c>
      <c r="Q22">
        <v>3.1197309494018499E-2</v>
      </c>
      <c r="R22">
        <f t="shared" si="4"/>
        <v>-23.999915934918363</v>
      </c>
      <c r="S22">
        <v>2.1402370432548898E-3</v>
      </c>
      <c r="T22">
        <v>-5492.7201290852399</v>
      </c>
      <c r="U22">
        <v>4.0000134504582903E-2</v>
      </c>
      <c r="V22">
        <v>62247242.824852899</v>
      </c>
      <c r="W22">
        <v>-13327.6587103232</v>
      </c>
      <c r="X22">
        <v>0.29637360572814903</v>
      </c>
      <c r="Y22">
        <f t="shared" si="5"/>
        <v>-0.63056389728424855</v>
      </c>
      <c r="Z22">
        <v>2.13673019443741E-4</v>
      </c>
      <c r="AA22">
        <v>-548.372012642193</v>
      </c>
      <c r="AB22">
        <v>0.38000020787071898</v>
      </c>
      <c r="AC22">
        <v>62259237.717690401</v>
      </c>
      <c r="AD22">
        <v>-1332.76587280631</v>
      </c>
      <c r="AE22">
        <v>2.5893678665161102</v>
      </c>
      <c r="AF22">
        <f t="shared" si="0"/>
        <v>4.35816900790015</v>
      </c>
      <c r="AG22" s="1">
        <v>2.1016617194895201E-5</v>
      </c>
      <c r="AH22">
        <v>-53.937201337343602</v>
      </c>
      <c r="AI22">
        <v>3.3199998532677202</v>
      </c>
      <c r="AJ22">
        <v>62260436.731599003</v>
      </c>
      <c r="AK22">
        <v>-133.75196418166101</v>
      </c>
      <c r="AL22">
        <v>29.779445409774699</v>
      </c>
      <c r="AM22">
        <f t="shared" si="1"/>
        <v>60.622492319639058</v>
      </c>
      <c r="AN22" s="1">
        <v>1.7586122246924499E-6</v>
      </c>
      <c r="AO22">
        <v>-4.51331538077355</v>
      </c>
      <c r="AP22">
        <v>38.182197156817601</v>
      </c>
    </row>
    <row r="23" spans="1:42" x14ac:dyDescent="0.25">
      <c r="K23" s="1"/>
      <c r="R23">
        <f>SUM(R13:R22)/10</f>
        <v>-12.116664459084182</v>
      </c>
      <c r="T23">
        <f>SUM(T13:T22)/10</f>
        <v>-5474.8760050030178</v>
      </c>
      <c r="U23">
        <f>SUM(U13:U22)/10</f>
        <v>8.4494421496703956E-2</v>
      </c>
      <c r="AA23">
        <f>SUM(AA13:AA22)/10</f>
        <v>-546.58760048070155</v>
      </c>
      <c r="AB23">
        <f>SUM(AB13:AB22)/10</f>
        <v>0.71784241847180408</v>
      </c>
      <c r="AF23">
        <f>SUM(AF13:AF22)/10</f>
        <v>4.3065235827902626</v>
      </c>
      <c r="AH23">
        <f>SUM(AH13:AH22)/10</f>
        <v>-53.758760079902018</v>
      </c>
      <c r="AI23">
        <f>SUM(AI13:AI22)/10</f>
        <v>5.557434068102137</v>
      </c>
      <c r="AM23">
        <f t="shared" si="1"/>
        <v>-1</v>
      </c>
      <c r="AN23" s="1"/>
      <c r="AO23">
        <f>SUM(AO13:AO22)/10</f>
        <v>-4.5243301899678201</v>
      </c>
      <c r="AP23">
        <f>SUM(AP13:AP22)/10</f>
        <v>64.948364883374097</v>
      </c>
    </row>
    <row r="24" spans="1:42" x14ac:dyDescent="0.25">
      <c r="A24" t="s">
        <v>58</v>
      </c>
      <c r="B24">
        <v>1000</v>
      </c>
      <c r="C24">
        <v>0</v>
      </c>
      <c r="D24">
        <v>17768.306818392201</v>
      </c>
      <c r="E24">
        <v>4.5238552093505797</v>
      </c>
      <c r="F24">
        <v>995</v>
      </c>
      <c r="G24">
        <v>296</v>
      </c>
      <c r="H24">
        <v>100</v>
      </c>
      <c r="I24">
        <v>0.337837837837837</v>
      </c>
      <c r="J24">
        <v>88.562751284863594</v>
      </c>
      <c r="K24" s="1">
        <v>1.7855691535542E-5</v>
      </c>
      <c r="L24">
        <v>5.1390142925045597</v>
      </c>
      <c r="M24">
        <v>17820.949514748001</v>
      </c>
      <c r="N24">
        <v>-52.6426963558187</v>
      </c>
      <c r="O24">
        <v>15223.5068844698</v>
      </c>
      <c r="P24">
        <v>-2597.4426302782399</v>
      </c>
      <c r="Q24">
        <v>0.327589511871337</v>
      </c>
      <c r="R24">
        <f>(Q24-E24)/MIN(E24,Q24)</f>
        <v>-12.809523948151778</v>
      </c>
      <c r="S24">
        <v>0.14322129620635901</v>
      </c>
      <c r="T24">
        <v>-48.340987640940597</v>
      </c>
      <c r="U24">
        <v>7.2413792376516906E-2</v>
      </c>
      <c r="V24">
        <v>17561.0527235464</v>
      </c>
      <c r="W24">
        <v>-259.89679120158303</v>
      </c>
      <c r="X24">
        <v>1.2947583198547301</v>
      </c>
      <c r="Y24">
        <f t="shared" ref="Y24:Y33" si="6">(X24-$E$2)/MIN($E$2,X24)</f>
        <v>1.6792384318496452</v>
      </c>
      <c r="Z24">
        <v>1.1664256868371499E-2</v>
      </c>
      <c r="AA24">
        <v>-3.9369961873705499</v>
      </c>
      <c r="AB24">
        <v>0.286206843485736</v>
      </c>
      <c r="AC24">
        <v>17758.8049327423</v>
      </c>
      <c r="AD24">
        <v>-62.144582005770602</v>
      </c>
      <c r="AE24">
        <v>15.365507364273</v>
      </c>
      <c r="AF24">
        <f t="shared" si="0"/>
        <v>30.795785533046768</v>
      </c>
      <c r="AG24">
        <v>5.34765959810887E-4</v>
      </c>
      <c r="AH24">
        <v>-0.18049770068249099</v>
      </c>
      <c r="AI24">
        <v>3.3965515369531101</v>
      </c>
      <c r="AJ24">
        <v>17768.0005187885</v>
      </c>
      <c r="AK24">
        <v>-52.948995959515699</v>
      </c>
      <c r="AL24">
        <v>206.49357008934001</v>
      </c>
      <c r="AM24">
        <f t="shared" si="1"/>
        <v>426.29635363553518</v>
      </c>
      <c r="AN24" s="1">
        <v>1.7238536391093499E-5</v>
      </c>
      <c r="AO24">
        <v>-5.8184634317864697E-3</v>
      </c>
      <c r="AP24">
        <v>45.645486102766498</v>
      </c>
    </row>
    <row r="25" spans="1:42" x14ac:dyDescent="0.25">
      <c r="A25" t="s">
        <v>59</v>
      </c>
      <c r="B25">
        <v>1001</v>
      </c>
      <c r="C25">
        <v>0</v>
      </c>
      <c r="D25">
        <v>16025.4885876976</v>
      </c>
      <c r="E25">
        <v>2.3867232799529998</v>
      </c>
      <c r="F25">
        <v>555</v>
      </c>
      <c r="G25">
        <v>257</v>
      </c>
      <c r="H25">
        <v>100</v>
      </c>
      <c r="I25">
        <v>0.38910505836575798</v>
      </c>
      <c r="J25">
        <v>80.695316153559602</v>
      </c>
      <c r="K25" s="1">
        <v>4.2890781206346E-6</v>
      </c>
      <c r="L25">
        <v>5.0331586197634399</v>
      </c>
      <c r="M25">
        <v>16070.5882120387</v>
      </c>
      <c r="N25">
        <v>-45.099624341182697</v>
      </c>
      <c r="O25">
        <v>13599.576682020799</v>
      </c>
      <c r="P25">
        <v>-2471.01153001791</v>
      </c>
      <c r="Q25">
        <v>0.155994892120361</v>
      </c>
      <c r="R25">
        <f t="shared" ref="R25:R33" si="7">(Q25-E25)/MIN(E25,Q25)</f>
        <v>-14.300009170245623</v>
      </c>
      <c r="S25">
        <v>0.151378342844351</v>
      </c>
      <c r="T25">
        <v>-53.790069010874298</v>
      </c>
      <c r="U25">
        <v>6.53594379501896E-2</v>
      </c>
      <c r="V25">
        <v>15816.207115228999</v>
      </c>
      <c r="W25">
        <v>-254.38109680974699</v>
      </c>
      <c r="X25">
        <v>1.3415570259094201</v>
      </c>
      <c r="Y25">
        <f t="shared" si="6"/>
        <v>1.7760788150314486</v>
      </c>
      <c r="Z25">
        <v>1.30592881036541E-2</v>
      </c>
      <c r="AA25">
        <v>-4.64042606841537</v>
      </c>
      <c r="AB25">
        <v>0.562091565946363</v>
      </c>
      <c r="AC25">
        <v>16014.4439831371</v>
      </c>
      <c r="AD25">
        <v>-56.144228901626697</v>
      </c>
      <c r="AE25">
        <v>14.725928068161</v>
      </c>
      <c r="AF25">
        <f t="shared" si="0"/>
        <v>29.472306545438581</v>
      </c>
      <c r="AG25">
        <v>6.8918988023383297E-4</v>
      </c>
      <c r="AH25">
        <v>-0.244893493499869</v>
      </c>
      <c r="AI25">
        <v>6.1699352379262704</v>
      </c>
      <c r="AJ25">
        <v>16025.2259644225</v>
      </c>
      <c r="AK25">
        <v>-45.362247616218099</v>
      </c>
      <c r="AL25">
        <v>203.733768701553</v>
      </c>
      <c r="AM25">
        <f t="shared" si="1"/>
        <v>420.58550719489551</v>
      </c>
      <c r="AN25" s="1">
        <v>1.6387848245511599E-5</v>
      </c>
      <c r="AO25">
        <v>-5.8231809881296804E-3</v>
      </c>
      <c r="AP25">
        <v>85.3612860832216</v>
      </c>
    </row>
    <row r="26" spans="1:42" x14ac:dyDescent="0.25">
      <c r="A26" t="s">
        <v>60</v>
      </c>
      <c r="B26">
        <v>1002</v>
      </c>
      <c r="C26">
        <v>0</v>
      </c>
      <c r="D26">
        <v>16171.547303138699</v>
      </c>
      <c r="E26">
        <v>2.2151288986206001</v>
      </c>
      <c r="F26">
        <v>530</v>
      </c>
      <c r="G26">
        <v>276</v>
      </c>
      <c r="H26">
        <v>100</v>
      </c>
      <c r="I26">
        <v>0.36231884057970998</v>
      </c>
      <c r="J26">
        <v>84.697483492910195</v>
      </c>
      <c r="K26" s="1">
        <v>4.2265500578458199E-6</v>
      </c>
      <c r="L26">
        <v>5.0887539702695204</v>
      </c>
      <c r="M26">
        <v>16233.3135871307</v>
      </c>
      <c r="N26">
        <v>-61.7662839919739</v>
      </c>
      <c r="O26">
        <v>13604.838972148</v>
      </c>
      <c r="P26">
        <v>-2628.4746149827101</v>
      </c>
      <c r="Q26">
        <v>0.23399257659912101</v>
      </c>
      <c r="R26">
        <f t="shared" si="7"/>
        <v>-8.4666631344274919</v>
      </c>
      <c r="S26">
        <v>0.158717547732279</v>
      </c>
      <c r="T26">
        <v>-41.555168371862301</v>
      </c>
      <c r="U26">
        <v>0.105633842231407</v>
      </c>
      <c r="V26">
        <v>15962.3884373656</v>
      </c>
      <c r="W26">
        <v>-270.92514976512302</v>
      </c>
      <c r="X26">
        <v>1.4039552211761399</v>
      </c>
      <c r="Y26">
        <f t="shared" si="6"/>
        <v>1.9051991614876211</v>
      </c>
      <c r="Z26">
        <v>1.29337571632711E-2</v>
      </c>
      <c r="AA26">
        <v>-3.3862951153144998</v>
      </c>
      <c r="AB26">
        <v>0.63380294575652496</v>
      </c>
      <c r="AC26">
        <v>16161.3471760496</v>
      </c>
      <c r="AD26">
        <v>-71.966411081095401</v>
      </c>
      <c r="AE26">
        <v>14.8507239818573</v>
      </c>
      <c r="AF26">
        <f t="shared" si="0"/>
        <v>29.730546251633658</v>
      </c>
      <c r="AG26">
        <v>6.3074527736388505E-4</v>
      </c>
      <c r="AH26">
        <v>-0.16514069537430601</v>
      </c>
      <c r="AI26">
        <v>6.70422565075335</v>
      </c>
      <c r="AJ26">
        <v>16171.221274673</v>
      </c>
      <c r="AK26">
        <v>-62.092312457720197</v>
      </c>
      <c r="AL26">
        <v>208.18066549301099</v>
      </c>
      <c r="AM26">
        <f t="shared" si="1"/>
        <v>429.78745369212282</v>
      </c>
      <c r="AN26" s="1">
        <v>2.0160622829393501E-5</v>
      </c>
      <c r="AO26">
        <v>-5.2784212465920802E-3</v>
      </c>
      <c r="AP26">
        <v>93.981287329441002</v>
      </c>
    </row>
    <row r="27" spans="1:42" x14ac:dyDescent="0.25">
      <c r="A27" t="s">
        <v>61</v>
      </c>
      <c r="B27">
        <v>1003</v>
      </c>
      <c r="C27">
        <v>0</v>
      </c>
      <c r="D27">
        <v>17347.5706543786</v>
      </c>
      <c r="E27">
        <v>2.8547086715698198</v>
      </c>
      <c r="F27">
        <v>706</v>
      </c>
      <c r="G27">
        <v>273</v>
      </c>
      <c r="H27">
        <v>100</v>
      </c>
      <c r="I27">
        <v>0.366300366300366</v>
      </c>
      <c r="J27">
        <v>86.939791096495199</v>
      </c>
      <c r="K27" s="1">
        <v>1.54003089488479E-6</v>
      </c>
      <c r="L27">
        <v>5.2522357689830796</v>
      </c>
      <c r="M27">
        <v>17391.836782669801</v>
      </c>
      <c r="N27">
        <v>-44.266128291183101</v>
      </c>
      <c r="O27">
        <v>14922.175924655799</v>
      </c>
      <c r="P27">
        <v>-2469.66085801401</v>
      </c>
      <c r="Q27">
        <v>0.23399257659912101</v>
      </c>
      <c r="R27">
        <f t="shared" si="7"/>
        <v>-11.199996739471535</v>
      </c>
      <c r="S27">
        <v>0.139811779876547</v>
      </c>
      <c r="T27">
        <v>-54.791209969133902</v>
      </c>
      <c r="U27">
        <v>8.1967235021024695E-2</v>
      </c>
      <c r="V27">
        <v>17144.316985023801</v>
      </c>
      <c r="W27">
        <v>-247.51979764594199</v>
      </c>
      <c r="X27">
        <v>1.43515396118164</v>
      </c>
      <c r="Y27">
        <f t="shared" si="6"/>
        <v>1.9697585946777467</v>
      </c>
      <c r="Z27">
        <v>1.17165494468504E-2</v>
      </c>
      <c r="AA27">
        <v>-4.5916296997504196</v>
      </c>
      <c r="AB27">
        <v>0.50273219662461699</v>
      </c>
      <c r="AC27">
        <v>17338.445514504401</v>
      </c>
      <c r="AD27">
        <v>-53.391268165403702</v>
      </c>
      <c r="AE27">
        <v>17.034654378890899</v>
      </c>
      <c r="AF27">
        <f t="shared" si="0"/>
        <v>34.249745056916154</v>
      </c>
      <c r="AG27">
        <v>5.2601831438094603E-4</v>
      </c>
      <c r="AH27">
        <v>-0.20614271512962101</v>
      </c>
      <c r="AI27">
        <v>5.9672128888456797</v>
      </c>
      <c r="AJ27">
        <v>17347.362713859398</v>
      </c>
      <c r="AK27">
        <v>-44.474068810362901</v>
      </c>
      <c r="AL27">
        <v>207.557795524597</v>
      </c>
      <c r="AM27">
        <f t="shared" si="1"/>
        <v>428.49855125231693</v>
      </c>
      <c r="AN27" s="1">
        <v>1.19867227130931E-5</v>
      </c>
      <c r="AO27">
        <v>-4.6975086190505101E-3</v>
      </c>
      <c r="AP27">
        <v>72.707172396144898</v>
      </c>
    </row>
    <row r="28" spans="1:42" x14ac:dyDescent="0.25">
      <c r="A28" t="s">
        <v>62</v>
      </c>
      <c r="B28">
        <v>1004</v>
      </c>
      <c r="C28">
        <v>0</v>
      </c>
      <c r="D28">
        <v>17695.151245531099</v>
      </c>
      <c r="E28">
        <v>3.2446961402893</v>
      </c>
      <c r="F28">
        <v>739</v>
      </c>
      <c r="G28">
        <v>260</v>
      </c>
      <c r="H28">
        <v>100</v>
      </c>
      <c r="I28">
        <v>0.38461538461538403</v>
      </c>
      <c r="J28">
        <v>79.154384829160804</v>
      </c>
      <c r="K28" s="1">
        <v>1.26319234591286E-5</v>
      </c>
      <c r="L28">
        <v>4.9087207556028698</v>
      </c>
      <c r="M28">
        <v>17746.1734175069</v>
      </c>
      <c r="N28">
        <v>-51.022171975837402</v>
      </c>
      <c r="O28">
        <v>15146.601741864801</v>
      </c>
      <c r="P28">
        <v>-2599.5716756420702</v>
      </c>
      <c r="Q28">
        <v>0.249592065811157</v>
      </c>
      <c r="R28">
        <f t="shared" si="7"/>
        <v>-11.999997134300971</v>
      </c>
      <c r="S28">
        <v>0.14402530209002101</v>
      </c>
      <c r="T28">
        <v>-49.949843469485202</v>
      </c>
      <c r="U28">
        <v>7.6923093879879501E-2</v>
      </c>
      <c r="V28">
        <v>17480.756905134102</v>
      </c>
      <c r="W28">
        <v>-265.416512372819</v>
      </c>
      <c r="X28">
        <v>1.4819524288177399</v>
      </c>
      <c r="Y28">
        <f t="shared" si="6"/>
        <v>2.0665984845008749</v>
      </c>
      <c r="Z28">
        <v>1.21159936652775E-2</v>
      </c>
      <c r="AA28">
        <v>-4.2019838061483004</v>
      </c>
      <c r="AB28">
        <v>0.45673072754529598</v>
      </c>
      <c r="AC28">
        <v>17685.290926410798</v>
      </c>
      <c r="AD28">
        <v>-60.8824910961157</v>
      </c>
      <c r="AE28">
        <v>19.2341835498809</v>
      </c>
      <c r="AF28">
        <f t="shared" si="0"/>
        <v>38.801222345397292</v>
      </c>
      <c r="AG28">
        <v>5.5723282516550998E-4</v>
      </c>
      <c r="AH28">
        <v>-0.19325557377188499</v>
      </c>
      <c r="AI28">
        <v>5.9278843744567098</v>
      </c>
      <c r="AJ28">
        <v>17694.891628064801</v>
      </c>
      <c r="AK28">
        <v>-51.281789442084097</v>
      </c>
      <c r="AL28">
        <v>208.743599891662</v>
      </c>
      <c r="AM28">
        <f t="shared" si="1"/>
        <v>430.95233168699463</v>
      </c>
      <c r="AN28" s="1">
        <v>1.4671672631918001E-5</v>
      </c>
      <c r="AO28">
        <v>-5.0883264312945398E-3</v>
      </c>
      <c r="AP28">
        <v>64.333789934810397</v>
      </c>
    </row>
    <row r="29" spans="1:42" x14ac:dyDescent="0.25">
      <c r="A29" t="s">
        <v>63</v>
      </c>
      <c r="B29">
        <v>1005</v>
      </c>
      <c r="C29">
        <v>0</v>
      </c>
      <c r="D29">
        <v>16266.938332424301</v>
      </c>
      <c r="E29">
        <v>3.3694920539855899</v>
      </c>
      <c r="F29">
        <v>728</v>
      </c>
      <c r="G29">
        <v>281</v>
      </c>
      <c r="H29">
        <v>100</v>
      </c>
      <c r="I29">
        <v>0.35587188612099602</v>
      </c>
      <c r="J29">
        <v>87.419382509630793</v>
      </c>
      <c r="K29" s="1">
        <v>3.2491056424213501E-6</v>
      </c>
      <c r="L29">
        <v>5.2055624608348703</v>
      </c>
      <c r="M29">
        <v>16298.5536868777</v>
      </c>
      <c r="N29">
        <v>-31.615354453366301</v>
      </c>
      <c r="O29">
        <v>13861.667474956501</v>
      </c>
      <c r="P29">
        <v>-2436.8862119212099</v>
      </c>
      <c r="Q29">
        <v>0.202793359756469</v>
      </c>
      <c r="R29">
        <f t="shared" si="7"/>
        <v>-15.615396372109787</v>
      </c>
      <c r="S29">
        <v>0.14786254231218701</v>
      </c>
      <c r="T29">
        <v>-76.079199460366596</v>
      </c>
      <c r="U29">
        <v>6.0185142599340997E-2</v>
      </c>
      <c r="V29">
        <v>16054.3745860136</v>
      </c>
      <c r="W29">
        <v>-244.179100864063</v>
      </c>
      <c r="X29">
        <v>1.4195544719696001</v>
      </c>
      <c r="Y29">
        <f t="shared" si="6"/>
        <v>1.937478631403357</v>
      </c>
      <c r="Z29">
        <v>1.3067225194245601E-2</v>
      </c>
      <c r="AA29">
        <v>-6.7234339163976502</v>
      </c>
      <c r="AB29">
        <v>0.42129628122745899</v>
      </c>
      <c r="AC29">
        <v>16256.1159498296</v>
      </c>
      <c r="AD29">
        <v>-42.437737048097901</v>
      </c>
      <c r="AE29">
        <v>14.9755198955535</v>
      </c>
      <c r="AF29">
        <f t="shared" si="0"/>
        <v>29.988785957828529</v>
      </c>
      <c r="AG29">
        <v>6.6529929440745995E-4</v>
      </c>
      <c r="AH29">
        <v>-0.342314131277413</v>
      </c>
      <c r="AI29">
        <v>4.4444443422384099</v>
      </c>
      <c r="AJ29">
        <v>16266.6446472854</v>
      </c>
      <c r="AK29">
        <v>-31.9090395923212</v>
      </c>
      <c r="AL29">
        <v>212.25360012054401</v>
      </c>
      <c r="AM29">
        <f t="shared" si="1"/>
        <v>438.21556171596006</v>
      </c>
      <c r="AN29" s="1">
        <v>1.80541127625459E-5</v>
      </c>
      <c r="AO29">
        <v>-9.2893198268001499E-3</v>
      </c>
      <c r="AP29">
        <v>62.992758765963103</v>
      </c>
    </row>
    <row r="30" spans="1:42" x14ac:dyDescent="0.25">
      <c r="A30" t="s">
        <v>64</v>
      </c>
      <c r="B30">
        <v>1006</v>
      </c>
      <c r="C30">
        <v>0</v>
      </c>
      <c r="D30">
        <v>17555.146755400601</v>
      </c>
      <c r="E30">
        <v>2.9483053684234601</v>
      </c>
      <c r="F30">
        <v>668</v>
      </c>
      <c r="G30">
        <v>276</v>
      </c>
      <c r="H30">
        <v>100</v>
      </c>
      <c r="I30">
        <v>0.36231884057970998</v>
      </c>
      <c r="J30">
        <v>83.433692798350904</v>
      </c>
      <c r="K30" s="1">
        <v>3.0919146631512101E-6</v>
      </c>
      <c r="L30">
        <v>5.0141704120532902</v>
      </c>
      <c r="M30">
        <v>17605.340565461302</v>
      </c>
      <c r="N30">
        <v>-50.193810060631201</v>
      </c>
      <c r="O30">
        <v>15122.185814124399</v>
      </c>
      <c r="P30">
        <v>-2483.1547513369001</v>
      </c>
      <c r="Q30">
        <v>0.23399257659912101</v>
      </c>
      <c r="R30">
        <f t="shared" si="7"/>
        <v>-11.59999531299035</v>
      </c>
      <c r="S30">
        <v>0.13858960994033201</v>
      </c>
      <c r="T30">
        <v>-48.471334181194699</v>
      </c>
      <c r="U30">
        <v>7.9365108887700805E-2</v>
      </c>
      <c r="V30">
        <v>17352.746224956602</v>
      </c>
      <c r="W30">
        <v>-252.59434050468101</v>
      </c>
      <c r="X30">
        <v>1.4039549827575599</v>
      </c>
      <c r="Y30">
        <f t="shared" si="6"/>
        <v>1.9051986681289668</v>
      </c>
      <c r="Z30">
        <v>1.15294126140975E-2</v>
      </c>
      <c r="AA30">
        <v>-4.0323802915053104</v>
      </c>
      <c r="AB30">
        <v>0.47619049159358301</v>
      </c>
      <c r="AC30">
        <v>17545.6547533638</v>
      </c>
      <c r="AD30">
        <v>-59.685812097442899</v>
      </c>
      <c r="AE30">
        <v>14.7571268081665</v>
      </c>
      <c r="AF30">
        <f t="shared" si="0"/>
        <v>29.536865978628708</v>
      </c>
      <c r="AG30">
        <v>5.4069625102345605E-4</v>
      </c>
      <c r="AH30">
        <v>-0.18910702386102901</v>
      </c>
      <c r="AI30">
        <v>5.0052911636007096</v>
      </c>
      <c r="AJ30">
        <v>17554.925211542799</v>
      </c>
      <c r="AK30">
        <v>-50.415353918499001</v>
      </c>
      <c r="AL30">
        <v>199.25880002975401</v>
      </c>
      <c r="AM30">
        <f t="shared" si="1"/>
        <v>411.32547166320478</v>
      </c>
      <c r="AN30" s="1">
        <v>1.26198807081828E-5</v>
      </c>
      <c r="AO30">
        <v>-4.4137685025342401E-3</v>
      </c>
      <c r="AP30">
        <v>67.5841797677503</v>
      </c>
    </row>
    <row r="31" spans="1:42" x14ac:dyDescent="0.25">
      <c r="A31" t="s">
        <v>65</v>
      </c>
      <c r="B31">
        <v>1007</v>
      </c>
      <c r="C31">
        <v>0</v>
      </c>
      <c r="D31">
        <v>18308.145477336999</v>
      </c>
      <c r="E31">
        <v>2.4179227352142298</v>
      </c>
      <c r="F31">
        <v>564</v>
      </c>
      <c r="G31">
        <v>267</v>
      </c>
      <c r="H31">
        <v>100</v>
      </c>
      <c r="I31">
        <v>0.37453183520599198</v>
      </c>
      <c r="J31">
        <v>78.633156816287695</v>
      </c>
      <c r="K31" s="1">
        <v>4.0864489815723199E-6</v>
      </c>
      <c r="L31">
        <v>4.81174718428798</v>
      </c>
      <c r="M31">
        <v>18375.302553671601</v>
      </c>
      <c r="N31">
        <v>-67.157076334617102</v>
      </c>
      <c r="O31">
        <v>15810.472478035201</v>
      </c>
      <c r="P31">
        <v>-2564.8300756364201</v>
      </c>
      <c r="Q31">
        <v>0.28079104423522899</v>
      </c>
      <c r="R31">
        <f t="shared" si="7"/>
        <v>-7.6111105922190561</v>
      </c>
      <c r="S31">
        <v>0.136424139866792</v>
      </c>
      <c r="T31">
        <v>-37.1915088568907</v>
      </c>
      <c r="U31">
        <v>0.116129039255818</v>
      </c>
      <c r="V31">
        <v>18108.3494515907</v>
      </c>
      <c r="W31">
        <v>-266.95310208094799</v>
      </c>
      <c r="X31">
        <v>1.35715651512146</v>
      </c>
      <c r="Y31">
        <f t="shared" si="6"/>
        <v>1.8083587783058384</v>
      </c>
      <c r="Z31">
        <v>1.09129581690101E-2</v>
      </c>
      <c r="AA31">
        <v>-2.97505544688733</v>
      </c>
      <c r="AB31">
        <v>0.56129027423252698</v>
      </c>
      <c r="AC31">
        <v>18298.694727841001</v>
      </c>
      <c r="AD31">
        <v>-76.6078258305715</v>
      </c>
      <c r="AE31">
        <v>15.0691168308258</v>
      </c>
      <c r="AF31">
        <f t="shared" si="0"/>
        <v>30.182465737474995</v>
      </c>
      <c r="AG31">
        <v>5.1620463184832597E-4</v>
      </c>
      <c r="AH31">
        <v>-0.14072604127173399</v>
      </c>
      <c r="AI31">
        <v>6.2322573882786401</v>
      </c>
      <c r="AJ31">
        <v>18307.864729066099</v>
      </c>
      <c r="AK31">
        <v>-67.437824605527496</v>
      </c>
      <c r="AL31">
        <v>206.029200077056</v>
      </c>
      <c r="AM31">
        <f t="shared" si="1"/>
        <v>425.33543454783285</v>
      </c>
      <c r="AN31" s="1">
        <v>1.5334610010496999E-5</v>
      </c>
      <c r="AO31">
        <v>-4.1804719060661603E-3</v>
      </c>
      <c r="AP31">
        <v>85.209174419215699</v>
      </c>
    </row>
    <row r="32" spans="1:42" x14ac:dyDescent="0.25">
      <c r="A32" t="s">
        <v>66</v>
      </c>
      <c r="B32">
        <v>1008</v>
      </c>
      <c r="C32">
        <v>0</v>
      </c>
      <c r="D32">
        <v>17049.890209259102</v>
      </c>
      <c r="E32">
        <v>3.1666986942291202</v>
      </c>
      <c r="F32">
        <v>721</v>
      </c>
      <c r="G32">
        <v>271</v>
      </c>
      <c r="H32">
        <v>100</v>
      </c>
      <c r="I32">
        <v>0.36900369003689998</v>
      </c>
      <c r="J32">
        <v>88.492267380213406</v>
      </c>
      <c r="K32" s="1">
        <v>4.4757269158136104E-6</v>
      </c>
      <c r="L32">
        <v>5.3648789061370703</v>
      </c>
      <c r="M32">
        <v>17077.917034863302</v>
      </c>
      <c r="N32">
        <v>-28.026825604189</v>
      </c>
      <c r="O32">
        <v>14650.4175367306</v>
      </c>
      <c r="P32">
        <v>-2427.49949813272</v>
      </c>
      <c r="Q32">
        <v>0.24959182739257799</v>
      </c>
      <c r="R32">
        <f t="shared" si="7"/>
        <v>-11.68750955233916</v>
      </c>
      <c r="S32">
        <v>0.14073244126964901</v>
      </c>
      <c r="T32">
        <v>-85.613430019341806</v>
      </c>
      <c r="U32">
        <v>7.8817674648814798E-2</v>
      </c>
      <c r="V32">
        <v>16834.903097402199</v>
      </c>
      <c r="W32">
        <v>-243.01393746115301</v>
      </c>
      <c r="X32">
        <v>1.35715675354003</v>
      </c>
      <c r="Y32">
        <f t="shared" si="6"/>
        <v>1.8083592716644721</v>
      </c>
      <c r="Z32">
        <v>1.26092959672088E-2</v>
      </c>
      <c r="AA32">
        <v>-7.6707621081722097</v>
      </c>
      <c r="AB32">
        <v>0.42857148234951098</v>
      </c>
      <c r="AC32">
        <v>17038.841371210801</v>
      </c>
      <c r="AD32">
        <v>-39.075663652500197</v>
      </c>
      <c r="AE32">
        <v>14.9599206447601</v>
      </c>
      <c r="AF32">
        <f t="shared" si="0"/>
        <v>29.956506487912918</v>
      </c>
      <c r="AG32">
        <v>6.4802986486745397E-4</v>
      </c>
      <c r="AH32">
        <v>-0.39422367000634201</v>
      </c>
      <c r="AI32">
        <v>4.7241376869932497</v>
      </c>
      <c r="AJ32">
        <v>17049.6094656407</v>
      </c>
      <c r="AK32">
        <v>-28.307569222586601</v>
      </c>
      <c r="AL32">
        <v>221.75399994850099</v>
      </c>
      <c r="AM32">
        <f t="shared" si="1"/>
        <v>457.87470268974118</v>
      </c>
      <c r="AN32" s="1">
        <v>1.6466007402503701E-5</v>
      </c>
      <c r="AO32">
        <v>-1.00169609773992E-2</v>
      </c>
      <c r="AP32">
        <v>70.026870681640105</v>
      </c>
    </row>
    <row r="33" spans="1:42" x14ac:dyDescent="0.25">
      <c r="A33" t="s">
        <v>67</v>
      </c>
      <c r="B33">
        <v>1009</v>
      </c>
      <c r="C33">
        <v>0</v>
      </c>
      <c r="D33">
        <v>18858.590453918801</v>
      </c>
      <c r="E33">
        <v>3.24469590187072</v>
      </c>
      <c r="F33">
        <v>700</v>
      </c>
      <c r="G33">
        <v>278</v>
      </c>
      <c r="H33">
        <v>100</v>
      </c>
      <c r="I33">
        <v>0.35971223021582699</v>
      </c>
      <c r="J33">
        <v>86.390872983262497</v>
      </c>
      <c r="K33" s="1">
        <v>4.8075108017685605E-7</v>
      </c>
      <c r="L33">
        <v>5.1742222848485202</v>
      </c>
      <c r="M33">
        <v>18915.246204447099</v>
      </c>
      <c r="N33">
        <v>-56.655750528301702</v>
      </c>
      <c r="O33">
        <v>16365.910450491099</v>
      </c>
      <c r="P33">
        <v>-2549.3357539560802</v>
      </c>
      <c r="Q33">
        <v>0.21839308738708399</v>
      </c>
      <c r="R33">
        <f t="shared" si="7"/>
        <v>-13.857136462930992</v>
      </c>
      <c r="S33">
        <v>0.13217742914130601</v>
      </c>
      <c r="T33">
        <v>-43.996946120810598</v>
      </c>
      <c r="U33">
        <v>6.7307721275565599E-2</v>
      </c>
      <c r="V33">
        <v>18650.950219372298</v>
      </c>
      <c r="W33">
        <v>-264.29598507479699</v>
      </c>
      <c r="X33">
        <v>1.35715675354003</v>
      </c>
      <c r="Y33">
        <f t="shared" si="6"/>
        <v>1.8083592716644721</v>
      </c>
      <c r="Z33">
        <v>1.10103793310463E-2</v>
      </c>
      <c r="AA33">
        <v>-3.6649454399650301</v>
      </c>
      <c r="AB33">
        <v>0.41826932155878399</v>
      </c>
      <c r="AC33">
        <v>18847.630038671901</v>
      </c>
      <c r="AD33">
        <v>-67.616165775267206</v>
      </c>
      <c r="AE33">
        <v>14.647930383682199</v>
      </c>
      <c r="AF33">
        <f t="shared" si="0"/>
        <v>29.310906235707932</v>
      </c>
      <c r="AG33">
        <v>5.8118952600129002E-4</v>
      </c>
      <c r="AH33">
        <v>-0.19345635958860699</v>
      </c>
      <c r="AI33">
        <v>4.5144231776041002</v>
      </c>
      <c r="AJ33">
        <v>18858.231562469002</v>
      </c>
      <c r="AK33">
        <v>-57.014641978086701</v>
      </c>
      <c r="AL33">
        <v>264.91919994354203</v>
      </c>
      <c r="AM33">
        <f t="shared" si="1"/>
        <v>547.19628570004829</v>
      </c>
      <c r="AN33" s="1">
        <v>1.9030661419895601E-5</v>
      </c>
      <c r="AO33">
        <v>-6.3345988083897201E-3</v>
      </c>
      <c r="AP33">
        <v>81.646850107217503</v>
      </c>
    </row>
    <row r="34" spans="1:42" x14ac:dyDescent="0.25">
      <c r="K34" s="1"/>
      <c r="R34">
        <f>SUM(R24:R33)/10</f>
        <v>-11.914733841918675</v>
      </c>
      <c r="T34">
        <f>SUM(T24:T33)/10</f>
        <v>-53.977969710090065</v>
      </c>
      <c r="U34">
        <f>SUM(U24:U33)/10</f>
        <v>8.0410208812625797E-2</v>
      </c>
      <c r="AA34">
        <f>SUM(AA24:AA33)/10</f>
        <v>-4.5823908079926676</v>
      </c>
      <c r="AB34">
        <f>SUM(AB24:AB33)/10</f>
        <v>0.47471821303204004</v>
      </c>
      <c r="AF34">
        <f>SUM(AF24:AF33)/10</f>
        <v>31.202513612998548</v>
      </c>
      <c r="AH34">
        <f>SUM(AH24:AH33)/10</f>
        <v>-0.22497574044632973</v>
      </c>
      <c r="AI34">
        <f>SUM(AI24:AI33)/10</f>
        <v>5.3086363447650236</v>
      </c>
      <c r="AM34">
        <f t="shared" si="1"/>
        <v>-1</v>
      </c>
      <c r="AN34" s="1"/>
      <c r="AO34">
        <f>SUM(AO24:AO33)/10</f>
        <v>-6.094102073804274E-3</v>
      </c>
      <c r="AP34">
        <f>SUM(AP24:AP33)/10</f>
        <v>72.948885558817096</v>
      </c>
    </row>
    <row r="35" spans="1:42" x14ac:dyDescent="0.25">
      <c r="A35" t="s">
        <v>68</v>
      </c>
      <c r="B35">
        <v>1000</v>
      </c>
      <c r="C35">
        <v>0</v>
      </c>
      <c r="D35">
        <v>126780078.42526799</v>
      </c>
      <c r="E35">
        <v>4.7423999309539697</v>
      </c>
      <c r="F35">
        <v>995</v>
      </c>
      <c r="G35">
        <v>296</v>
      </c>
      <c r="H35">
        <v>10000</v>
      </c>
      <c r="I35">
        <v>33.783783783783697</v>
      </c>
      <c r="J35">
        <v>9988.5627512848605</v>
      </c>
      <c r="K35" s="1">
        <v>1.7855691535542E-5</v>
      </c>
      <c r="L35">
        <v>579.58966036758602</v>
      </c>
      <c r="M35">
        <v>126780131.06797101</v>
      </c>
      <c r="N35">
        <v>-52.642702609300599</v>
      </c>
      <c r="O35">
        <v>126520386.804943</v>
      </c>
      <c r="P35">
        <v>-259744.26302777199</v>
      </c>
      <c r="Q35">
        <v>0.20280003547668399</v>
      </c>
      <c r="R35">
        <f>(Q35-E35)/MIN(E35,Q35)</f>
        <v>-22.38461095338026</v>
      </c>
      <c r="S35">
        <v>2.04836298849775E-3</v>
      </c>
      <c r="T35">
        <v>-4933.0981779662998</v>
      </c>
      <c r="U35">
        <v>4.2763165998083399E-2</v>
      </c>
      <c r="V35">
        <v>126754156.641666</v>
      </c>
      <c r="W35">
        <v>-25974.4263050556</v>
      </c>
      <c r="X35">
        <v>1.41960000991821</v>
      </c>
      <c r="Y35">
        <f t="shared" ref="Y35:Y98" si="8">(X35-$E$2)/MIN($E$2,X35)</f>
        <v>1.9375728629059874</v>
      </c>
      <c r="Z35">
        <v>2.0446259321196101E-4</v>
      </c>
      <c r="AA35">
        <v>-492.40981783990998</v>
      </c>
      <c r="AB35">
        <v>0.29934211171275998</v>
      </c>
      <c r="AC35">
        <v>126777533.625338</v>
      </c>
      <c r="AD35">
        <v>-2597.4426323175398</v>
      </c>
      <c r="AE35">
        <v>15.0539999008178</v>
      </c>
      <c r="AF35">
        <f t="shared" si="0"/>
        <v>30.151184332113136</v>
      </c>
      <c r="AG35" s="1">
        <v>2.0072553679703601E-5</v>
      </c>
      <c r="AH35">
        <v>-48.3409818184114</v>
      </c>
      <c r="AI35">
        <v>3.17434213056544</v>
      </c>
      <c r="AJ35">
        <v>126779871.171187</v>
      </c>
      <c r="AK35">
        <v>-259.89678418636299</v>
      </c>
      <c r="AL35">
        <v>182.535599946975</v>
      </c>
      <c r="AM35">
        <f t="shared" si="1"/>
        <v>376.72021778824239</v>
      </c>
      <c r="AN35" s="1">
        <v>1.63475274783987E-6</v>
      </c>
      <c r="AO35">
        <v>-3.9369954676385799</v>
      </c>
      <c r="AP35">
        <v>38.4901321281558</v>
      </c>
    </row>
    <row r="36" spans="1:42" x14ac:dyDescent="0.25">
      <c r="A36" t="s">
        <v>69</v>
      </c>
      <c r="B36">
        <v>1001</v>
      </c>
      <c r="C36">
        <v>0</v>
      </c>
      <c r="D36">
        <v>111779808.726411</v>
      </c>
      <c r="E36">
        <v>2.3555998802185001</v>
      </c>
      <c r="F36">
        <v>555</v>
      </c>
      <c r="G36">
        <v>257</v>
      </c>
      <c r="H36">
        <v>10000</v>
      </c>
      <c r="I36">
        <v>38.910505836575801</v>
      </c>
      <c r="J36">
        <v>9980.6953161535494</v>
      </c>
      <c r="K36" s="1">
        <v>4.2890781206346E-6</v>
      </c>
      <c r="L36">
        <v>621.36166405501001</v>
      </c>
      <c r="M36">
        <v>111779853.82603399</v>
      </c>
      <c r="N36">
        <v>-45.099622681736903</v>
      </c>
      <c r="O36">
        <v>111532752.673032</v>
      </c>
      <c r="P36">
        <v>-247101.153001859</v>
      </c>
      <c r="Q36">
        <v>0.26520013809204102</v>
      </c>
      <c r="R36">
        <f t="shared" ref="R36:R44" si="9">(Q36-E36)/MIN(E36,Q36)</f>
        <v>-7.8823478643927389</v>
      </c>
      <c r="S36">
        <v>2.2102028639524999E-3</v>
      </c>
      <c r="T36">
        <v>-5478.0071026896403</v>
      </c>
      <c r="U36">
        <v>0.112582845804628</v>
      </c>
      <c r="V36">
        <v>111755143.710733</v>
      </c>
      <c r="W36">
        <v>-24710.1153013855</v>
      </c>
      <c r="X36">
        <v>1.3415999412536599</v>
      </c>
      <c r="Y36">
        <f t="shared" si="8"/>
        <v>1.7761676195889018</v>
      </c>
      <c r="Z36">
        <v>2.2065716482905199E-4</v>
      </c>
      <c r="AA36">
        <v>-546.90071029556202</v>
      </c>
      <c r="AB36">
        <v>0.56953642786278902</v>
      </c>
      <c r="AC36">
        <v>111777382.814502</v>
      </c>
      <c r="AD36">
        <v>-2471.0115316510201</v>
      </c>
      <c r="AE36">
        <v>13.244400024414</v>
      </c>
      <c r="AF36">
        <f t="shared" si="0"/>
        <v>26.406586239339028</v>
      </c>
      <c r="AG36" s="1">
        <v>2.17025949195069E-5</v>
      </c>
      <c r="AH36">
        <v>-53.790071063092299</v>
      </c>
      <c r="AI36">
        <v>5.6225168525587996</v>
      </c>
      <c r="AJ36">
        <v>111779599.44493601</v>
      </c>
      <c r="AK36">
        <v>-254.38109780848001</v>
      </c>
      <c r="AL36">
        <v>178.19879984855601</v>
      </c>
      <c r="AM36">
        <f t="shared" si="1"/>
        <v>367.74609395620774</v>
      </c>
      <c r="AN36" s="1">
        <v>1.87226546109926E-6</v>
      </c>
      <c r="AO36">
        <v>-4.6404262981005298</v>
      </c>
      <c r="AP36">
        <v>75.649010404953302</v>
      </c>
    </row>
    <row r="37" spans="1:42" x14ac:dyDescent="0.25">
      <c r="A37" t="s">
        <v>70</v>
      </c>
      <c r="B37">
        <v>1002</v>
      </c>
      <c r="C37">
        <v>0</v>
      </c>
      <c r="D37">
        <v>110289276.72836</v>
      </c>
      <c r="E37">
        <v>2.2619998455047599</v>
      </c>
      <c r="F37">
        <v>530</v>
      </c>
      <c r="G37">
        <v>276</v>
      </c>
      <c r="H37">
        <v>10000</v>
      </c>
      <c r="I37">
        <v>36.231884057971001</v>
      </c>
      <c r="J37">
        <v>9984.6974834929097</v>
      </c>
      <c r="K37" s="1">
        <v>4.2265500578458199E-6</v>
      </c>
      <c r="L37">
        <v>599.91507460430705</v>
      </c>
      <c r="M37">
        <v>110289338.494651</v>
      </c>
      <c r="N37">
        <v>-61.766291558742502</v>
      </c>
      <c r="O37">
        <v>110026491.033154</v>
      </c>
      <c r="P37">
        <v>-262847.46149727702</v>
      </c>
      <c r="Q37">
        <v>0.21840000152587799</v>
      </c>
      <c r="R37">
        <f t="shared" si="9"/>
        <v>-9.3571420773856442</v>
      </c>
      <c r="S37">
        <v>2.3826948820505301E-3</v>
      </c>
      <c r="T37">
        <v>-4254.5163158419</v>
      </c>
      <c r="U37">
        <v>9.6551731407012203E-2</v>
      </c>
      <c r="V37">
        <v>110263053.748502</v>
      </c>
      <c r="W37">
        <v>-26284.746148735201</v>
      </c>
      <c r="X37">
        <v>1.29480004310607</v>
      </c>
      <c r="Y37">
        <f t="shared" si="8"/>
        <v>1.6793247696138267</v>
      </c>
      <c r="Z37">
        <v>2.3776545313433401E-4</v>
      </c>
      <c r="AA37">
        <v>-424.55163156812301</v>
      </c>
      <c r="AB37">
        <v>0.57241385125609801</v>
      </c>
      <c r="AC37">
        <v>110286710.020035</v>
      </c>
      <c r="AD37">
        <v>-2628.4746158718999</v>
      </c>
      <c r="AE37">
        <v>13.462800025939901</v>
      </c>
      <c r="AF37">
        <f t="shared" si="0"/>
        <v>26.858520525939994</v>
      </c>
      <c r="AG37" s="1">
        <v>2.3272510260765502E-5</v>
      </c>
      <c r="AH37">
        <v>-41.555163172976101</v>
      </c>
      <c r="AI37">
        <v>5.9517245559032004</v>
      </c>
      <c r="AJ37">
        <v>110289067.569498</v>
      </c>
      <c r="AK37">
        <v>-270.925152748823</v>
      </c>
      <c r="AL37">
        <v>179.47799992561301</v>
      </c>
      <c r="AM37">
        <f t="shared" si="1"/>
        <v>370.39313777583016</v>
      </c>
      <c r="AN37" s="1">
        <v>1.89645691217319E-6</v>
      </c>
      <c r="AO37">
        <v>-3.3862946262713698</v>
      </c>
      <c r="AP37">
        <v>79.344832972596095</v>
      </c>
    </row>
    <row r="38" spans="1:42" x14ac:dyDescent="0.25">
      <c r="A38" t="s">
        <v>71</v>
      </c>
      <c r="B38">
        <v>1003</v>
      </c>
      <c r="C38">
        <v>0</v>
      </c>
      <c r="D38">
        <v>125019038.57189099</v>
      </c>
      <c r="E38">
        <v>3.1043999195098801</v>
      </c>
      <c r="F38">
        <v>706</v>
      </c>
      <c r="G38">
        <v>273</v>
      </c>
      <c r="H38">
        <v>10000</v>
      </c>
      <c r="I38">
        <v>36.630036630036599</v>
      </c>
      <c r="J38">
        <v>9986.9397910964908</v>
      </c>
      <c r="K38" s="1">
        <v>1.54003089490606E-6</v>
      </c>
      <c r="L38">
        <v>603.32617454764602</v>
      </c>
      <c r="M38">
        <v>125019082.838019</v>
      </c>
      <c r="N38">
        <v>-44.266128137707703</v>
      </c>
      <c r="O38">
        <v>124772116.75221699</v>
      </c>
      <c r="P38">
        <v>-246966.08580212199</v>
      </c>
      <c r="Q38">
        <v>0.26520013809204102</v>
      </c>
      <c r="R38">
        <f t="shared" si="9"/>
        <v>-10.705875954078348</v>
      </c>
      <c r="S38">
        <v>1.9750737367252502E-3</v>
      </c>
      <c r="T38">
        <v>-5578.1210162730904</v>
      </c>
      <c r="U38">
        <v>8.54271823760097E-2</v>
      </c>
      <c r="V38">
        <v>124994386.22943901</v>
      </c>
      <c r="W38">
        <v>-24696.6085799783</v>
      </c>
      <c r="X38">
        <v>1.4664001464843699</v>
      </c>
      <c r="Y38">
        <f t="shared" si="8"/>
        <v>2.0344162062396962</v>
      </c>
      <c r="Z38">
        <v>1.97188706083869E-4</v>
      </c>
      <c r="AA38">
        <v>-556.91210162202401</v>
      </c>
      <c r="AB38">
        <v>0.47236186847855699</v>
      </c>
      <c r="AC38">
        <v>125016613.177157</v>
      </c>
      <c r="AD38">
        <v>-2469.6608618497798</v>
      </c>
      <c r="AE38">
        <v>15.241199970245299</v>
      </c>
      <c r="AF38">
        <f t="shared" si="0"/>
        <v>30.5385567187307</v>
      </c>
      <c r="AG38" s="1">
        <v>1.9400203052412399E-5</v>
      </c>
      <c r="AH38">
        <v>-54.791210249220399</v>
      </c>
      <c r="AI38">
        <v>4.9095478564023303</v>
      </c>
      <c r="AJ38">
        <v>125018835.318221</v>
      </c>
      <c r="AK38">
        <v>-247.51979796588401</v>
      </c>
      <c r="AL38">
        <v>198.18240022659299</v>
      </c>
      <c r="AM38">
        <f t="shared" si="1"/>
        <v>409.09808167355175</v>
      </c>
      <c r="AN38" s="1">
        <v>1.6257817381254E-6</v>
      </c>
      <c r="AO38">
        <v>-4.5916297263649</v>
      </c>
      <c r="AP38">
        <v>63.839197708097203</v>
      </c>
    </row>
    <row r="39" spans="1:42" x14ac:dyDescent="0.25">
      <c r="A39" t="s">
        <v>72</v>
      </c>
      <c r="B39">
        <v>1004</v>
      </c>
      <c r="C39">
        <v>0</v>
      </c>
      <c r="D39">
        <v>125990163.97518399</v>
      </c>
      <c r="E39">
        <v>3.3852000236511199</v>
      </c>
      <c r="F39">
        <v>739</v>
      </c>
      <c r="G39">
        <v>260</v>
      </c>
      <c r="H39">
        <v>10000</v>
      </c>
      <c r="I39">
        <v>38.461538461538403</v>
      </c>
      <c r="J39">
        <v>9979.1543848291603</v>
      </c>
      <c r="K39" s="1">
        <v>1.26319234591286E-5</v>
      </c>
      <c r="L39">
        <v>617.68471151052597</v>
      </c>
      <c r="M39">
        <v>125990214.997353</v>
      </c>
      <c r="N39">
        <v>-51.0221696346998</v>
      </c>
      <c r="O39">
        <v>125730257.829789</v>
      </c>
      <c r="P39">
        <v>-259957.167564392</v>
      </c>
      <c r="Q39">
        <v>0.28080010414123502</v>
      </c>
      <c r="R39">
        <f t="shared" si="9"/>
        <v>-11.055551168700614</v>
      </c>
      <c r="S39">
        <v>2.0629082238987299E-3</v>
      </c>
      <c r="T39">
        <v>-5093.9845807340298</v>
      </c>
      <c r="U39">
        <v>8.2949338939912007E-2</v>
      </c>
      <c r="V39">
        <v>125964219.28061201</v>
      </c>
      <c r="W39">
        <v>-25995.7167410701</v>
      </c>
      <c r="X39">
        <v>1.3727998733520499</v>
      </c>
      <c r="Y39">
        <f t="shared" si="8"/>
        <v>1.8407295195722784</v>
      </c>
      <c r="Z39">
        <v>2.0592634974699801E-4</v>
      </c>
      <c r="AA39">
        <v>-508.49845777218002</v>
      </c>
      <c r="AB39">
        <v>0.40552991367151497</v>
      </c>
      <c r="AC39">
        <v>125987615.425679</v>
      </c>
      <c r="AD39">
        <v>-2599.5716743320199</v>
      </c>
      <c r="AE39">
        <v>13.587600231170599</v>
      </c>
      <c r="AF39">
        <f t="shared" si="0"/>
        <v>27.116769112590767</v>
      </c>
      <c r="AG39" s="1">
        <v>2.0228162455596901E-5</v>
      </c>
      <c r="AH39">
        <v>-49.949845781627999</v>
      </c>
      <c r="AI39">
        <v>4.0138249250381604</v>
      </c>
      <c r="AJ39">
        <v>125989949.580843</v>
      </c>
      <c r="AK39">
        <v>-265.41650997102198</v>
      </c>
      <c r="AL39">
        <v>199.134000301361</v>
      </c>
      <c r="AM39">
        <f t="shared" si="1"/>
        <v>411.06722406327242</v>
      </c>
      <c r="AN39" s="1">
        <v>1.70167522266699E-6</v>
      </c>
      <c r="AO39">
        <v>-4.2019839977662299</v>
      </c>
      <c r="AP39">
        <v>58.824884470662397</v>
      </c>
    </row>
    <row r="40" spans="1:42" x14ac:dyDescent="0.25">
      <c r="A40" t="s">
        <v>73</v>
      </c>
      <c r="B40">
        <v>1005</v>
      </c>
      <c r="C40">
        <v>0</v>
      </c>
      <c r="D40">
        <v>114735158.25738101</v>
      </c>
      <c r="E40">
        <v>3.4007999897003098</v>
      </c>
      <c r="F40">
        <v>728</v>
      </c>
      <c r="G40">
        <v>281</v>
      </c>
      <c r="H40">
        <v>10000</v>
      </c>
      <c r="I40">
        <v>35.587188612099602</v>
      </c>
      <c r="J40">
        <v>9987.4193825096299</v>
      </c>
      <c r="K40" s="1">
        <v>3.2491056441089298E-6</v>
      </c>
      <c r="L40">
        <v>594.73574974570101</v>
      </c>
      <c r="M40">
        <v>114735189.87273601</v>
      </c>
      <c r="N40">
        <v>-31.6153554320335</v>
      </c>
      <c r="O40">
        <v>114491501.251544</v>
      </c>
      <c r="P40">
        <v>-243688.62119290201</v>
      </c>
      <c r="Q40">
        <v>0.21840000152587799</v>
      </c>
      <c r="R40">
        <f t="shared" si="9"/>
        <v>-14.571428415477152</v>
      </c>
      <c r="S40">
        <v>2.1236472720147599E-3</v>
      </c>
      <c r="T40">
        <v>-7706.9197074593103</v>
      </c>
      <c r="U40">
        <v>6.4220184129418406E-2</v>
      </c>
      <c r="V40">
        <v>114710821.010617</v>
      </c>
      <c r="W40">
        <v>-24368.8621197789</v>
      </c>
      <c r="X40">
        <v>1.4351999759673999</v>
      </c>
      <c r="Y40">
        <f t="shared" si="8"/>
        <v>1.9698538128976653</v>
      </c>
      <c r="Z40">
        <v>2.1211673155801099E-4</v>
      </c>
      <c r="AA40">
        <v>-769.79197076139098</v>
      </c>
      <c r="AB40">
        <v>0.42201834283523298</v>
      </c>
      <c r="AC40">
        <v>114732752.98652101</v>
      </c>
      <c r="AD40">
        <v>-2436.8862150013401</v>
      </c>
      <c r="AE40">
        <v>13.649999856948799</v>
      </c>
      <c r="AF40">
        <f t="shared" si="0"/>
        <v>27.245892419198864</v>
      </c>
      <c r="AG40" s="1">
        <v>2.0963677534427999E-5</v>
      </c>
      <c r="AH40">
        <v>-76.079197171771298</v>
      </c>
      <c r="AI40">
        <v>4.0137614379820397</v>
      </c>
      <c r="AJ40">
        <v>114734945.69363999</v>
      </c>
      <c r="AK40">
        <v>-244.179096519947</v>
      </c>
      <c r="AL40">
        <v>179.15039992332399</v>
      </c>
      <c r="AM40">
        <f t="shared" si="1"/>
        <v>369.71523634592836</v>
      </c>
      <c r="AN40" s="1">
        <v>1.85264695073742E-6</v>
      </c>
      <c r="AO40">
        <v>-6.7234335399100997</v>
      </c>
      <c r="AP40">
        <v>52.678899219566098</v>
      </c>
    </row>
    <row r="41" spans="1:42" x14ac:dyDescent="0.25">
      <c r="A41" t="s">
        <v>74</v>
      </c>
      <c r="B41">
        <v>1006</v>
      </c>
      <c r="C41">
        <v>0</v>
      </c>
      <c r="D41">
        <v>126886891.384335</v>
      </c>
      <c r="E41">
        <v>3.0419998168945299</v>
      </c>
      <c r="F41">
        <v>668</v>
      </c>
      <c r="G41">
        <v>276</v>
      </c>
      <c r="H41">
        <v>10000</v>
      </c>
      <c r="I41">
        <v>36.231884057971001</v>
      </c>
      <c r="J41">
        <v>9983.4336927983495</v>
      </c>
      <c r="K41" s="1">
        <v>3.0919146631512101E-6</v>
      </c>
      <c r="L41">
        <v>599.83887834981397</v>
      </c>
      <c r="M41">
        <v>126886941.578142</v>
      </c>
      <c r="N41">
        <v>-50.193806305527602</v>
      </c>
      <c r="O41">
        <v>126638626.103008</v>
      </c>
      <c r="P41">
        <v>-248315.47513356799</v>
      </c>
      <c r="Q41">
        <v>0.23400020599365201</v>
      </c>
      <c r="R41">
        <f t="shared" si="9"/>
        <v>-11.999987773416976</v>
      </c>
      <c r="S41">
        <v>1.9565873087336902E-3</v>
      </c>
      <c r="T41">
        <v>-4946.1337882224298</v>
      </c>
      <c r="U41">
        <v>7.6923149269790103E-2</v>
      </c>
      <c r="V41">
        <v>126862110.03063101</v>
      </c>
      <c r="W41">
        <v>-24831.547510415301</v>
      </c>
      <c r="X41">
        <v>1.3728001117706199</v>
      </c>
      <c r="Y41">
        <f t="shared" si="8"/>
        <v>1.8407300129309121</v>
      </c>
      <c r="Z41">
        <v>1.95302709631745E-4</v>
      </c>
      <c r="AA41">
        <v>-493.71337876363998</v>
      </c>
      <c r="AB41">
        <v>0.45128211518831401</v>
      </c>
      <c r="AC41">
        <v>126884458.423393</v>
      </c>
      <c r="AD41">
        <v>-2483.1547486930999</v>
      </c>
      <c r="AE41">
        <v>13.2599999904632</v>
      </c>
      <c r="AF41">
        <f t="shared" si="0"/>
        <v>26.438867189330725</v>
      </c>
      <c r="AG41" s="1">
        <v>1.9174249726224501E-5</v>
      </c>
      <c r="AH41">
        <v>-48.471337829576903</v>
      </c>
      <c r="AI41">
        <v>4.3589746182167399</v>
      </c>
      <c r="AJ41">
        <v>126886688.98379999</v>
      </c>
      <c r="AK41">
        <v>-252.59434154629699</v>
      </c>
      <c r="AL41">
        <v>195.42119979858299</v>
      </c>
      <c r="AM41">
        <f t="shared" si="1"/>
        <v>403.38434020433755</v>
      </c>
      <c r="AN41" s="1">
        <v>1.5951256511415701E-6</v>
      </c>
      <c r="AO41">
        <v>-4.0323806887400604</v>
      </c>
      <c r="AP41">
        <v>64.241029441639597</v>
      </c>
    </row>
    <row r="42" spans="1:42" x14ac:dyDescent="0.25">
      <c r="A42" t="s">
        <v>75</v>
      </c>
      <c r="B42">
        <v>1007</v>
      </c>
      <c r="C42">
        <v>0</v>
      </c>
      <c r="D42">
        <v>132969322.882037</v>
      </c>
      <c r="E42">
        <v>2.4179997444152801</v>
      </c>
      <c r="F42">
        <v>564</v>
      </c>
      <c r="G42">
        <v>267</v>
      </c>
      <c r="H42">
        <v>10000</v>
      </c>
      <c r="I42">
        <v>37.453183520599197</v>
      </c>
      <c r="J42">
        <v>9978.6331568162896</v>
      </c>
      <c r="K42" s="1">
        <v>4.0864489815723199E-6</v>
      </c>
      <c r="L42">
        <v>609.53295791093501</v>
      </c>
      <c r="M42">
        <v>132969390.039116</v>
      </c>
      <c r="N42">
        <v>-67.1570796370506</v>
      </c>
      <c r="O42">
        <v>132712907.031553</v>
      </c>
      <c r="P42">
        <v>-256483.007563352</v>
      </c>
      <c r="Q42">
        <v>0.31200003623962402</v>
      </c>
      <c r="R42">
        <f t="shared" si="9"/>
        <v>-6.7499982806354364</v>
      </c>
      <c r="S42">
        <v>1.9283835167844901E-3</v>
      </c>
      <c r="T42">
        <v>-3818.1506978789198</v>
      </c>
      <c r="U42">
        <v>0.12903228669077901</v>
      </c>
      <c r="V42">
        <v>132943741.73837</v>
      </c>
      <c r="W42">
        <v>-25648.3007459193</v>
      </c>
      <c r="X42">
        <v>1.3415999412536599</v>
      </c>
      <c r="Y42">
        <f t="shared" si="8"/>
        <v>1.7761676195889018</v>
      </c>
      <c r="Z42">
        <v>1.92383800352028E-4</v>
      </c>
      <c r="AA42">
        <v>-380.91506963279397</v>
      </c>
      <c r="AB42">
        <v>0.55483874402893496</v>
      </c>
      <c r="AC42">
        <v>132966825.209042</v>
      </c>
      <c r="AD42">
        <v>-2564.8300745934198</v>
      </c>
      <c r="AE42">
        <v>13.8527998924255</v>
      </c>
      <c r="AF42">
        <f t="shared" si="0"/>
        <v>27.665545755808132</v>
      </c>
      <c r="AG42" s="1">
        <v>1.8783828787126801E-5</v>
      </c>
      <c r="AH42">
        <v>-37.191506963301599</v>
      </c>
      <c r="AI42">
        <v>5.7290328191392703</v>
      </c>
      <c r="AJ42">
        <v>132969123.08601899</v>
      </c>
      <c r="AK42">
        <v>-266.95309785008402</v>
      </c>
      <c r="AL42">
        <v>198.010799884796</v>
      </c>
      <c r="AM42">
        <f t="shared" si="1"/>
        <v>408.74298974356702</v>
      </c>
      <c r="AN42" s="1">
        <v>1.5025722766918199E-6</v>
      </c>
      <c r="AO42">
        <v>-2.9750551884154</v>
      </c>
      <c r="AP42">
        <v>81.890331188880495</v>
      </c>
    </row>
    <row r="43" spans="1:42" x14ac:dyDescent="0.25">
      <c r="A43" t="s">
        <v>76</v>
      </c>
      <c r="B43">
        <v>1008</v>
      </c>
      <c r="C43">
        <v>0</v>
      </c>
      <c r="D43">
        <v>122714652.258775</v>
      </c>
      <c r="E43">
        <v>3.2604000568389799</v>
      </c>
      <c r="F43">
        <v>721</v>
      </c>
      <c r="G43">
        <v>271</v>
      </c>
      <c r="H43">
        <v>10000</v>
      </c>
      <c r="I43">
        <v>36.900369003690003</v>
      </c>
      <c r="J43">
        <v>9988.4922673802103</v>
      </c>
      <c r="K43" s="1">
        <v>4.4757269158136104E-6</v>
      </c>
      <c r="L43">
        <v>605.63461274613303</v>
      </c>
      <c r="M43">
        <v>122714680.285606</v>
      </c>
      <c r="N43">
        <v>-28.026831537485101</v>
      </c>
      <c r="O43">
        <v>122471930.335793</v>
      </c>
      <c r="P43">
        <v>-242749.94981345499</v>
      </c>
      <c r="Q43">
        <v>0.21840000152587799</v>
      </c>
      <c r="R43">
        <f t="shared" si="9"/>
        <v>-13.928571584522899</v>
      </c>
      <c r="S43">
        <v>1.9779375853999498E-3</v>
      </c>
      <c r="T43">
        <v>-8660.3411683294908</v>
      </c>
      <c r="U43">
        <v>6.6985645233248195E-2</v>
      </c>
      <c r="V43">
        <v>122690405.29062299</v>
      </c>
      <c r="W43">
        <v>-24274.994983375</v>
      </c>
      <c r="X43">
        <v>1.3415999412536599</v>
      </c>
      <c r="Y43">
        <f t="shared" si="8"/>
        <v>1.7761676195889018</v>
      </c>
      <c r="Z43">
        <v>1.9758820732105001E-4</v>
      </c>
      <c r="AA43">
        <v>-865.13411690536304</v>
      </c>
      <c r="AB43">
        <v>0.41148322839693602</v>
      </c>
      <c r="AC43">
        <v>122712252.786111</v>
      </c>
      <c r="AD43">
        <v>-2427.49949562549</v>
      </c>
      <c r="AE43">
        <v>13.493999719619699</v>
      </c>
      <c r="AF43">
        <f t="shared" si="0"/>
        <v>26.923081932564696</v>
      </c>
      <c r="AG43" s="1">
        <v>1.9553269474521301E-5</v>
      </c>
      <c r="AH43">
        <v>-85.613411593771502</v>
      </c>
      <c r="AI43">
        <v>4.1387558227141001</v>
      </c>
      <c r="AJ43">
        <v>122714437.271671</v>
      </c>
      <c r="AK43">
        <v>-243.013935282826</v>
      </c>
      <c r="AL43">
        <v>181.459199905395</v>
      </c>
      <c r="AM43">
        <f t="shared" si="1"/>
        <v>374.49282730522987</v>
      </c>
      <c r="AN43" s="1">
        <v>1.75192692794325E-6</v>
      </c>
      <c r="AO43">
        <v>-7.6707601948440702</v>
      </c>
      <c r="AP43">
        <v>55.655501393078403</v>
      </c>
    </row>
    <row r="44" spans="1:42" x14ac:dyDescent="0.25">
      <c r="A44" t="s">
        <v>77</v>
      </c>
      <c r="B44">
        <v>1009</v>
      </c>
      <c r="C44">
        <v>0</v>
      </c>
      <c r="D44">
        <v>138675557.46037</v>
      </c>
      <c r="E44">
        <v>3.27600002288818</v>
      </c>
      <c r="F44">
        <v>700</v>
      </c>
      <c r="G44">
        <v>278</v>
      </c>
      <c r="H44">
        <v>10000</v>
      </c>
      <c r="I44">
        <v>35.971223021582702</v>
      </c>
      <c r="J44">
        <v>9986.3908729832601</v>
      </c>
      <c r="K44" s="1">
        <v>4.8075108017685605E-7</v>
      </c>
      <c r="L44">
        <v>597.86281781780303</v>
      </c>
      <c r="M44">
        <v>138675614.11614099</v>
      </c>
      <c r="N44">
        <v>-56.655770570039699</v>
      </c>
      <c r="O44">
        <v>138420680.54074499</v>
      </c>
      <c r="P44">
        <v>-254933.57539585201</v>
      </c>
      <c r="Q44">
        <v>0.32760000228881803</v>
      </c>
      <c r="R44">
        <f t="shared" si="9"/>
        <v>-9</v>
      </c>
      <c r="S44">
        <v>1.83793686712324E-3</v>
      </c>
      <c r="T44">
        <v>-4498.6930203375296</v>
      </c>
      <c r="U44">
        <v>0.1</v>
      </c>
      <c r="V44">
        <v>138650120.7586</v>
      </c>
      <c r="W44">
        <v>-25493.357540130601</v>
      </c>
      <c r="X44">
        <v>1.26360011100769</v>
      </c>
      <c r="Y44">
        <f t="shared" si="8"/>
        <v>1.6147628696304708</v>
      </c>
      <c r="Z44">
        <v>1.8342599254976601E-4</v>
      </c>
      <c r="AA44">
        <v>-448.969302043379</v>
      </c>
      <c r="AB44">
        <v>0.38571431690457503</v>
      </c>
      <c r="AC44">
        <v>138673064.78038299</v>
      </c>
      <c r="AD44">
        <v>-2549.3357579111998</v>
      </c>
      <c r="AE44">
        <v>14.8668000698089</v>
      </c>
      <c r="AF44">
        <f t="shared" si="0"/>
        <v>29.763812438854259</v>
      </c>
      <c r="AG44" s="1">
        <v>1.79749051165956E-5</v>
      </c>
      <c r="AH44">
        <v>-43.996930273141899</v>
      </c>
      <c r="AI44">
        <v>4.5380952276984701</v>
      </c>
      <c r="AJ44">
        <v>138675349.820153</v>
      </c>
      <c r="AK44">
        <v>-264.29598805308302</v>
      </c>
      <c r="AL44">
        <v>194.51640009880001</v>
      </c>
      <c r="AM44">
        <f t="shared" si="1"/>
        <v>401.51204165130986</v>
      </c>
      <c r="AN44" s="1">
        <v>1.49730941260056E-6</v>
      </c>
      <c r="AO44">
        <v>-3.6649438423284999</v>
      </c>
      <c r="AP44">
        <v>59.376190091510203</v>
      </c>
    </row>
    <row r="45" spans="1:42" x14ac:dyDescent="0.25">
      <c r="K45" s="1"/>
      <c r="R45">
        <f>SUM(R35:R44)/10</f>
        <v>-11.763551407199007</v>
      </c>
      <c r="T45">
        <f>SUM(T35:T44)/10</f>
        <v>-5496.7965575732642</v>
      </c>
      <c r="U45">
        <f>SUM(U35:U44)/10</f>
        <v>8.5743552984888116E-2</v>
      </c>
      <c r="Y45">
        <f t="shared" si="8"/>
        <v>-1</v>
      </c>
      <c r="AA45">
        <f>SUM(AA35:AA44)/10</f>
        <v>-548.77965572043661</v>
      </c>
      <c r="AB45">
        <f>SUM(AB35:AB44)/10</f>
        <v>0.45445209203357112</v>
      </c>
      <c r="AF45">
        <f>SUM(AF35:AF44)/10</f>
        <v>27.910881666447029</v>
      </c>
      <c r="AH45">
        <f>SUM(AH35:AH44)/10</f>
        <v>-53.977965591689141</v>
      </c>
      <c r="AI45">
        <f>SUM(AI35:AI44)/10</f>
        <v>4.6450576246218551</v>
      </c>
      <c r="AM45">
        <f t="shared" si="1"/>
        <v>-1</v>
      </c>
      <c r="AN45" s="1"/>
      <c r="AO45">
        <f>SUM(AO35:AO44)/10</f>
        <v>-4.5823903570379745</v>
      </c>
      <c r="AP45">
        <f>SUM(AP35:AP44)/10</f>
        <v>62.999000901913973</v>
      </c>
    </row>
    <row r="46" spans="1:42" x14ac:dyDescent="0.25">
      <c r="A46" t="s">
        <v>78</v>
      </c>
      <c r="B46">
        <v>1000</v>
      </c>
      <c r="C46">
        <v>0</v>
      </c>
      <c r="D46">
        <v>34254.384576310702</v>
      </c>
      <c r="E46">
        <v>28.017600059509199</v>
      </c>
      <c r="F46">
        <v>1828</v>
      </c>
      <c r="G46">
        <v>551</v>
      </c>
      <c r="H46">
        <v>100</v>
      </c>
      <c r="I46">
        <v>0.181488203266787</v>
      </c>
      <c r="J46">
        <v>76.724245311717297</v>
      </c>
      <c r="K46" s="1">
        <v>9.4527970457631004E-7</v>
      </c>
      <c r="L46">
        <v>3.27001477070392</v>
      </c>
      <c r="M46">
        <v>34354.760825737801</v>
      </c>
      <c r="N46">
        <v>-100.376249427114</v>
      </c>
      <c r="O46">
        <v>29299.282663518999</v>
      </c>
      <c r="P46">
        <v>-5055.4781622188802</v>
      </c>
      <c r="Q46">
        <v>0.87360000610351496</v>
      </c>
      <c r="R46">
        <f>(Q46-E46)/MIN(E46,Q46)</f>
        <v>-31.071428415477055</v>
      </c>
      <c r="S46">
        <v>0.144655990001891</v>
      </c>
      <c r="T46">
        <v>-49.365282535185798</v>
      </c>
      <c r="U46">
        <v>3.1180401042487298E-2</v>
      </c>
      <c r="V46">
        <v>33834.2481625664</v>
      </c>
      <c r="W46">
        <v>-520.51266317142995</v>
      </c>
      <c r="X46">
        <v>10.077600002288801</v>
      </c>
      <c r="Y46">
        <f t="shared" si="8"/>
        <v>19.853539083625751</v>
      </c>
      <c r="Z46">
        <v>1.22651864554258E-2</v>
      </c>
      <c r="AA46">
        <v>-4.1856157820420297</v>
      </c>
      <c r="AB46">
        <v>0.35968819530880702</v>
      </c>
      <c r="AC46">
        <v>34235.085580131701</v>
      </c>
      <c r="AD46">
        <v>-119.675245606144</v>
      </c>
      <c r="AE46">
        <v>131.866800308227</v>
      </c>
      <c r="AF46">
        <f t="shared" si="0"/>
        <v>271.87146477690476</v>
      </c>
      <c r="AG46">
        <v>5.6340221602978299E-4</v>
      </c>
      <c r="AH46">
        <v>-0.19226655995991801</v>
      </c>
      <c r="AI46">
        <v>4.7065701569064702</v>
      </c>
      <c r="AJ46">
        <v>34253.829974987202</v>
      </c>
      <c r="AK46">
        <v>-100.930850750621</v>
      </c>
      <c r="AL46">
        <v>1741.8492002487101</v>
      </c>
      <c r="AM46">
        <f t="shared" si="1"/>
        <v>3603.4018781177042</v>
      </c>
      <c r="AN46" s="1">
        <v>1.6190666694698901E-5</v>
      </c>
      <c r="AO46">
        <v>-5.5252246091322304E-3</v>
      </c>
      <c r="AP46">
        <v>62.169821703109299</v>
      </c>
    </row>
    <row r="47" spans="1:42" x14ac:dyDescent="0.25">
      <c r="A47" t="s">
        <v>79</v>
      </c>
      <c r="B47">
        <v>1001</v>
      </c>
      <c r="C47">
        <v>0</v>
      </c>
      <c r="D47">
        <v>37626.803512277002</v>
      </c>
      <c r="E47">
        <v>47.860800027847198</v>
      </c>
      <c r="F47">
        <v>2932</v>
      </c>
      <c r="G47">
        <v>570</v>
      </c>
      <c r="H47">
        <v>100</v>
      </c>
      <c r="I47">
        <v>0.175438596491228</v>
      </c>
      <c r="J47">
        <v>82.934972689861496</v>
      </c>
      <c r="K47" s="1">
        <v>1.81139429397301E-8</v>
      </c>
      <c r="L47">
        <v>3.4721230707654702</v>
      </c>
      <c r="M47">
        <v>37731.031243386496</v>
      </c>
      <c r="N47">
        <v>-104.227731109545</v>
      </c>
      <c r="O47">
        <v>32492.176368434801</v>
      </c>
      <c r="P47">
        <v>-5238.8548749517304</v>
      </c>
      <c r="Q47">
        <v>0.84240007400512695</v>
      </c>
      <c r="R47">
        <f t="shared" ref="R47:R55" si="10">(Q47-E47)/MIN(E47,Q47)</f>
        <v>-55.814809856671395</v>
      </c>
      <c r="S47">
        <v>0.13646195436630201</v>
      </c>
      <c r="T47">
        <v>-49.263541374085698</v>
      </c>
      <c r="U47">
        <v>1.7601044560788402E-2</v>
      </c>
      <c r="V47">
        <v>37202.683601760502</v>
      </c>
      <c r="W47">
        <v>-528.347641626052</v>
      </c>
      <c r="X47">
        <v>9.6719999313354492</v>
      </c>
      <c r="Y47">
        <f t="shared" si="8"/>
        <v>19.014232410407317</v>
      </c>
      <c r="Z47">
        <v>1.12717496817959E-2</v>
      </c>
      <c r="AA47">
        <v>-4.0691657201167102</v>
      </c>
      <c r="AB47">
        <v>0.20208604799142299</v>
      </c>
      <c r="AC47">
        <v>37608.898780937598</v>
      </c>
      <c r="AD47">
        <v>-122.13246244896401</v>
      </c>
      <c r="AE47">
        <v>119.35559988021799</v>
      </c>
      <c r="AF47">
        <f t="shared" si="0"/>
        <v>245.98208565396823</v>
      </c>
      <c r="AG47">
        <v>4.7585044883168102E-4</v>
      </c>
      <c r="AH47">
        <v>-0.17178471745297899</v>
      </c>
      <c r="AI47">
        <v>2.4938070364635001</v>
      </c>
      <c r="AJ47">
        <v>37626.379023999601</v>
      </c>
      <c r="AK47">
        <v>-104.652219386924</v>
      </c>
      <c r="AL47">
        <v>1952.25440001487</v>
      </c>
      <c r="AM47">
        <f t="shared" si="1"/>
        <v>4038.7925520604267</v>
      </c>
      <c r="AN47" s="1">
        <v>1.12815396938981E-5</v>
      </c>
      <c r="AO47">
        <v>-4.0726999701462497E-3</v>
      </c>
      <c r="AP47">
        <v>40.790258392650699</v>
      </c>
    </row>
    <row r="48" spans="1:42" x14ac:dyDescent="0.25">
      <c r="A48" t="s">
        <v>80</v>
      </c>
      <c r="B48">
        <v>1002</v>
      </c>
      <c r="C48">
        <v>0</v>
      </c>
      <c r="D48">
        <v>33111.2113493121</v>
      </c>
      <c r="E48">
        <v>28.719600200653002</v>
      </c>
      <c r="F48">
        <v>1979</v>
      </c>
      <c r="G48">
        <v>552</v>
      </c>
      <c r="H48">
        <v>100</v>
      </c>
      <c r="I48">
        <v>0.18115942028985499</v>
      </c>
      <c r="J48">
        <v>79.806743898760104</v>
      </c>
      <c r="K48" s="1">
        <v>2.0732856077775399E-6</v>
      </c>
      <c r="L48">
        <v>3.3955123767627899</v>
      </c>
      <c r="M48">
        <v>33218.210355330899</v>
      </c>
      <c r="N48">
        <v>-106.999006018879</v>
      </c>
      <c r="O48">
        <v>28348.307969441299</v>
      </c>
      <c r="P48">
        <v>-4869.9023858896098</v>
      </c>
      <c r="Q48">
        <v>0.82679986953735296</v>
      </c>
      <c r="R48">
        <f t="shared" si="10"/>
        <v>-33.735854780339338</v>
      </c>
      <c r="S48">
        <v>0.14384563976303</v>
      </c>
      <c r="T48">
        <v>-44.513529210078303</v>
      </c>
      <c r="U48">
        <v>2.87886970487337E-2</v>
      </c>
      <c r="V48">
        <v>32716.460115923801</v>
      </c>
      <c r="W48">
        <v>-501.75023940713402</v>
      </c>
      <c r="X48">
        <v>9.6407999992370605</v>
      </c>
      <c r="Y48">
        <f t="shared" si="8"/>
        <v>18.949670510423942</v>
      </c>
      <c r="Z48">
        <v>1.1921981024002999E-2</v>
      </c>
      <c r="AA48">
        <v>-3.6892981353359802</v>
      </c>
      <c r="AB48">
        <v>0.33568712418976598</v>
      </c>
      <c r="AC48">
        <v>33092.579190413999</v>
      </c>
      <c r="AD48">
        <v>-125.6311649169</v>
      </c>
      <c r="AE48">
        <v>129.792000055313</v>
      </c>
      <c r="AF48">
        <f t="shared" si="0"/>
        <v>267.57808856083824</v>
      </c>
      <c r="AG48">
        <v>5.62714504807989E-4</v>
      </c>
      <c r="AH48">
        <v>-0.17413394377451799</v>
      </c>
      <c r="AI48">
        <v>4.5192829687218801</v>
      </c>
      <c r="AJ48">
        <v>33110.730151689902</v>
      </c>
      <c r="AK48">
        <v>-107.480203641047</v>
      </c>
      <c r="AL48">
        <v>1696.9212000370001</v>
      </c>
      <c r="AM48">
        <f t="shared" si="1"/>
        <v>3510.4325393712516</v>
      </c>
      <c r="AN48" s="1">
        <v>1.45327700968604E-5</v>
      </c>
      <c r="AO48">
        <v>-4.4972158160348297E-3</v>
      </c>
      <c r="AP48">
        <v>59.0858225108027</v>
      </c>
    </row>
    <row r="49" spans="1:42" x14ac:dyDescent="0.25">
      <c r="A49" t="s">
        <v>81</v>
      </c>
      <c r="B49">
        <v>1003</v>
      </c>
      <c r="C49">
        <v>0</v>
      </c>
      <c r="D49">
        <v>34719.597780397104</v>
      </c>
      <c r="E49">
        <v>27.003599882125801</v>
      </c>
      <c r="F49">
        <v>1919</v>
      </c>
      <c r="G49">
        <v>555</v>
      </c>
      <c r="H49">
        <v>100</v>
      </c>
      <c r="I49">
        <v>0.18018018018018001</v>
      </c>
      <c r="J49">
        <v>71.108597191754896</v>
      </c>
      <c r="K49" s="1">
        <v>2.2253509531113401E-6</v>
      </c>
      <c r="L49">
        <v>3.0236329108171001</v>
      </c>
      <c r="M49">
        <v>34838.965952723898</v>
      </c>
      <c r="N49">
        <v>-119.368172326801</v>
      </c>
      <c r="O49">
        <v>29971.9341529544</v>
      </c>
      <c r="P49">
        <v>-4867.0317997694901</v>
      </c>
      <c r="Q49">
        <v>0.81120014190673795</v>
      </c>
      <c r="R49">
        <f t="shared" si="10"/>
        <v>-32.288455569859046</v>
      </c>
      <c r="S49">
        <v>0.136743048046577</v>
      </c>
      <c r="T49">
        <v>-39.773279048327097</v>
      </c>
      <c r="U49">
        <v>3.0040444438805498E-2</v>
      </c>
      <c r="V49">
        <v>34329.265479887603</v>
      </c>
      <c r="W49">
        <v>-509.70047283628003</v>
      </c>
      <c r="X49">
        <v>9.5627999305725098</v>
      </c>
      <c r="Y49">
        <f t="shared" si="8"/>
        <v>18.788265267106855</v>
      </c>
      <c r="Z49">
        <v>1.1242420000898199E-2</v>
      </c>
      <c r="AA49">
        <v>-3.2699864034178301</v>
      </c>
      <c r="AB49">
        <v>0.35413055934450699</v>
      </c>
      <c r="AC49">
        <v>34700.6357916118</v>
      </c>
      <c r="AD49">
        <v>-138.33016111212001</v>
      </c>
      <c r="AE49">
        <v>126.157199859619</v>
      </c>
      <c r="AF49">
        <f t="shared" si="0"/>
        <v>260.05661043858095</v>
      </c>
      <c r="AG49">
        <v>5.4614655691733501E-4</v>
      </c>
      <c r="AH49">
        <v>-0.158852970734989</v>
      </c>
      <c r="AI49">
        <v>4.6718659886204499</v>
      </c>
      <c r="AJ49">
        <v>34719.100123689001</v>
      </c>
      <c r="AK49">
        <v>-119.865829034963</v>
      </c>
      <c r="AL49">
        <v>1768.3140001296899</v>
      </c>
      <c r="AM49">
        <f t="shared" si="1"/>
        <v>3658.165387140984</v>
      </c>
      <c r="AN49" s="1">
        <v>1.43335965845263E-5</v>
      </c>
      <c r="AO49">
        <v>-4.1690904573688497E-3</v>
      </c>
      <c r="AP49">
        <v>65.484380151113697</v>
      </c>
    </row>
    <row r="50" spans="1:42" x14ac:dyDescent="0.25">
      <c r="A50" t="s">
        <v>82</v>
      </c>
      <c r="B50">
        <v>1004</v>
      </c>
      <c r="C50">
        <v>0</v>
      </c>
      <c r="D50">
        <v>35948.905425210301</v>
      </c>
      <c r="E50">
        <v>26.067600011825501</v>
      </c>
      <c r="F50">
        <v>1851</v>
      </c>
      <c r="G50">
        <v>539</v>
      </c>
      <c r="H50">
        <v>100</v>
      </c>
      <c r="I50">
        <v>0.18552875695732801</v>
      </c>
      <c r="J50">
        <v>81.563738617475295</v>
      </c>
      <c r="K50" s="1">
        <v>3.61025808595158E-7</v>
      </c>
      <c r="L50">
        <v>3.5130945711205501</v>
      </c>
      <c r="M50">
        <v>36031.6331677403</v>
      </c>
      <c r="N50">
        <v>-82.727742530027101</v>
      </c>
      <c r="O50">
        <v>30918.3561601453</v>
      </c>
      <c r="P50">
        <v>-5113.2770075950702</v>
      </c>
      <c r="Q50">
        <v>0.84240007400512695</v>
      </c>
      <c r="R50">
        <f t="shared" si="10"/>
        <v>-29.944441740002567</v>
      </c>
      <c r="S50">
        <v>0.13993609000226201</v>
      </c>
      <c r="T50">
        <v>-60.808491942580702</v>
      </c>
      <c r="U50">
        <v>3.2315981280323897E-2</v>
      </c>
      <c r="V50">
        <v>35514.384244134999</v>
      </c>
      <c r="W50">
        <v>-517.24892360530703</v>
      </c>
      <c r="X50">
        <v>9.5003998279571498</v>
      </c>
      <c r="Y50">
        <f t="shared" si="8"/>
        <v>18.659140973781447</v>
      </c>
      <c r="Z50">
        <v>1.2087188078070301E-2</v>
      </c>
      <c r="AA50">
        <v>-5.2524240090023602</v>
      </c>
      <c r="AB50">
        <v>0.36445241693317698</v>
      </c>
      <c r="AC50">
        <v>35927.930424369399</v>
      </c>
      <c r="AD50">
        <v>-103.702743370915</v>
      </c>
      <c r="AE50">
        <v>116.70360016822799</v>
      </c>
      <c r="AF50">
        <f t="shared" si="0"/>
        <v>240.49431280813317</v>
      </c>
      <c r="AG50">
        <v>5.8346702334304804E-4</v>
      </c>
      <c r="AH50">
        <v>-0.25354252635716501</v>
      </c>
      <c r="AI50">
        <v>4.4769599086715104</v>
      </c>
      <c r="AJ50">
        <v>35948.3562213267</v>
      </c>
      <c r="AK50">
        <v>-83.276946413636296</v>
      </c>
      <c r="AL50">
        <v>1851.7667999267501</v>
      </c>
      <c r="AM50">
        <f t="shared" si="1"/>
        <v>3830.8539461045011</v>
      </c>
      <c r="AN50" s="1">
        <v>1.5277346475868002E-5</v>
      </c>
      <c r="AO50">
        <v>-6.6386905627191604E-3</v>
      </c>
      <c r="AP50">
        <v>71.037103495784194</v>
      </c>
    </row>
    <row r="51" spans="1:42" x14ac:dyDescent="0.25">
      <c r="A51" t="s">
        <v>83</v>
      </c>
      <c r="B51">
        <v>1005</v>
      </c>
      <c r="C51">
        <v>0</v>
      </c>
      <c r="D51">
        <v>34967.765134799301</v>
      </c>
      <c r="E51">
        <v>20.8571999073028</v>
      </c>
      <c r="F51">
        <v>1502</v>
      </c>
      <c r="G51">
        <v>537</v>
      </c>
      <c r="H51">
        <v>100</v>
      </c>
      <c r="I51">
        <v>0.18621973929236499</v>
      </c>
      <c r="J51">
        <v>80.979231300757604</v>
      </c>
      <c r="K51" s="1">
        <v>8.0783885143236598E-7</v>
      </c>
      <c r="L51">
        <v>3.4924197845865401</v>
      </c>
      <c r="M51">
        <v>35072.600090077001</v>
      </c>
      <c r="N51">
        <v>-104.834955277692</v>
      </c>
      <c r="O51">
        <v>29904.910169027298</v>
      </c>
      <c r="P51">
        <v>-5167.6899210497704</v>
      </c>
      <c r="Q51">
        <v>0.81119990348815896</v>
      </c>
      <c r="R51">
        <f t="shared" si="10"/>
        <v>-24.711541406275884</v>
      </c>
      <c r="S51">
        <v>0.14478634668972901</v>
      </c>
      <c r="T51">
        <v>-48.2935768166382</v>
      </c>
      <c r="U51">
        <v>3.8893039674233902E-2</v>
      </c>
      <c r="V51">
        <v>34547.193769960199</v>
      </c>
      <c r="W51">
        <v>-525.40632011680998</v>
      </c>
      <c r="X51">
        <v>9.7032001018524099</v>
      </c>
      <c r="Y51">
        <f t="shared" si="8"/>
        <v>19.078794803749329</v>
      </c>
      <c r="Z51">
        <v>1.2027401900516901E-2</v>
      </c>
      <c r="AA51">
        <v>-4.0117474531761301</v>
      </c>
      <c r="AB51">
        <v>0.465220650182049</v>
      </c>
      <c r="AC51">
        <v>34947.982094409999</v>
      </c>
      <c r="AD51">
        <v>-124.617995667016</v>
      </c>
      <c r="AE51">
        <v>116.266799926757</v>
      </c>
      <c r="AF51">
        <f t="shared" si="0"/>
        <v>239.59044374157133</v>
      </c>
      <c r="AG51">
        <v>5.6575077969842102E-4</v>
      </c>
      <c r="AH51">
        <v>-0.18870652767411</v>
      </c>
      <c r="AI51">
        <v>5.5744203653170397</v>
      </c>
      <c r="AJ51">
        <v>34967.275892903002</v>
      </c>
      <c r="AK51">
        <v>-105.324197173998</v>
      </c>
      <c r="AL51">
        <v>1728.72960019111</v>
      </c>
      <c r="AM51">
        <f t="shared" si="1"/>
        <v>3576.2535399716612</v>
      </c>
      <c r="AN51" s="1">
        <v>1.39912257595053E-5</v>
      </c>
      <c r="AO51">
        <v>-4.66678213397819E-3</v>
      </c>
      <c r="AP51">
        <v>82.884069188300998</v>
      </c>
    </row>
    <row r="52" spans="1:42" x14ac:dyDescent="0.25">
      <c r="A52" t="s">
        <v>84</v>
      </c>
      <c r="B52">
        <v>1006</v>
      </c>
      <c r="C52">
        <v>0</v>
      </c>
      <c r="D52">
        <v>34563.015123091202</v>
      </c>
      <c r="E52">
        <v>25.4436001777648</v>
      </c>
      <c r="F52">
        <v>1779</v>
      </c>
      <c r="G52">
        <v>560</v>
      </c>
      <c r="H52">
        <v>100</v>
      </c>
      <c r="I52">
        <v>0.17857142857142799</v>
      </c>
      <c r="J52">
        <v>81.536042959590603</v>
      </c>
      <c r="K52" s="1">
        <v>8.3014511665056907E-6</v>
      </c>
      <c r="L52">
        <v>3.4437373643723501</v>
      </c>
      <c r="M52">
        <v>34673.632364572499</v>
      </c>
      <c r="N52">
        <v>-110.61724148130401</v>
      </c>
      <c r="O52">
        <v>29829.019057363701</v>
      </c>
      <c r="P52">
        <v>-4844.6133072087196</v>
      </c>
      <c r="Q52">
        <v>0.87360000610351496</v>
      </c>
      <c r="R52">
        <f t="shared" si="10"/>
        <v>-28.124999999999915</v>
      </c>
      <c r="S52">
        <v>0.13696710338689899</v>
      </c>
      <c r="T52">
        <v>-42.7961862213632</v>
      </c>
      <c r="U52">
        <v>3.4334763948497798E-2</v>
      </c>
      <c r="V52">
        <v>34175.530288237504</v>
      </c>
      <c r="W52">
        <v>-498.102076334922</v>
      </c>
      <c r="X52">
        <v>9.6407999992370605</v>
      </c>
      <c r="Y52">
        <f t="shared" si="8"/>
        <v>18.949670510423942</v>
      </c>
      <c r="Z52">
        <v>1.12109673728882E-2</v>
      </c>
      <c r="AA52">
        <v>-3.5029334456790502</v>
      </c>
      <c r="AB52">
        <v>0.37890864232578703</v>
      </c>
      <c r="AC52">
        <v>34544.470451088797</v>
      </c>
      <c r="AD52">
        <v>-129.16191348370899</v>
      </c>
      <c r="AE52">
        <v>152.13119983672999</v>
      </c>
      <c r="AF52">
        <f t="shared" si="0"/>
        <v>313.80450910073864</v>
      </c>
      <c r="AG52">
        <v>5.3654670856580395E-4</v>
      </c>
      <c r="AH52">
        <v>-0.16764721081513201</v>
      </c>
      <c r="AI52">
        <v>5.9791538451259703</v>
      </c>
      <c r="AJ52">
        <v>34562.508003224699</v>
      </c>
      <c r="AK52">
        <v>-111.124361347741</v>
      </c>
      <c r="AL52">
        <v>2199.3972001075699</v>
      </c>
      <c r="AM52">
        <f t="shared" si="1"/>
        <v>4550.2042016396226</v>
      </c>
      <c r="AN52" s="1">
        <v>1.4672327186480801E-5</v>
      </c>
      <c r="AO52">
        <v>-4.5844559098229404E-3</v>
      </c>
      <c r="AP52">
        <v>86.442059486126595</v>
      </c>
    </row>
    <row r="53" spans="1:42" x14ac:dyDescent="0.25">
      <c r="A53" t="s">
        <v>85</v>
      </c>
      <c r="B53">
        <v>1007</v>
      </c>
      <c r="C53">
        <v>0</v>
      </c>
      <c r="D53">
        <v>36383.798440893101</v>
      </c>
      <c r="E53">
        <v>33.181199789047199</v>
      </c>
      <c r="F53">
        <v>2133</v>
      </c>
      <c r="G53">
        <v>529</v>
      </c>
      <c r="H53">
        <v>100</v>
      </c>
      <c r="I53">
        <v>0.18903591682419599</v>
      </c>
      <c r="J53">
        <v>84.347545616693594</v>
      </c>
      <c r="K53" s="1">
        <v>4.5673495977870701E-7</v>
      </c>
      <c r="L53">
        <v>3.66384889712057</v>
      </c>
      <c r="M53">
        <v>36486.864568589597</v>
      </c>
      <c r="N53">
        <v>-103.066127696482</v>
      </c>
      <c r="O53">
        <v>31437.915912093598</v>
      </c>
      <c r="P53">
        <v>-5048.9486564959598</v>
      </c>
      <c r="Q53">
        <v>0.85799980163574197</v>
      </c>
      <c r="R53">
        <f t="shared" si="10"/>
        <v>-37.672735967757312</v>
      </c>
      <c r="S53">
        <v>0.135936398637274</v>
      </c>
      <c r="T53">
        <v>-47.987468233642602</v>
      </c>
      <c r="U53">
        <v>2.5858010171137799E-2</v>
      </c>
      <c r="V53">
        <v>35974.714826675299</v>
      </c>
      <c r="W53">
        <v>-512.14974191431202</v>
      </c>
      <c r="X53">
        <v>9.6720001697540194</v>
      </c>
      <c r="Y53">
        <f t="shared" si="8"/>
        <v>19.014232903765951</v>
      </c>
      <c r="Z53">
        <v>1.12435653160953E-2</v>
      </c>
      <c r="AA53">
        <v>-3.9691373233943001</v>
      </c>
      <c r="AB53">
        <v>0.29149036898137198</v>
      </c>
      <c r="AC53">
        <v>36364.164907640101</v>
      </c>
      <c r="AD53">
        <v>-122.69966094951801</v>
      </c>
      <c r="AE53">
        <v>130.94640016555701</v>
      </c>
      <c r="AF53">
        <f t="shared" si="0"/>
        <v>269.96688428716675</v>
      </c>
      <c r="AG53">
        <v>5.3962296666005204E-4</v>
      </c>
      <c r="AH53">
        <v>-0.190494527075419</v>
      </c>
      <c r="AI53">
        <v>3.9464034151285201</v>
      </c>
      <c r="AJ53">
        <v>36383.2742691557</v>
      </c>
      <c r="AK53">
        <v>-103.59029943389</v>
      </c>
      <c r="AL53">
        <v>1995.7548000812501</v>
      </c>
      <c r="AM53">
        <f t="shared" si="1"/>
        <v>4128.8077632944096</v>
      </c>
      <c r="AN53" s="1">
        <v>1.4406734861943001E-5</v>
      </c>
      <c r="AO53">
        <v>-5.08578083919044E-3</v>
      </c>
      <c r="AP53">
        <v>60.147156003081903</v>
      </c>
    </row>
    <row r="54" spans="1:42" x14ac:dyDescent="0.25">
      <c r="A54" t="s">
        <v>86</v>
      </c>
      <c r="B54">
        <v>1008</v>
      </c>
      <c r="C54">
        <v>0</v>
      </c>
      <c r="D54">
        <v>34529.502088293397</v>
      </c>
      <c r="E54">
        <v>28.9223999977111</v>
      </c>
      <c r="F54">
        <v>1933</v>
      </c>
      <c r="G54">
        <v>555</v>
      </c>
      <c r="H54">
        <v>100</v>
      </c>
      <c r="I54">
        <v>0.18018018018018001</v>
      </c>
      <c r="J54">
        <v>79.253691942771198</v>
      </c>
      <c r="K54" s="1">
        <v>2.73793145870889E-6</v>
      </c>
      <c r="L54">
        <v>3.36273643063336</v>
      </c>
      <c r="M54">
        <v>34639.767239606401</v>
      </c>
      <c r="N54">
        <v>-110.265151312923</v>
      </c>
      <c r="O54">
        <v>29577.734358120899</v>
      </c>
      <c r="P54">
        <v>-5062.0328814854902</v>
      </c>
      <c r="Q54">
        <v>0.82679986953735296</v>
      </c>
      <c r="R54">
        <f t="shared" si="10"/>
        <v>-33.981137592456342</v>
      </c>
      <c r="S54">
        <v>0.14340686748133999</v>
      </c>
      <c r="T54">
        <v>-44.9078214758879</v>
      </c>
      <c r="U54">
        <v>2.8586834757931001E-2</v>
      </c>
      <c r="V54">
        <v>34116.036315589001</v>
      </c>
      <c r="W54">
        <v>-523.73092401734095</v>
      </c>
      <c r="X54">
        <v>9.9528000354766792</v>
      </c>
      <c r="Y54">
        <f t="shared" si="8"/>
        <v>19.595290990333627</v>
      </c>
      <c r="Z54">
        <v>1.19742755527481E-2</v>
      </c>
      <c r="AA54">
        <v>-3.7497411265598601</v>
      </c>
      <c r="AB54">
        <v>0.34412082110282299</v>
      </c>
      <c r="AC54">
        <v>34510.931599374999</v>
      </c>
      <c r="AD54">
        <v>-128.83564023138001</v>
      </c>
      <c r="AE54">
        <v>138.871200084686</v>
      </c>
      <c r="AF54">
        <f t="shared" si="0"/>
        <v>286.36564240476787</v>
      </c>
      <c r="AG54">
        <v>5.3781513764579198E-4</v>
      </c>
      <c r="AH54">
        <v>-0.168416663808446</v>
      </c>
      <c r="AI54">
        <v>4.8015102514202104</v>
      </c>
      <c r="AJ54">
        <v>34529.058195718797</v>
      </c>
      <c r="AK54">
        <v>-110.709043887552</v>
      </c>
      <c r="AL54">
        <v>1810.7700002193401</v>
      </c>
      <c r="AM54">
        <f t="shared" si="1"/>
        <v>3746.0194255035763</v>
      </c>
      <c r="AN54" s="1">
        <v>1.28554583119657E-5</v>
      </c>
      <c r="AO54">
        <v>-4.0256832675017703E-3</v>
      </c>
      <c r="AP54">
        <v>62.607874877694897</v>
      </c>
    </row>
    <row r="55" spans="1:42" x14ac:dyDescent="0.25">
      <c r="A55" t="s">
        <v>87</v>
      </c>
      <c r="B55">
        <v>1009</v>
      </c>
      <c r="C55">
        <v>0</v>
      </c>
      <c r="D55">
        <v>34030.961930239297</v>
      </c>
      <c r="E55">
        <v>20.077200174331601</v>
      </c>
      <c r="F55">
        <v>1410</v>
      </c>
      <c r="G55">
        <v>538</v>
      </c>
      <c r="H55">
        <v>100</v>
      </c>
      <c r="I55">
        <v>0.18587360594795499</v>
      </c>
      <c r="J55">
        <v>74.606175730038103</v>
      </c>
      <c r="K55" s="1">
        <v>4.1246568322237198E-7</v>
      </c>
      <c r="L55">
        <v>3.2186685212994401</v>
      </c>
      <c r="M55">
        <v>34121.172528684103</v>
      </c>
      <c r="N55">
        <v>-90.210598444762496</v>
      </c>
      <c r="O55">
        <v>29358.0734146012</v>
      </c>
      <c r="P55">
        <v>-4763.0991140828401</v>
      </c>
      <c r="Q55">
        <v>0.84239983558654696</v>
      </c>
      <c r="R55">
        <f t="shared" si="10"/>
        <v>-22.833338191895809</v>
      </c>
      <c r="S55">
        <v>0.13731285425363801</v>
      </c>
      <c r="T55">
        <v>-51.799772933546897</v>
      </c>
      <c r="U55">
        <v>4.1958033404654697E-2</v>
      </c>
      <c r="V55">
        <v>33633.723005448497</v>
      </c>
      <c r="W55">
        <v>-487.449523235605</v>
      </c>
      <c r="X55">
        <v>9.62520027160644</v>
      </c>
      <c r="Y55">
        <f t="shared" si="8"/>
        <v>18.917390053790896</v>
      </c>
      <c r="Z55">
        <v>1.16728679490503E-2</v>
      </c>
      <c r="AA55">
        <v>-4.4034618064758604</v>
      </c>
      <c r="AB55">
        <v>0.47940948877483802</v>
      </c>
      <c r="AC55">
        <v>34010.687471566896</v>
      </c>
      <c r="AD55">
        <v>-110.485057117148</v>
      </c>
      <c r="AE55">
        <v>115.486800193786</v>
      </c>
      <c r="AF55">
        <f t="shared" si="0"/>
        <v>237.97639328183544</v>
      </c>
      <c r="AG55">
        <v>5.9576507751813205E-4</v>
      </c>
      <c r="AH55">
        <v>-0.224745861594079</v>
      </c>
      <c r="AI55">
        <v>5.7521367118426401</v>
      </c>
      <c r="AJ55">
        <v>34030.421059731401</v>
      </c>
      <c r="AK55">
        <v>-90.751468952679701</v>
      </c>
      <c r="AL55">
        <v>1962.08999991416</v>
      </c>
      <c r="AM55">
        <f t="shared" si="1"/>
        <v>4059.1453212578708</v>
      </c>
      <c r="AN55" s="1">
        <v>1.58934827944585E-5</v>
      </c>
      <c r="AO55">
        <v>-5.9956426100899601E-3</v>
      </c>
      <c r="AP55">
        <v>97.727271874425199</v>
      </c>
    </row>
    <row r="56" spans="1:42" x14ac:dyDescent="0.25">
      <c r="K56" s="1"/>
      <c r="R56">
        <f>SUM(R46:R55)/10</f>
        <v>-33.017874352073463</v>
      </c>
      <c r="T56">
        <f>SUM(T46:T55)/10</f>
        <v>-47.950894979133643</v>
      </c>
      <c r="U56">
        <f>SUM(U46:U55)/10</f>
        <v>3.0955725032759403E-2</v>
      </c>
      <c r="Y56">
        <f t="shared" si="8"/>
        <v>-1</v>
      </c>
      <c r="AA56">
        <f>SUM(AA46:AA55)/10</f>
        <v>-4.0103511205200117</v>
      </c>
      <c r="AB56">
        <f>SUM(AB46:AB55)/10</f>
        <v>0.35751943151345489</v>
      </c>
      <c r="AF56">
        <f>SUM(AF46:AF55)/10</f>
        <v>263.36864350545051</v>
      </c>
      <c r="AH56">
        <f>SUM(AH46:AH55)/10</f>
        <v>-0.18905915092467554</v>
      </c>
      <c r="AI56">
        <f>SUM(AI46:AI55)/10</f>
        <v>4.6922110648218194</v>
      </c>
      <c r="AM56">
        <f t="shared" si="1"/>
        <v>-1</v>
      </c>
      <c r="AN56" s="1"/>
      <c r="AO56">
        <f>SUM(AO46:AO55)/10</f>
        <v>-4.9261266175984622E-3</v>
      </c>
      <c r="AP56">
        <f>SUM(AP46:AP55)/10</f>
        <v>68.837581768309036</v>
      </c>
    </row>
    <row r="57" spans="1:42" x14ac:dyDescent="0.25">
      <c r="A57" t="s">
        <v>88</v>
      </c>
      <c r="B57">
        <v>1000</v>
      </c>
      <c r="C57">
        <v>0</v>
      </c>
      <c r="D57">
        <v>243449040.26920801</v>
      </c>
      <c r="E57">
        <v>34.179600238799999</v>
      </c>
      <c r="F57">
        <v>1828</v>
      </c>
      <c r="G57">
        <v>551</v>
      </c>
      <c r="H57">
        <v>10000</v>
      </c>
      <c r="I57">
        <v>18.148820326678699</v>
      </c>
      <c r="J57">
        <v>9976.7242453117196</v>
      </c>
      <c r="K57" s="1">
        <v>9.4527970457631004E-7</v>
      </c>
      <c r="L57">
        <v>424.63513075576299</v>
      </c>
      <c r="M57">
        <v>243449140.64544299</v>
      </c>
      <c r="N57">
        <v>-100.376235038042</v>
      </c>
      <c r="O57">
        <v>242943592.82922199</v>
      </c>
      <c r="P57">
        <v>-505547.81622076</v>
      </c>
      <c r="Q57">
        <v>0.92039990425109797</v>
      </c>
      <c r="R57">
        <f>(Q57-E57)/MIN(E57,Q57)</f>
        <v>-36.135597342995077</v>
      </c>
      <c r="S57">
        <v>2.07619401344442E-3</v>
      </c>
      <c r="T57">
        <v>-5035.5289755006197</v>
      </c>
      <c r="U57">
        <v>2.69283402327882E-2</v>
      </c>
      <c r="V57">
        <v>243398585.86381799</v>
      </c>
      <c r="W57">
        <v>-50554.781625509197</v>
      </c>
      <c r="X57">
        <v>9.5160000324249197</v>
      </c>
      <c r="Y57">
        <f t="shared" si="8"/>
        <v>18.691422417131779</v>
      </c>
      <c r="Z57">
        <v>2.07248323241193E-4</v>
      </c>
      <c r="AA57">
        <v>-502.65289758426599</v>
      </c>
      <c r="AB57">
        <v>0.27841168316598702</v>
      </c>
      <c r="AC57">
        <v>243444085.16727701</v>
      </c>
      <c r="AD57">
        <v>-5055.4781662225696</v>
      </c>
      <c r="AE57">
        <v>123.08400011062599</v>
      </c>
      <c r="AF57">
        <f t="shared" si="0"/>
        <v>253.69724996953482</v>
      </c>
      <c r="AG57" s="1">
        <v>2.0353754221849099E-5</v>
      </c>
      <c r="AH57">
        <v>-49.365289795005403</v>
      </c>
      <c r="AI57">
        <v>3.6010953683098799</v>
      </c>
      <c r="AJ57">
        <v>243448620.13277701</v>
      </c>
      <c r="AK57">
        <v>-520.51266643404904</v>
      </c>
      <c r="AL57">
        <v>1514.9160001277901</v>
      </c>
      <c r="AM57">
        <f t="shared" si="1"/>
        <v>3133.8098763495186</v>
      </c>
      <c r="AN57" s="1">
        <v>1.7257674580742401E-6</v>
      </c>
      <c r="AO57">
        <v>-4.1856165579111204</v>
      </c>
      <c r="AP57">
        <v>44.3222269875493</v>
      </c>
    </row>
    <row r="58" spans="1:42" x14ac:dyDescent="0.25">
      <c r="A58" t="s">
        <v>89</v>
      </c>
      <c r="B58">
        <v>1001</v>
      </c>
      <c r="C58">
        <v>0</v>
      </c>
      <c r="D58">
        <v>273580881.68209398</v>
      </c>
      <c r="E58">
        <v>55.816799879074097</v>
      </c>
      <c r="F58">
        <v>2932</v>
      </c>
      <c r="G58">
        <v>570</v>
      </c>
      <c r="H58">
        <v>10000</v>
      </c>
      <c r="I58">
        <v>17.543859649122801</v>
      </c>
      <c r="J58">
        <v>9982.9349726898599</v>
      </c>
      <c r="K58" s="1">
        <v>1.81139429397301E-8</v>
      </c>
      <c r="L58">
        <v>417.770950256616</v>
      </c>
      <c r="M58">
        <v>273580985.90982199</v>
      </c>
      <c r="N58">
        <v>-104.227728009223</v>
      </c>
      <c r="O58">
        <v>273057100.42233002</v>
      </c>
      <c r="P58">
        <v>-523885.487491726</v>
      </c>
      <c r="Q58">
        <v>0.87360000610351496</v>
      </c>
      <c r="R58">
        <f t="shared" ref="R58:R66" si="11">(Q58-E58)/MIN(E58,Q58)</f>
        <v>-62.892856558039249</v>
      </c>
      <c r="S58">
        <v>1.91453897122957E-3</v>
      </c>
      <c r="T58">
        <v>-5025.3542868876802</v>
      </c>
      <c r="U58">
        <v>1.56512019319658E-2</v>
      </c>
      <c r="V58">
        <v>273528597.36100298</v>
      </c>
      <c r="W58">
        <v>-52388.548819064999</v>
      </c>
      <c r="X58">
        <v>10.311599969863799</v>
      </c>
      <c r="Y58">
        <f t="shared" si="8"/>
        <v>20.337754320218206</v>
      </c>
      <c r="Z58">
        <v>1.9111101905070599E-4</v>
      </c>
      <c r="AA58">
        <v>-501.63542935934299</v>
      </c>
      <c r="AB58">
        <v>0.184740078116333</v>
      </c>
      <c r="AC58">
        <v>273575747.05495298</v>
      </c>
      <c r="AD58">
        <v>-5238.8548687696402</v>
      </c>
      <c r="AE58">
        <v>107.047199964523</v>
      </c>
      <c r="AF58">
        <f t="shared" si="0"/>
        <v>220.51236085435858</v>
      </c>
      <c r="AG58" s="1">
        <v>1.8768223529328799E-5</v>
      </c>
      <c r="AH58">
        <v>-49.263542809894197</v>
      </c>
      <c r="AI58">
        <v>1.9178311941286199</v>
      </c>
      <c r="AJ58">
        <v>273580457.56217998</v>
      </c>
      <c r="AK58">
        <v>-528.34764212369896</v>
      </c>
      <c r="AL58">
        <v>1484.2775998115501</v>
      </c>
      <c r="AM58">
        <f t="shared" si="1"/>
        <v>3070.4099519320612</v>
      </c>
      <c r="AN58" s="1">
        <v>1.5502542118689E-6</v>
      </c>
      <c r="AO58">
        <v>-4.06916587567697</v>
      </c>
      <c r="AP58">
        <v>26.591950864743399</v>
      </c>
    </row>
    <row r="59" spans="1:42" x14ac:dyDescent="0.25">
      <c r="A59" t="s">
        <v>90</v>
      </c>
      <c r="B59">
        <v>1002</v>
      </c>
      <c r="C59">
        <v>0</v>
      </c>
      <c r="D59">
        <v>235757929.31368601</v>
      </c>
      <c r="E59">
        <v>35.802000045776303</v>
      </c>
      <c r="F59">
        <v>1979</v>
      </c>
      <c r="G59">
        <v>552</v>
      </c>
      <c r="H59">
        <v>10000</v>
      </c>
      <c r="I59">
        <v>18.115942028985501</v>
      </c>
      <c r="J59">
        <v>9979.80674389876</v>
      </c>
      <c r="K59" s="1">
        <v>2.0732856077775399E-6</v>
      </c>
      <c r="L59">
        <v>424.38232291012002</v>
      </c>
      <c r="M59">
        <v>235758036.31269601</v>
      </c>
      <c r="N59">
        <v>-106.999009817838</v>
      </c>
      <c r="O59">
        <v>235271046.07411</v>
      </c>
      <c r="P59">
        <v>-486990.23858657398</v>
      </c>
      <c r="Q59">
        <v>0.82680010795593195</v>
      </c>
      <c r="R59">
        <f t="shared" si="11"/>
        <v>-42.301881193857476</v>
      </c>
      <c r="S59">
        <v>2.06518288056787E-3</v>
      </c>
      <c r="T59">
        <v>-4550.3527593914596</v>
      </c>
      <c r="U59">
        <v>2.3093684903044101E-2</v>
      </c>
      <c r="V59">
        <v>235709337.28883299</v>
      </c>
      <c r="W59">
        <v>-48699.023862838701</v>
      </c>
      <c r="X59">
        <v>9.1572000980377197</v>
      </c>
      <c r="Y59">
        <f t="shared" si="8"/>
        <v>17.94895908724704</v>
      </c>
      <c r="Z59">
        <v>2.0610982203006601E-4</v>
      </c>
      <c r="AA59">
        <v>-454.135275978224</v>
      </c>
      <c r="AB59">
        <v>0.25577342289060201</v>
      </c>
      <c r="AC59">
        <v>235753166.41031101</v>
      </c>
      <c r="AD59">
        <v>-4869.9023849964096</v>
      </c>
      <c r="AE59">
        <v>111.25920009613</v>
      </c>
      <c r="AF59">
        <f t="shared" si="0"/>
        <v>229.22823659310137</v>
      </c>
      <c r="AG59" s="1">
        <v>2.0202516153089E-5</v>
      </c>
      <c r="AH59">
        <v>-44.513527585789902</v>
      </c>
      <c r="AI59">
        <v>3.1076252710427998</v>
      </c>
      <c r="AJ59">
        <v>235757534.56245899</v>
      </c>
      <c r="AK59">
        <v>-501.75023669004401</v>
      </c>
      <c r="AL59">
        <v>1511.9363996982499</v>
      </c>
      <c r="AM59">
        <f t="shared" si="1"/>
        <v>3127.6442005936947</v>
      </c>
      <c r="AN59" s="1">
        <v>1.6743921530926301E-6</v>
      </c>
      <c r="AO59">
        <v>-3.6892979434506201</v>
      </c>
      <c r="AP59">
        <v>42.230501026900598</v>
      </c>
    </row>
    <row r="60" spans="1:42" x14ac:dyDescent="0.25">
      <c r="A60" t="s">
        <v>91</v>
      </c>
      <c r="B60">
        <v>1003</v>
      </c>
      <c r="C60">
        <v>0</v>
      </c>
      <c r="D60">
        <v>252022310.523651</v>
      </c>
      <c r="E60">
        <v>32.479199886322</v>
      </c>
      <c r="F60">
        <v>1919</v>
      </c>
      <c r="G60">
        <v>555</v>
      </c>
      <c r="H60">
        <v>10000</v>
      </c>
      <c r="I60">
        <v>18.018018018018001</v>
      </c>
      <c r="J60">
        <v>9971.1085971917491</v>
      </c>
      <c r="K60" s="1">
        <v>2.2253509531113401E-6</v>
      </c>
      <c r="L60">
        <v>422.86637096527102</v>
      </c>
      <c r="M60">
        <v>252022429.891803</v>
      </c>
      <c r="N60">
        <v>-119.36815178394301</v>
      </c>
      <c r="O60">
        <v>251535726.711826</v>
      </c>
      <c r="P60">
        <v>-486703.179976671</v>
      </c>
      <c r="Q60">
        <v>0.96720004081725997</v>
      </c>
      <c r="R60">
        <f t="shared" si="11"/>
        <v>-32.580643626604775</v>
      </c>
      <c r="S60">
        <v>1.9307172083847001E-3</v>
      </c>
      <c r="T60">
        <v>-4076.3286065248499</v>
      </c>
      <c r="U60">
        <v>2.9779059958449799E-2</v>
      </c>
      <c r="V60">
        <v>251973759.573807</v>
      </c>
      <c r="W60">
        <v>-48670.3179960548</v>
      </c>
      <c r="X60">
        <v>9.1883997917175293</v>
      </c>
      <c r="Y60">
        <f t="shared" si="8"/>
        <v>18.013520493871759</v>
      </c>
      <c r="Z60">
        <v>1.92645443744214E-4</v>
      </c>
      <c r="AA60">
        <v>-406.73286063897802</v>
      </c>
      <c r="AB60">
        <v>0.28290105125363701</v>
      </c>
      <c r="AC60">
        <v>252017562.859997</v>
      </c>
      <c r="AD60">
        <v>-4867.0318057239001</v>
      </c>
      <c r="AE60">
        <v>110.93159985542199</v>
      </c>
      <c r="AF60">
        <f t="shared" si="0"/>
        <v>228.55033466984008</v>
      </c>
      <c r="AG60" s="1">
        <v>1.8838267310839501E-5</v>
      </c>
      <c r="AH60">
        <v>-39.773286115154498</v>
      </c>
      <c r="AI60">
        <v>3.4154659056776699</v>
      </c>
      <c r="AJ60">
        <v>252021920.19133201</v>
      </c>
      <c r="AK60">
        <v>-509.700471073389</v>
      </c>
      <c r="AL60">
        <v>1474.1958293914699</v>
      </c>
      <c r="AM60">
        <f t="shared" si="1"/>
        <v>3049.5477830188738</v>
      </c>
      <c r="AN60" s="1">
        <v>1.54880065371361E-6</v>
      </c>
      <c r="AO60">
        <v>-3.2699871234996398</v>
      </c>
      <c r="AP60">
        <v>45.388920741619202</v>
      </c>
    </row>
    <row r="61" spans="1:42" x14ac:dyDescent="0.25">
      <c r="A61" t="s">
        <v>92</v>
      </c>
      <c r="B61">
        <v>1004</v>
      </c>
      <c r="C61">
        <v>0</v>
      </c>
      <c r="D61">
        <v>259073364.19793299</v>
      </c>
      <c r="E61">
        <v>33.196799993515</v>
      </c>
      <c r="F61">
        <v>1851</v>
      </c>
      <c r="G61">
        <v>539</v>
      </c>
      <c r="H61">
        <v>10000</v>
      </c>
      <c r="I61">
        <v>18.552875695732801</v>
      </c>
      <c r="J61">
        <v>9981.5637386174694</v>
      </c>
      <c r="K61" s="1">
        <v>3.61025808595158E-7</v>
      </c>
      <c r="L61">
        <v>429.53593647249397</v>
      </c>
      <c r="M61">
        <v>259073446.927021</v>
      </c>
      <c r="N61">
        <v>-82.729088425636206</v>
      </c>
      <c r="O61">
        <v>258562119.226264</v>
      </c>
      <c r="P61">
        <v>-511327.700757652</v>
      </c>
      <c r="Q61">
        <v>0.88919997215270996</v>
      </c>
      <c r="R61">
        <f t="shared" si="11"/>
        <v>-36.333334495217265</v>
      </c>
      <c r="S61">
        <v>1.97335983670877E-3</v>
      </c>
      <c r="T61">
        <v>-6179.7486397879902</v>
      </c>
      <c r="U61">
        <v>2.67857134520922E-2</v>
      </c>
      <c r="V61">
        <v>259022314.15694401</v>
      </c>
      <c r="W61">
        <v>-51132.770077317902</v>
      </c>
      <c r="X61">
        <v>9.1103999614715505</v>
      </c>
      <c r="Y61">
        <f t="shared" si="8"/>
        <v>17.852115743913309</v>
      </c>
      <c r="Z61">
        <v>1.9704858948714501E-4</v>
      </c>
      <c r="AA61">
        <v>-617.07486399756795</v>
      </c>
      <c r="AB61">
        <v>0.27443608911856698</v>
      </c>
      <c r="AC61">
        <v>259068333.650013</v>
      </c>
      <c r="AD61">
        <v>-5113.2770082652496</v>
      </c>
      <c r="AE61">
        <v>127.140000104904</v>
      </c>
      <c r="AF61">
        <f t="shared" si="0"/>
        <v>262.09031522164372</v>
      </c>
      <c r="AG61" s="1">
        <v>1.9417464761048302E-5</v>
      </c>
      <c r="AH61">
        <v>-60.807486406205101</v>
      </c>
      <c r="AI61">
        <v>3.82988722195334</v>
      </c>
      <c r="AJ61">
        <v>259072929.67809701</v>
      </c>
      <c r="AK61">
        <v>-517.24892401695195</v>
      </c>
      <c r="AL61">
        <v>1498.6491053104401</v>
      </c>
      <c r="AM61">
        <f t="shared" si="1"/>
        <v>3100.1488532124827</v>
      </c>
      <c r="AN61" s="1">
        <v>1.67720767797395E-6</v>
      </c>
      <c r="AO61">
        <v>-5.2523222951005701</v>
      </c>
      <c r="AP61">
        <v>45.144384567283602</v>
      </c>
    </row>
    <row r="62" spans="1:42" x14ac:dyDescent="0.25">
      <c r="A62" t="s">
        <v>93</v>
      </c>
      <c r="B62">
        <v>1005</v>
      </c>
      <c r="C62">
        <v>0</v>
      </c>
      <c r="D62">
        <v>248405635.62903601</v>
      </c>
      <c r="E62">
        <v>27.034800052642801</v>
      </c>
      <c r="F62">
        <v>1502</v>
      </c>
      <c r="G62">
        <v>537</v>
      </c>
      <c r="H62">
        <v>10000</v>
      </c>
      <c r="I62">
        <v>18.6219739292365</v>
      </c>
      <c r="J62">
        <v>9980.9792313007601</v>
      </c>
      <c r="K62" s="1">
        <v>8.0783885143236598E-7</v>
      </c>
      <c r="L62">
        <v>430.30831580004502</v>
      </c>
      <c r="M62">
        <v>248405740.46398401</v>
      </c>
      <c r="N62">
        <v>-104.83494824170999</v>
      </c>
      <c r="O62">
        <v>247888971.47187901</v>
      </c>
      <c r="P62">
        <v>-516768.99210485799</v>
      </c>
      <c r="Q62">
        <v>0.95159983634948697</v>
      </c>
      <c r="R62">
        <f t="shared" si="11"/>
        <v>-27.409841006649703</v>
      </c>
      <c r="S62">
        <v>2.0799212378908799E-3</v>
      </c>
      <c r="T62">
        <v>-4928.3580124957898</v>
      </c>
      <c r="U62">
        <v>3.5199070623659401E-2</v>
      </c>
      <c r="V62">
        <v>248354063.56477401</v>
      </c>
      <c r="W62">
        <v>-51676.8992098569</v>
      </c>
      <c r="X62">
        <v>9.4380002021789497</v>
      </c>
      <c r="Y62">
        <f t="shared" si="8"/>
        <v>18.53001766717335</v>
      </c>
      <c r="Z62">
        <v>2.0761229563499801E-4</v>
      </c>
      <c r="AA62">
        <v>-491.93580124358101</v>
      </c>
      <c r="AB62">
        <v>0.34910560402891999</v>
      </c>
      <c r="AC62">
        <v>248400572.77405801</v>
      </c>
      <c r="AD62">
        <v>-5167.6899260878499</v>
      </c>
      <c r="AE62">
        <v>127.124400138854</v>
      </c>
      <c r="AF62">
        <f t="shared" si="0"/>
        <v>262.05803427165034</v>
      </c>
      <c r="AG62" s="1">
        <v>2.03814014324816E-5</v>
      </c>
      <c r="AH62">
        <v>-48.293580173026498</v>
      </c>
      <c r="AI62">
        <v>4.7022504287553497</v>
      </c>
      <c r="AJ62">
        <v>248405215.057657</v>
      </c>
      <c r="AK62">
        <v>-525.40632718801498</v>
      </c>
      <c r="AL62">
        <v>1501.1412000656101</v>
      </c>
      <c r="AM62">
        <f t="shared" si="1"/>
        <v>3105.3057353436679</v>
      </c>
      <c r="AN62" s="1">
        <v>1.69308308115189E-6</v>
      </c>
      <c r="AO62">
        <v>-4.0117478569896496</v>
      </c>
      <c r="AP62">
        <v>55.526254943352697</v>
      </c>
    </row>
    <row r="63" spans="1:42" x14ac:dyDescent="0.25">
      <c r="A63" t="s">
        <v>94</v>
      </c>
      <c r="B63">
        <v>1006</v>
      </c>
      <c r="C63">
        <v>0</v>
      </c>
      <c r="D63">
        <v>250812869.54576299</v>
      </c>
      <c r="E63">
        <v>31.2935998439788</v>
      </c>
      <c r="F63">
        <v>1779</v>
      </c>
      <c r="G63">
        <v>560</v>
      </c>
      <c r="H63">
        <v>10000</v>
      </c>
      <c r="I63">
        <v>17.857142857142801</v>
      </c>
      <c r="J63">
        <v>9981.5360429595894</v>
      </c>
      <c r="K63" s="1">
        <v>8.3014511665056907E-6</v>
      </c>
      <c r="L63">
        <v>421.418737511225</v>
      </c>
      <c r="M63">
        <v>250812980.16299099</v>
      </c>
      <c r="N63">
        <v>-110.61722803115801</v>
      </c>
      <c r="O63">
        <v>250328518.83227101</v>
      </c>
      <c r="P63">
        <v>-484461.33071938099</v>
      </c>
      <c r="Q63">
        <v>0.84240007400512695</v>
      </c>
      <c r="R63">
        <f t="shared" si="11"/>
        <v>-36.14814469946063</v>
      </c>
      <c r="S63">
        <v>1.9311238469084E-3</v>
      </c>
      <c r="T63">
        <v>-4378.6191546484897</v>
      </c>
      <c r="U63">
        <v>2.6919244772256799E-2</v>
      </c>
      <c r="V63">
        <v>250764534.02991399</v>
      </c>
      <c r="W63">
        <v>-48446.1330761313</v>
      </c>
      <c r="X63">
        <v>9.28200006484985</v>
      </c>
      <c r="Y63">
        <f t="shared" si="8"/>
        <v>18.207207180539179</v>
      </c>
      <c r="Z63">
        <v>1.92715453300457E-4</v>
      </c>
      <c r="AA63">
        <v>-436.96191550275603</v>
      </c>
      <c r="AB63">
        <v>0.29661017304264398</v>
      </c>
      <c r="AC63">
        <v>250808135.54968399</v>
      </c>
      <c r="AD63">
        <v>-4844.6133065223603</v>
      </c>
      <c r="AE63">
        <v>122.709599971771</v>
      </c>
      <c r="AF63">
        <f t="shared" si="0"/>
        <v>252.92250519629971</v>
      </c>
      <c r="AG63" s="1">
        <v>1.8874613918595E-5</v>
      </c>
      <c r="AH63">
        <v>-42.796191540414902</v>
      </c>
      <c r="AI63">
        <v>3.92123630977474</v>
      </c>
      <c r="AJ63">
        <v>250812482.06091601</v>
      </c>
      <c r="AK63">
        <v>-498.10207465291001</v>
      </c>
      <c r="AL63">
        <v>1498.9104001522001</v>
      </c>
      <c r="AM63">
        <f t="shared" si="1"/>
        <v>3100.6895496276761</v>
      </c>
      <c r="AN63" s="1">
        <v>1.5449161254105799E-6</v>
      </c>
      <c r="AO63">
        <v>-3.5029339779930599</v>
      </c>
      <c r="AP63">
        <v>47.898305328417102</v>
      </c>
    </row>
    <row r="64" spans="1:42" x14ac:dyDescent="0.25">
      <c r="A64" t="s">
        <v>95</v>
      </c>
      <c r="B64">
        <v>1007</v>
      </c>
      <c r="C64">
        <v>0</v>
      </c>
      <c r="D64">
        <v>264899359.22113201</v>
      </c>
      <c r="E64">
        <v>40.341599941253598</v>
      </c>
      <c r="F64">
        <v>2133</v>
      </c>
      <c r="G64">
        <v>529</v>
      </c>
      <c r="H64">
        <v>10000</v>
      </c>
      <c r="I64">
        <v>18.903591682419599</v>
      </c>
      <c r="J64">
        <v>9984.3475456166907</v>
      </c>
      <c r="K64" s="1">
        <v>4.5673495977870701E-7</v>
      </c>
      <c r="L64">
        <v>433.69029216306802</v>
      </c>
      <c r="M64">
        <v>264899462.287276</v>
      </c>
      <c r="N64">
        <v>-103.066144794225</v>
      </c>
      <c r="O64">
        <v>264394567.421626</v>
      </c>
      <c r="P64">
        <v>-504894.86565020599</v>
      </c>
      <c r="Q64">
        <v>0.90479993820190396</v>
      </c>
      <c r="R64">
        <f t="shared" si="11"/>
        <v>-43.586209876874975</v>
      </c>
      <c r="S64">
        <v>1.9055984166576299E-3</v>
      </c>
      <c r="T64">
        <v>-4897.7460107122697</v>
      </c>
      <c r="U64">
        <v>2.24284594443327E-2</v>
      </c>
      <c r="V64">
        <v>264848972.80071199</v>
      </c>
      <c r="W64">
        <v>-50489.486563950697</v>
      </c>
      <c r="X64">
        <v>10.2648000717163</v>
      </c>
      <c r="Y64">
        <f t="shared" si="8"/>
        <v>20.240911470243319</v>
      </c>
      <c r="Z64">
        <v>1.90209672712326E-4</v>
      </c>
      <c r="AA64">
        <v>-488.87460106084598</v>
      </c>
      <c r="AB64">
        <v>0.25444702457671797</v>
      </c>
      <c r="AC64">
        <v>264894413.33861899</v>
      </c>
      <c r="AD64">
        <v>-5048.9486574828597</v>
      </c>
      <c r="AE64">
        <v>116.98440003395</v>
      </c>
      <c r="AF64">
        <f t="shared" si="0"/>
        <v>241.07537089469949</v>
      </c>
      <c r="AG64" s="1">
        <v>1.8670798325940499E-5</v>
      </c>
      <c r="AH64">
        <v>-47.9874601166389</v>
      </c>
      <c r="AI64">
        <v>2.8998453260234101</v>
      </c>
      <c r="AJ64">
        <v>264898950.13753101</v>
      </c>
      <c r="AK64">
        <v>-512.14974573254494</v>
      </c>
      <c r="AL64">
        <v>1477.5072000026701</v>
      </c>
      <c r="AM64">
        <f t="shared" si="1"/>
        <v>3056.3999895407987</v>
      </c>
      <c r="AN64" s="1">
        <v>1.54429818985264E-6</v>
      </c>
      <c r="AO64">
        <v>-3.9691365361056801</v>
      </c>
      <c r="AP64">
        <v>36.624903378999498</v>
      </c>
    </row>
    <row r="65" spans="1:42" x14ac:dyDescent="0.25">
      <c r="A65" t="s">
        <v>96</v>
      </c>
      <c r="B65">
        <v>1008</v>
      </c>
      <c r="C65">
        <v>0</v>
      </c>
      <c r="D65">
        <v>246169311.07749</v>
      </c>
      <c r="E65">
        <v>35.802000284194897</v>
      </c>
      <c r="F65">
        <v>1933</v>
      </c>
      <c r="G65">
        <v>555</v>
      </c>
      <c r="H65">
        <v>10000</v>
      </c>
      <c r="I65">
        <v>18.018018018018001</v>
      </c>
      <c r="J65">
        <v>9979.2536919427694</v>
      </c>
      <c r="K65" s="1">
        <v>2.73793145870889E-6</v>
      </c>
      <c r="L65">
        <v>423.21237587332701</v>
      </c>
      <c r="M65">
        <v>246169421.34265399</v>
      </c>
      <c r="N65">
        <v>-110.265164077281</v>
      </c>
      <c r="O65">
        <v>245663218.05450699</v>
      </c>
      <c r="P65">
        <v>-506203.28814744903</v>
      </c>
      <c r="Q65">
        <v>0.93599987030029297</v>
      </c>
      <c r="R65">
        <f t="shared" si="11"/>
        <v>-37.250005603856216</v>
      </c>
      <c r="S65">
        <v>2.05587374302746E-3</v>
      </c>
      <c r="T65">
        <v>-4589.7816161472801</v>
      </c>
      <c r="U65">
        <v>2.6143787019450301E-2</v>
      </c>
      <c r="V65">
        <v>246118801.01383901</v>
      </c>
      <c r="W65">
        <v>-50620.328815758199</v>
      </c>
      <c r="X65">
        <v>9.2039999961852992</v>
      </c>
      <c r="Y65">
        <f t="shared" si="8"/>
        <v>18.045801937222091</v>
      </c>
      <c r="Z65">
        <v>2.05184242627957E-4</v>
      </c>
      <c r="AA65">
        <v>-458.07816162391703</v>
      </c>
      <c r="AB65">
        <v>0.25708060787454001</v>
      </c>
      <c r="AC65">
        <v>246164359.30977201</v>
      </c>
      <c r="AD65">
        <v>-5062.03288260102</v>
      </c>
      <c r="AE65">
        <v>122.304000139236</v>
      </c>
      <c r="AF65">
        <f t="shared" si="0"/>
        <v>252.08319901643947</v>
      </c>
      <c r="AG65" s="1">
        <v>2.0115292588055299E-5</v>
      </c>
      <c r="AH65">
        <v>-44.907816171689298</v>
      </c>
      <c r="AI65">
        <v>3.4161219811293102</v>
      </c>
      <c r="AJ65">
        <v>246168897.61172801</v>
      </c>
      <c r="AK65">
        <v>-523.73092603683403</v>
      </c>
      <c r="AL65">
        <v>1530.1728000640801</v>
      </c>
      <c r="AM65">
        <f t="shared" si="1"/>
        <v>3165.3807140182316</v>
      </c>
      <c r="AN65" s="1">
        <v>1.67959913504165E-6</v>
      </c>
      <c r="AO65">
        <v>-3.74974059504201</v>
      </c>
      <c r="AP65">
        <v>42.739868943568297</v>
      </c>
    </row>
    <row r="66" spans="1:42" x14ac:dyDescent="0.25">
      <c r="A66" t="s">
        <v>97</v>
      </c>
      <c r="B66">
        <v>1009</v>
      </c>
      <c r="C66">
        <v>0</v>
      </c>
      <c r="D66">
        <v>246902272.61740899</v>
      </c>
      <c r="E66">
        <v>24.632400035858101</v>
      </c>
      <c r="F66">
        <v>1410</v>
      </c>
      <c r="G66">
        <v>538</v>
      </c>
      <c r="H66">
        <v>10000</v>
      </c>
      <c r="I66">
        <v>18.587360594795499</v>
      </c>
      <c r="J66">
        <v>9974.6061757300304</v>
      </c>
      <c r="K66" s="1">
        <v>4.1246568322237198E-7</v>
      </c>
      <c r="L66">
        <v>429.63397763180302</v>
      </c>
      <c r="M66">
        <v>246902362.827999</v>
      </c>
      <c r="N66">
        <v>-90.210589647293006</v>
      </c>
      <c r="O66">
        <v>246426052.91659099</v>
      </c>
      <c r="P66">
        <v>-476309.91140776803</v>
      </c>
      <c r="Q66">
        <v>0.87360000610351496</v>
      </c>
      <c r="R66">
        <f t="shared" si="11"/>
        <v>-27.196428415477079</v>
      </c>
      <c r="S66">
        <v>1.9287781184422401E-3</v>
      </c>
      <c r="T66">
        <v>-5278.9778082601297</v>
      </c>
      <c r="U66">
        <v>3.54654846800063E-2</v>
      </c>
      <c r="V66">
        <v>246854731.836858</v>
      </c>
      <c r="W66">
        <v>-47630.991140484803</v>
      </c>
      <c r="X66">
        <v>10.1712000370025</v>
      </c>
      <c r="Y66">
        <f t="shared" si="8"/>
        <v>20.04722527693443</v>
      </c>
      <c r="Z66">
        <v>1.92548979184589E-4</v>
      </c>
      <c r="AA66">
        <v>-526.99778082277498</v>
      </c>
      <c r="AB66">
        <v>0.41291957024877901</v>
      </c>
      <c r="AC66">
        <v>246897599.72888601</v>
      </c>
      <c r="AD66">
        <v>-4763.0991122722598</v>
      </c>
      <c r="AE66">
        <v>122.99040007591201</v>
      </c>
      <c r="AF66">
        <f t="shared" ref="AF66:AF129" si="12">(AE66-$E$2)/MIN($E$2,AE66)</f>
        <v>253.50356377622558</v>
      </c>
      <c r="AG66" s="1">
        <v>1.8926065252813201E-5</v>
      </c>
      <c r="AH66">
        <v>-51.799778062587798</v>
      </c>
      <c r="AI66">
        <v>4.9930335613611101</v>
      </c>
      <c r="AJ66">
        <v>246901875.378474</v>
      </c>
      <c r="AK66">
        <v>-487.449524581432</v>
      </c>
      <c r="AL66">
        <v>1500.9695999622299</v>
      </c>
      <c r="AM66">
        <f t="shared" ref="AM66" si="13">(AL66-$E$2)/MIN($E$2,AL66)</f>
        <v>3104.9506439070383</v>
      </c>
      <c r="AN66" s="1">
        <v>1.6088913671105999E-6</v>
      </c>
      <c r="AO66">
        <v>-4.4034623483481301</v>
      </c>
      <c r="AP66">
        <v>60.934768750800799</v>
      </c>
    </row>
    <row r="67" spans="1:42" x14ac:dyDescent="0.25">
      <c r="K67" s="1"/>
      <c r="R67">
        <f>SUM(R57:R66)/10</f>
        <v>-38.183494281903251</v>
      </c>
      <c r="T67">
        <f>SUM(T57:T66)/10</f>
        <v>-4894.0795870356551</v>
      </c>
      <c r="U67">
        <f>SUM(U57:U66)/10</f>
        <v>2.683940470180456E-2</v>
      </c>
      <c r="Y67">
        <f>SUM(Y57:Y66)/10</f>
        <v>18.791493559449446</v>
      </c>
      <c r="AA67">
        <f>SUM(AA57:AA66)/10</f>
        <v>-488.50795878122545</v>
      </c>
      <c r="AB67">
        <f>SUM(AB57:AB66)/10</f>
        <v>0.2846425304316727</v>
      </c>
      <c r="AF67">
        <f>SUM(AF57:AF66)/10</f>
        <v>245.57211704637933</v>
      </c>
      <c r="AH67">
        <f>SUM(AH57:AH66)/10</f>
        <v>-47.950795877640644</v>
      </c>
      <c r="AI67">
        <f>SUM(AI57:AI66)/10</f>
        <v>3.5804392568156231</v>
      </c>
      <c r="AN67" s="1"/>
      <c r="AO67">
        <f>SUM(AO57:AO66)/10</f>
        <v>-4.0103411110117451</v>
      </c>
      <c r="AP67">
        <f>SUM(AP57:AP66)/10</f>
        <v>44.740208553323448</v>
      </c>
    </row>
    <row r="68" spans="1:42" x14ac:dyDescent="0.25">
      <c r="A68" t="s">
        <v>98</v>
      </c>
      <c r="B68">
        <v>1000</v>
      </c>
      <c r="C68">
        <v>0</v>
      </c>
      <c r="D68">
        <v>71903.871879214799</v>
      </c>
      <c r="E68">
        <v>578.46359992027203</v>
      </c>
      <c r="F68">
        <v>7500</v>
      </c>
      <c r="G68">
        <v>1087</v>
      </c>
      <c r="H68">
        <v>100</v>
      </c>
      <c r="I68">
        <v>9.1996320147194097E-2</v>
      </c>
      <c r="J68">
        <v>83.258513056973499</v>
      </c>
      <c r="K68" s="1">
        <v>1.5453041116668799E-8</v>
      </c>
      <c r="L68">
        <v>2.52457596508021</v>
      </c>
      <c r="M68">
        <v>72097.743903788607</v>
      </c>
      <c r="N68">
        <v>-193.87202457376401</v>
      </c>
      <c r="O68">
        <v>61696.366407220899</v>
      </c>
      <c r="P68">
        <v>-10401.3774965676</v>
      </c>
      <c r="Q68">
        <v>4.6644001007079998</v>
      </c>
      <c r="R68">
        <f>(Q68-E68)/MIN(E68,Q68)</f>
        <v>-123.01671971331709</v>
      </c>
      <c r="S68">
        <v>0.141960442535564</v>
      </c>
      <c r="T68">
        <v>-52.650739550667701</v>
      </c>
      <c r="U68">
        <v>8.0634288853281E-3</v>
      </c>
      <c r="V68">
        <v>71046.928967133805</v>
      </c>
      <c r="W68">
        <v>-1050.81493665481</v>
      </c>
      <c r="X68">
        <v>78.389999866485596</v>
      </c>
      <c r="Y68">
        <f t="shared" si="8"/>
        <v>161.21212645966338</v>
      </c>
      <c r="Z68">
        <v>1.1917896626214401E-2</v>
      </c>
      <c r="AA68">
        <v>-4.4201473315455297</v>
      </c>
      <c r="AB68">
        <v>0.13551414449809701</v>
      </c>
      <c r="AC68">
        <v>71864.186995853903</v>
      </c>
      <c r="AD68">
        <v>-233.556907934675</v>
      </c>
      <c r="AE68">
        <v>990.69359993934597</v>
      </c>
      <c r="AF68">
        <f t="shared" si="12"/>
        <v>2049.038471614364</v>
      </c>
      <c r="AG68">
        <v>5.5191580541829796E-4</v>
      </c>
      <c r="AH68">
        <v>-0.204696285852277</v>
      </c>
      <c r="AI68">
        <v>1.71262910937851</v>
      </c>
    </row>
    <row r="69" spans="1:42" x14ac:dyDescent="0.25">
      <c r="A69" t="s">
        <v>99</v>
      </c>
      <c r="B69">
        <v>1001</v>
      </c>
      <c r="C69">
        <v>0</v>
      </c>
      <c r="D69">
        <v>72635.798816455601</v>
      </c>
      <c r="E69">
        <v>427.14359998702997</v>
      </c>
      <c r="F69">
        <v>5992</v>
      </c>
      <c r="G69">
        <v>1101</v>
      </c>
      <c r="H69">
        <v>100</v>
      </c>
      <c r="I69">
        <v>9.08265213442324E-2</v>
      </c>
      <c r="J69">
        <v>80.075610908298003</v>
      </c>
      <c r="K69" s="1">
        <v>1.07510146179998E-6</v>
      </c>
      <c r="L69">
        <v>2.4136836873502299</v>
      </c>
      <c r="M69">
        <v>72822.596444138995</v>
      </c>
      <c r="N69">
        <v>-186.79762768334999</v>
      </c>
      <c r="O69">
        <v>62324.307314870101</v>
      </c>
      <c r="P69">
        <v>-10498.2891292688</v>
      </c>
      <c r="Q69">
        <v>4.9139997959136901</v>
      </c>
      <c r="R69">
        <f t="shared" ref="R69:R77" si="14">(Q69-E69)/MIN(E69,Q69)</f>
        <v>-85.923813131255642</v>
      </c>
      <c r="S69">
        <v>0.14196156261242099</v>
      </c>
      <c r="T69">
        <v>-55.201405014976999</v>
      </c>
      <c r="U69">
        <v>1.1504327341116401E-2</v>
      </c>
      <c r="V69">
        <v>71760.170688992599</v>
      </c>
      <c r="W69">
        <v>-1062.42575514642</v>
      </c>
      <c r="X69">
        <v>75.675600051879798</v>
      </c>
      <c r="Y69">
        <f t="shared" si="8"/>
        <v>155.595229320502</v>
      </c>
      <c r="Z69">
        <v>1.2055049186912701E-2</v>
      </c>
      <c r="AA69">
        <v>-4.6875762734385003</v>
      </c>
      <c r="AB69">
        <v>0.177166648532666</v>
      </c>
      <c r="AC69">
        <v>72594.998488016296</v>
      </c>
      <c r="AD69">
        <v>-227.59795612271401</v>
      </c>
      <c r="AE69">
        <v>994.51559996604897</v>
      </c>
      <c r="AF69">
        <f t="shared" si="12"/>
        <v>2056.9473216298807</v>
      </c>
      <c r="AG69">
        <v>5.6171101721428501E-4</v>
      </c>
      <c r="AH69">
        <v>-0.218419949682262</v>
      </c>
      <c r="AI69">
        <v>2.32829334208974</v>
      </c>
    </row>
    <row r="70" spans="1:42" x14ac:dyDescent="0.25">
      <c r="A70" t="s">
        <v>100</v>
      </c>
      <c r="B70">
        <v>1002</v>
      </c>
      <c r="C70">
        <v>0</v>
      </c>
      <c r="D70">
        <v>72644.230418936393</v>
      </c>
      <c r="E70">
        <v>388.09680008888199</v>
      </c>
      <c r="F70">
        <v>5904</v>
      </c>
      <c r="G70">
        <v>1057</v>
      </c>
      <c r="H70">
        <v>100</v>
      </c>
      <c r="I70">
        <v>9.46073793755913E-2</v>
      </c>
      <c r="J70">
        <v>74.365556734015897</v>
      </c>
      <c r="K70" s="1">
        <v>3.3195945092594897E-7</v>
      </c>
      <c r="L70">
        <v>2.2904996605618999</v>
      </c>
      <c r="M70">
        <v>72852.325161475397</v>
      </c>
      <c r="N70">
        <v>-208.09474253904699</v>
      </c>
      <c r="O70">
        <v>62389.918333575602</v>
      </c>
      <c r="P70">
        <v>-10462.4068278998</v>
      </c>
      <c r="Q70">
        <v>4.6175999641418404</v>
      </c>
      <c r="R70">
        <f t="shared" si="14"/>
        <v>-83.047297969218519</v>
      </c>
      <c r="S70">
        <v>0.14115796982395601</v>
      </c>
      <c r="T70">
        <v>-49.277131945977096</v>
      </c>
      <c r="U70">
        <v>1.18980624501008E-2</v>
      </c>
      <c r="V70">
        <v>71781.243913788101</v>
      </c>
      <c r="W70">
        <v>-1071.08124768728</v>
      </c>
      <c r="X70">
        <v>77.188799858093205</v>
      </c>
      <c r="Y70">
        <f t="shared" si="8"/>
        <v>158.72648788335817</v>
      </c>
      <c r="Z70">
        <v>1.1879628983216199E-2</v>
      </c>
      <c r="AA70">
        <v>-4.1470846145298399</v>
      </c>
      <c r="AB70">
        <v>0.19889058564877399</v>
      </c>
      <c r="AC70">
        <v>72603.753740688597</v>
      </c>
      <c r="AD70">
        <v>-248.571420786858</v>
      </c>
      <c r="AE70">
        <v>989.24280023574795</v>
      </c>
      <c r="AF70">
        <f t="shared" si="12"/>
        <v>2046.0363373448336</v>
      </c>
      <c r="AG70">
        <v>5.5719054375527805E-4</v>
      </c>
      <c r="AH70">
        <v>-0.1945108163423</v>
      </c>
      <c r="AI70">
        <v>2.5489589195509699</v>
      </c>
    </row>
    <row r="71" spans="1:42" x14ac:dyDescent="0.25">
      <c r="A71" t="s">
        <v>101</v>
      </c>
      <c r="B71">
        <v>1003</v>
      </c>
      <c r="C71">
        <v>0</v>
      </c>
      <c r="D71">
        <v>69858.4766611675</v>
      </c>
      <c r="E71">
        <v>444.27240014076199</v>
      </c>
      <c r="F71">
        <v>6160</v>
      </c>
      <c r="G71">
        <v>1102</v>
      </c>
      <c r="H71">
        <v>100</v>
      </c>
      <c r="I71">
        <v>9.0744101633393803E-2</v>
      </c>
      <c r="J71">
        <v>81.771069453574597</v>
      </c>
      <c r="K71" s="1">
        <v>2.7954424662456998E-7</v>
      </c>
      <c r="L71">
        <v>2.4625563820235601</v>
      </c>
      <c r="M71">
        <v>70049.293454873201</v>
      </c>
      <c r="N71">
        <v>-190.81679370570001</v>
      </c>
      <c r="O71">
        <v>59996.9542240636</v>
      </c>
      <c r="P71">
        <v>-10052.339230809501</v>
      </c>
      <c r="Q71">
        <v>4.6175999641418404</v>
      </c>
      <c r="R71">
        <f t="shared" si="14"/>
        <v>-95.212838615466325</v>
      </c>
      <c r="S71">
        <v>0.14116429255872401</v>
      </c>
      <c r="T71">
        <v>-51.680579290696201</v>
      </c>
      <c r="U71">
        <v>1.03936232876019E-2</v>
      </c>
      <c r="V71">
        <v>69021.896532793398</v>
      </c>
      <c r="W71">
        <v>-1027.3969220798001</v>
      </c>
      <c r="X71">
        <v>75.316800117492605</v>
      </c>
      <c r="Y71">
        <f t="shared" si="8"/>
        <v>154.85276599061729</v>
      </c>
      <c r="Z71">
        <v>1.19753560105775E-2</v>
      </c>
      <c r="AA71">
        <v>-4.3842059817039498</v>
      </c>
      <c r="AB71">
        <v>0.16952842466385301</v>
      </c>
      <c r="AC71">
        <v>69817.723520797706</v>
      </c>
      <c r="AD71">
        <v>-231.56993407544999</v>
      </c>
      <c r="AE71">
        <v>879.98039984702996</v>
      </c>
      <c r="AF71">
        <f t="shared" si="12"/>
        <v>1819.9400707377636</v>
      </c>
      <c r="AG71">
        <v>5.8336714909221405E-4</v>
      </c>
      <c r="AH71">
        <v>-0.21357208439737399</v>
      </c>
      <c r="AI71">
        <v>1.9807226367611801</v>
      </c>
    </row>
    <row r="72" spans="1:42" x14ac:dyDescent="0.25">
      <c r="A72" t="s">
        <v>102</v>
      </c>
      <c r="B72">
        <v>1004</v>
      </c>
      <c r="C72">
        <v>0</v>
      </c>
      <c r="D72">
        <v>70279.067074897393</v>
      </c>
      <c r="E72">
        <v>470.371200084686</v>
      </c>
      <c r="F72">
        <v>6484</v>
      </c>
      <c r="G72">
        <v>1112</v>
      </c>
      <c r="H72">
        <v>100</v>
      </c>
      <c r="I72">
        <v>8.9928057553956803E-2</v>
      </c>
      <c r="J72">
        <v>81.084494095476103</v>
      </c>
      <c r="K72" s="1">
        <v>1.11704519266179E-7</v>
      </c>
      <c r="L72">
        <v>2.4311491446848499</v>
      </c>
      <c r="M72">
        <v>70479.704013632596</v>
      </c>
      <c r="N72">
        <v>-200.63693873512901</v>
      </c>
      <c r="O72">
        <v>60225.104252521698</v>
      </c>
      <c r="P72">
        <v>-10254.5997611108</v>
      </c>
      <c r="Q72">
        <v>5.0075998306274396</v>
      </c>
      <c r="R72">
        <f t="shared" si="14"/>
        <v>-92.931467368419831</v>
      </c>
      <c r="S72">
        <v>0.14305771605734299</v>
      </c>
      <c r="T72">
        <v>-50.110228384457201</v>
      </c>
      <c r="U72">
        <v>1.0646059600855301E-2</v>
      </c>
      <c r="V72">
        <v>69444.944929351594</v>
      </c>
      <c r="W72">
        <v>-1034.75908428094</v>
      </c>
      <c r="X72">
        <v>75.784800052642794</v>
      </c>
      <c r="Y72">
        <f t="shared" si="8"/>
        <v>155.82119646380258</v>
      </c>
      <c r="Z72">
        <v>1.1868713975057101E-2</v>
      </c>
      <c r="AA72">
        <v>-4.1573707753136002</v>
      </c>
      <c r="AB72">
        <v>0.16111700724661299</v>
      </c>
      <c r="AC72">
        <v>70239.813195761701</v>
      </c>
      <c r="AD72">
        <v>-239.89081787089501</v>
      </c>
      <c r="AE72">
        <v>1119.1440000534001</v>
      </c>
      <c r="AF72">
        <f t="shared" si="12"/>
        <v>2314.8403925556026</v>
      </c>
      <c r="AG72">
        <v>5.5854297402571E-4</v>
      </c>
      <c r="AH72">
        <v>-0.195646322074254</v>
      </c>
      <c r="AI72">
        <v>2.37927832284781</v>
      </c>
    </row>
    <row r="73" spans="1:42" x14ac:dyDescent="0.25">
      <c r="A73" t="s">
        <v>103</v>
      </c>
      <c r="B73">
        <v>1005</v>
      </c>
      <c r="C73">
        <v>0</v>
      </c>
      <c r="D73">
        <v>69071.999726602298</v>
      </c>
      <c r="E73">
        <v>464.52120018005297</v>
      </c>
      <c r="F73">
        <v>6353</v>
      </c>
      <c r="G73">
        <v>1084</v>
      </c>
      <c r="H73">
        <v>100</v>
      </c>
      <c r="I73">
        <v>9.2250922509224995E-2</v>
      </c>
      <c r="J73">
        <v>79.416408786405398</v>
      </c>
      <c r="K73" s="1">
        <v>4.2705446828630496E-6</v>
      </c>
      <c r="L73">
        <v>2.4122153593811499</v>
      </c>
      <c r="M73">
        <v>69266.066498342698</v>
      </c>
      <c r="N73">
        <v>-194.06677174048599</v>
      </c>
      <c r="O73">
        <v>59424.610959323603</v>
      </c>
      <c r="P73">
        <v>-9841.4555390190999</v>
      </c>
      <c r="Q73">
        <v>4.6176002025604204</v>
      </c>
      <c r="R73">
        <f t="shared" si="14"/>
        <v>-99.597968599031134</v>
      </c>
      <c r="S73">
        <v>0.139671484906539</v>
      </c>
      <c r="T73">
        <v>-49.711698096258601</v>
      </c>
      <c r="U73">
        <v>9.9405585811166205E-3</v>
      </c>
      <c r="V73">
        <v>68255.099653950296</v>
      </c>
      <c r="W73">
        <v>-1010.96684439247</v>
      </c>
      <c r="X73">
        <v>74.926799774169893</v>
      </c>
      <c r="Y73">
        <f t="shared" si="8"/>
        <v>154.04573977403194</v>
      </c>
      <c r="Z73">
        <v>1.18267905357511E-2</v>
      </c>
      <c r="AA73">
        <v>-4.2093763158196698</v>
      </c>
      <c r="AB73">
        <v>0.161298988604023</v>
      </c>
      <c r="AC73">
        <v>69030.444104474605</v>
      </c>
      <c r="AD73">
        <v>-235.62239386816501</v>
      </c>
      <c r="AE73">
        <v>978.72840023040703</v>
      </c>
      <c r="AF73">
        <f t="shared" si="12"/>
        <v>2024.2789296880051</v>
      </c>
      <c r="AG73">
        <v>6.0162761020619003E-4</v>
      </c>
      <c r="AH73">
        <v>-0.21413053741754401</v>
      </c>
      <c r="AI73">
        <v>2.1069617486802299</v>
      </c>
    </row>
    <row r="74" spans="1:42" x14ac:dyDescent="0.25">
      <c r="A74" t="s">
        <v>104</v>
      </c>
      <c r="B74">
        <v>1006</v>
      </c>
      <c r="C74">
        <v>0</v>
      </c>
      <c r="D74">
        <v>73986.757903534701</v>
      </c>
      <c r="E74">
        <v>468.57719993591297</v>
      </c>
      <c r="F74">
        <v>6249</v>
      </c>
      <c r="G74">
        <v>1080</v>
      </c>
      <c r="H74">
        <v>100</v>
      </c>
      <c r="I74">
        <v>9.2592592592592504E-2</v>
      </c>
      <c r="J74">
        <v>80.7894406160203</v>
      </c>
      <c r="K74" s="1">
        <v>4.1424983556356901E-7</v>
      </c>
      <c r="L74">
        <v>2.4577193640340802</v>
      </c>
      <c r="M74">
        <v>74188.275973285403</v>
      </c>
      <c r="N74">
        <v>-201.518069750687</v>
      </c>
      <c r="O74">
        <v>63593.283100893801</v>
      </c>
      <c r="P74">
        <v>-10594.9928723915</v>
      </c>
      <c r="Q74">
        <v>4.6175999641418404</v>
      </c>
      <c r="R74">
        <f t="shared" si="14"/>
        <v>-100.4763521254912</v>
      </c>
      <c r="S74">
        <v>0.140477500260141</v>
      </c>
      <c r="T74">
        <v>-51.575894983012297</v>
      </c>
      <c r="U74">
        <v>9.8545126924088292E-3</v>
      </c>
      <c r="V74">
        <v>73110.476362909496</v>
      </c>
      <c r="W74">
        <v>-1077.7996103758401</v>
      </c>
      <c r="X74">
        <v>75.269999980926499</v>
      </c>
      <c r="Y74">
        <f t="shared" si="8"/>
        <v>154.75592264728368</v>
      </c>
      <c r="Z74">
        <v>1.18437618494876E-2</v>
      </c>
      <c r="AA74">
        <v>-4.3484018168160796</v>
      </c>
      <c r="AB74">
        <v>0.16063521654749899</v>
      </c>
      <c r="AC74">
        <v>73945.053196916997</v>
      </c>
      <c r="AD74">
        <v>-243.22277636840499</v>
      </c>
      <c r="AE74">
        <v>892.80359983444202</v>
      </c>
      <c r="AF74">
        <f t="shared" si="12"/>
        <v>1846.4750693538938</v>
      </c>
      <c r="AG74">
        <v>5.6367798508070402E-4</v>
      </c>
      <c r="AH74">
        <v>-0.20695268999605901</v>
      </c>
      <c r="AI74">
        <v>1.9053500681564299</v>
      </c>
    </row>
    <row r="75" spans="1:42" x14ac:dyDescent="0.25">
      <c r="A75" t="s">
        <v>105</v>
      </c>
      <c r="B75">
        <v>1007</v>
      </c>
      <c r="C75">
        <v>1</v>
      </c>
      <c r="D75">
        <v>106.1446924112</v>
      </c>
      <c r="E75">
        <v>201.19319987297001</v>
      </c>
      <c r="F75">
        <v>3883</v>
      </c>
      <c r="G75">
        <v>718</v>
      </c>
      <c r="H75">
        <v>0.94353218433449004</v>
      </c>
      <c r="I75">
        <v>1.31411167734608E-3</v>
      </c>
      <c r="J75">
        <v>1.47889639848335E-2</v>
      </c>
      <c r="K75" s="1">
        <v>-2.5478464394150799E-16</v>
      </c>
      <c r="L75">
        <v>1.8413149754963299E-3</v>
      </c>
      <c r="M75">
        <v>185.13919617185601</v>
      </c>
      <c r="N75">
        <v>-78.994503760656201</v>
      </c>
      <c r="O75">
        <v>73.073842354525198</v>
      </c>
      <c r="P75">
        <v>-112.065353817331</v>
      </c>
      <c r="Q75">
        <v>3.1512000560760498</v>
      </c>
      <c r="R75">
        <f t="shared" si="14"/>
        <v>-62.846533476995624</v>
      </c>
      <c r="S75">
        <v>0.31156385972234701</v>
      </c>
      <c r="T75">
        <v>-0.41864748156245801</v>
      </c>
      <c r="U75">
        <v>1.5662557472447599E-2</v>
      </c>
      <c r="V75">
        <v>105.229002957584</v>
      </c>
      <c r="W75">
        <v>-79.910193214271402</v>
      </c>
      <c r="X75">
        <v>70.621200084686194</v>
      </c>
      <c r="Y75">
        <f t="shared" si="8"/>
        <v>145.13617882869744</v>
      </c>
      <c r="Z75">
        <v>8.6268039674365308E-3</v>
      </c>
      <c r="AA75">
        <v>-1.1591812215058599E-2</v>
      </c>
      <c r="AB75">
        <v>0.35101186386654698</v>
      </c>
      <c r="AC75">
        <v>106.123683668729</v>
      </c>
      <c r="AD75">
        <v>-79.015512503126601</v>
      </c>
      <c r="AE75">
        <v>1380.0072000026701</v>
      </c>
      <c r="AF75">
        <f t="shared" si="12"/>
        <v>2854.6436130035545</v>
      </c>
      <c r="AG75">
        <v>1.97925510858451E-4</v>
      </c>
      <c r="AH75">
        <v>-2.65951951974455E-4</v>
      </c>
      <c r="AI75">
        <v>6.8591145271012097</v>
      </c>
    </row>
    <row r="76" spans="1:42" x14ac:dyDescent="0.25">
      <c r="A76" t="s">
        <v>106</v>
      </c>
      <c r="B76">
        <v>1008</v>
      </c>
      <c r="C76">
        <v>0</v>
      </c>
      <c r="D76">
        <v>68825.668880561905</v>
      </c>
      <c r="E76">
        <v>399.79679989814701</v>
      </c>
      <c r="F76">
        <v>5561</v>
      </c>
      <c r="G76">
        <v>1095</v>
      </c>
      <c r="H76">
        <v>100</v>
      </c>
      <c r="I76">
        <v>9.1324200913242004E-2</v>
      </c>
      <c r="J76">
        <v>85.431387037526093</v>
      </c>
      <c r="K76" s="1">
        <v>1.59971537205115E-6</v>
      </c>
      <c r="L76">
        <v>2.58067545006306</v>
      </c>
      <c r="M76">
        <v>69023.396529760299</v>
      </c>
      <c r="N76">
        <v>-197.727649198379</v>
      </c>
      <c r="O76">
        <v>59078.582725820503</v>
      </c>
      <c r="P76">
        <v>-9944.8138039398</v>
      </c>
      <c r="Q76">
        <v>4.7111999988555899</v>
      </c>
      <c r="R76">
        <f t="shared" si="14"/>
        <v>-83.860927151312339</v>
      </c>
      <c r="S76">
        <v>0.141619926304766</v>
      </c>
      <c r="T76">
        <v>-49.295514280667</v>
      </c>
      <c r="U76">
        <v>1.1783986265162199E-2</v>
      </c>
      <c r="V76">
        <v>68018.509640561504</v>
      </c>
      <c r="W76">
        <v>-1004.8868891987599</v>
      </c>
      <c r="X76">
        <v>74.880000114440904</v>
      </c>
      <c r="Y76">
        <f t="shared" si="8"/>
        <v>153.94889741741557</v>
      </c>
      <c r="Z76">
        <v>1.1727590201863499E-2</v>
      </c>
      <c r="AA76">
        <v>-4.0821768896395803</v>
      </c>
      <c r="AB76">
        <v>0.18729514626809701</v>
      </c>
      <c r="AC76">
        <v>68787.031882781303</v>
      </c>
      <c r="AD76">
        <v>-236.36464697901101</v>
      </c>
      <c r="AE76">
        <v>970.64759993553105</v>
      </c>
      <c r="AF76">
        <f t="shared" si="12"/>
        <v>2007.5573605904126</v>
      </c>
      <c r="AG76">
        <v>5.6137482437956603E-4</v>
      </c>
      <c r="AH76">
        <v>-0.19540513396721401</v>
      </c>
      <c r="AI76">
        <v>2.42785234945055</v>
      </c>
    </row>
    <row r="77" spans="1:42" x14ac:dyDescent="0.25">
      <c r="A77" t="s">
        <v>107</v>
      </c>
      <c r="B77">
        <v>1009</v>
      </c>
      <c r="C77">
        <v>0</v>
      </c>
      <c r="D77">
        <v>68480.559934299396</v>
      </c>
      <c r="E77">
        <v>633.42239999771095</v>
      </c>
      <c r="F77">
        <v>8546</v>
      </c>
      <c r="G77">
        <v>1123</v>
      </c>
      <c r="H77">
        <v>100</v>
      </c>
      <c r="I77">
        <v>8.9047195013357006E-2</v>
      </c>
      <c r="J77">
        <v>82.310358195431505</v>
      </c>
      <c r="K77" s="1">
        <v>1.0496859677719999E-6</v>
      </c>
      <c r="L77">
        <v>2.4556950750406101</v>
      </c>
      <c r="M77">
        <v>68647.003417501299</v>
      </c>
      <c r="N77">
        <v>-166.44348320187399</v>
      </c>
      <c r="O77">
        <v>58944.1090664945</v>
      </c>
      <c r="P77">
        <v>-9702.8943510068002</v>
      </c>
      <c r="Q77">
        <v>4.6020002365112296</v>
      </c>
      <c r="R77">
        <f t="shared" si="14"/>
        <v>-136.64067089181805</v>
      </c>
      <c r="S77">
        <v>0.13925778172599901</v>
      </c>
      <c r="T77">
        <v>-57.295429561747703</v>
      </c>
      <c r="U77">
        <v>7.2652944331110698E-3</v>
      </c>
      <c r="V77">
        <v>67667.230696237006</v>
      </c>
      <c r="W77">
        <v>-979.77272126430705</v>
      </c>
      <c r="X77">
        <v>75.269999980926499</v>
      </c>
      <c r="Y77">
        <f t="shared" si="8"/>
        <v>154.75592264728368</v>
      </c>
      <c r="Z77">
        <v>1.1876790126172199E-2</v>
      </c>
      <c r="AA77">
        <v>-4.8865189697813003</v>
      </c>
      <c r="AB77">
        <v>0.118830657048437</v>
      </c>
      <c r="AC77">
        <v>68441.083032898401</v>
      </c>
      <c r="AD77">
        <v>-205.920384602897</v>
      </c>
      <c r="AE77">
        <v>865.51920008659295</v>
      </c>
      <c r="AF77">
        <f t="shared" si="12"/>
        <v>1790.0155654654864</v>
      </c>
      <c r="AG77">
        <v>5.7646872979569405E-4</v>
      </c>
      <c r="AH77">
        <v>-0.237179015012219</v>
      </c>
      <c r="AI77">
        <v>1.36641710190501</v>
      </c>
    </row>
    <row r="78" spans="1:42" x14ac:dyDescent="0.25">
      <c r="K78" s="1"/>
      <c r="R78">
        <f>SUM(R68:R74,R76:R77)/9</f>
        <v>-100.07867284059223</v>
      </c>
      <c r="T78">
        <f>SUM(T68:T74,T76:T77)/9</f>
        <v>-51.866513456495646</v>
      </c>
      <c r="U78">
        <f>SUM(U68:U74,U76:U77)/9</f>
        <v>1.0149983726311245E-2</v>
      </c>
      <c r="Y78">
        <f>SUM(Y68:Y74,Y76:Y77)/9</f>
        <v>155.96825428932868</v>
      </c>
      <c r="AA78">
        <f>SUM(AA68:AA74,AA76:AA77)/9</f>
        <v>-4.3692065520653385</v>
      </c>
      <c r="AB78">
        <f>SUM(AB68:AB74,AB76:AB77)/9</f>
        <v>0.163364091006451</v>
      </c>
      <c r="AF78">
        <f>SUM(AF68:AF74,AF76:AF77)/9</f>
        <v>1995.0143909978044</v>
      </c>
      <c r="AH78">
        <f>SUM(AH68:AH74,AH76:AH77)/9</f>
        <v>-0.20894587052683367</v>
      </c>
      <c r="AI78">
        <f>SUM(AI68:AI74,AI76:AI77)/10</f>
        <v>1.8756463598820432</v>
      </c>
      <c r="AN78" s="1"/>
    </row>
    <row r="79" spans="1:42" x14ac:dyDescent="0.25">
      <c r="A79" t="s">
        <v>108</v>
      </c>
      <c r="B79">
        <v>1000</v>
      </c>
      <c r="C79">
        <v>0</v>
      </c>
      <c r="D79">
        <v>515029970.73359299</v>
      </c>
      <c r="E79">
        <v>576.65399980544998</v>
      </c>
      <c r="F79">
        <v>7500</v>
      </c>
      <c r="G79">
        <v>1087</v>
      </c>
      <c r="H79">
        <v>10000</v>
      </c>
      <c r="I79">
        <v>9.1996320147194002</v>
      </c>
      <c r="J79">
        <v>9983.2585130569696</v>
      </c>
      <c r="K79" s="1">
        <v>1.5453041550070901E-8</v>
      </c>
      <c r="L79">
        <v>302.66139249163302</v>
      </c>
      <c r="M79">
        <v>515030164.605847</v>
      </c>
      <c r="N79">
        <v>-193.872254431247</v>
      </c>
      <c r="O79">
        <v>513990026.85619003</v>
      </c>
      <c r="P79">
        <v>-1040137.74965661</v>
      </c>
      <c r="Q79">
        <v>4.4772000312805096</v>
      </c>
      <c r="R79">
        <f>(Q79-E79)/MIN(E79,Q79)</f>
        <v>-127.79790846434955</v>
      </c>
      <c r="S79">
        <v>2.0191909917803802E-3</v>
      </c>
      <c r="T79">
        <v>-5364.0675941640602</v>
      </c>
      <c r="U79">
        <v>7.7641012336531401E-3</v>
      </c>
      <c r="V79">
        <v>514926150.83084899</v>
      </c>
      <c r="W79">
        <v>-104013.77499789</v>
      </c>
      <c r="X79">
        <v>75.082800149917603</v>
      </c>
      <c r="Y79">
        <f t="shared" si="8"/>
        <v>154.36855075402482</v>
      </c>
      <c r="Z79">
        <v>2.0158031307494699E-4</v>
      </c>
      <c r="AA79">
        <v>-535.50675958264003</v>
      </c>
      <c r="AB79">
        <v>0.13020424756482801</v>
      </c>
      <c r="AC79">
        <v>515019763.228324</v>
      </c>
      <c r="AD79">
        <v>-10401.3775233626</v>
      </c>
      <c r="AE79">
        <v>831.65159988403298</v>
      </c>
      <c r="AF79">
        <f t="shared" si="12"/>
        <v>1719.9334700923528</v>
      </c>
      <c r="AG79" s="1">
        <v>1.98192451875997E-5</v>
      </c>
      <c r="AH79">
        <v>-52.650676079857703</v>
      </c>
      <c r="AI79">
        <v>1.44220208333699</v>
      </c>
    </row>
    <row r="80" spans="1:42" x14ac:dyDescent="0.25">
      <c r="A80" t="s">
        <v>109</v>
      </c>
      <c r="B80">
        <v>1001</v>
      </c>
      <c r="C80">
        <v>0</v>
      </c>
      <c r="D80">
        <v>520359652.88419801</v>
      </c>
      <c r="E80">
        <v>428.82839989662102</v>
      </c>
      <c r="F80">
        <v>5992</v>
      </c>
      <c r="G80">
        <v>1101</v>
      </c>
      <c r="H80">
        <v>10000</v>
      </c>
      <c r="I80">
        <v>9.0826521344232507</v>
      </c>
      <c r="J80">
        <v>9980.0756109082904</v>
      </c>
      <c r="K80" s="1">
        <v>1.07510146180013E-6</v>
      </c>
      <c r="L80">
        <v>300.636765842741</v>
      </c>
      <c r="M80">
        <v>520359839.68186599</v>
      </c>
      <c r="N80">
        <v>-186.79766786098401</v>
      </c>
      <c r="O80">
        <v>519310010.76893902</v>
      </c>
      <c r="P80">
        <v>-1049828.9129268499</v>
      </c>
      <c r="Q80">
        <v>4.7268002033233598</v>
      </c>
      <c r="R80">
        <f t="shared" ref="R80:R88" si="15">(Q80-E80)/MIN(E80,Q80)</f>
        <v>-89.722768352915921</v>
      </c>
      <c r="S80">
        <v>2.0171473891973301E-3</v>
      </c>
      <c r="T80">
        <v>-5619.1392926818398</v>
      </c>
      <c r="U80">
        <v>1.1022591331317701E-2</v>
      </c>
      <c r="V80">
        <v>520254856.790564</v>
      </c>
      <c r="W80">
        <v>-104982.891302227</v>
      </c>
      <c r="X80">
        <v>74.318399906158405</v>
      </c>
      <c r="Y80">
        <f t="shared" si="8"/>
        <v>152.78678025756284</v>
      </c>
      <c r="Z80">
        <v>2.0139165873740001E-4</v>
      </c>
      <c r="AA80">
        <v>-561.01392931926898</v>
      </c>
      <c r="AB80">
        <v>0.173305685733674</v>
      </c>
      <c r="AC80">
        <v>520349341.39271802</v>
      </c>
      <c r="AD80">
        <v>-10498.2891478538</v>
      </c>
      <c r="AE80">
        <v>925.07999992370605</v>
      </c>
      <c r="AF80">
        <f t="shared" si="12"/>
        <v>1913.2645004274968</v>
      </c>
      <c r="AG80" s="1">
        <v>1.98160857069515E-5</v>
      </c>
      <c r="AH80">
        <v>-55.2013930263128</v>
      </c>
      <c r="AI80">
        <v>2.1572265273165501</v>
      </c>
    </row>
    <row r="81" spans="1:40" x14ac:dyDescent="0.25">
      <c r="A81" t="s">
        <v>110</v>
      </c>
      <c r="B81">
        <v>1002</v>
      </c>
      <c r="C81">
        <v>0</v>
      </c>
      <c r="D81">
        <v>521367388.32753199</v>
      </c>
      <c r="E81">
        <v>390.483599901199</v>
      </c>
      <c r="F81">
        <v>5904</v>
      </c>
      <c r="G81">
        <v>1057</v>
      </c>
      <c r="H81">
        <v>10000</v>
      </c>
      <c r="I81">
        <v>9.4607379375591201</v>
      </c>
      <c r="J81">
        <v>9974.3655567340102</v>
      </c>
      <c r="K81" s="1">
        <v>3.3195945092581599E-7</v>
      </c>
      <c r="L81">
        <v>306.64878498006499</v>
      </c>
      <c r="M81">
        <v>521367596.422337</v>
      </c>
      <c r="N81">
        <v>-208.09480470418899</v>
      </c>
      <c r="O81">
        <v>520321355.73954701</v>
      </c>
      <c r="P81">
        <v>-1046240.68279039</v>
      </c>
      <c r="Q81">
        <v>4.5551998615264804</v>
      </c>
      <c r="R81">
        <f t="shared" si="15"/>
        <v>-84.722605323917691</v>
      </c>
      <c r="S81">
        <v>2.0063253118711602E-3</v>
      </c>
      <c r="T81">
        <v>-5026.7116926472499</v>
      </c>
      <c r="U81">
        <v>1.1665534385257199E-2</v>
      </c>
      <c r="V81">
        <v>521262972.35398</v>
      </c>
      <c r="W81">
        <v>-104624.068357169</v>
      </c>
      <c r="X81">
        <v>73.850400209426795</v>
      </c>
      <c r="Y81">
        <f t="shared" si="8"/>
        <v>151.81835027773619</v>
      </c>
      <c r="Z81">
        <v>2.0027331185292499E-4</v>
      </c>
      <c r="AA81">
        <v>-501.77116964017699</v>
      </c>
      <c r="AB81">
        <v>0.18912548498352399</v>
      </c>
      <c r="AC81">
        <v>521357134.01532203</v>
      </c>
      <c r="AD81">
        <v>-10462.407015025599</v>
      </c>
      <c r="AE81">
        <v>917.22197508811905</v>
      </c>
      <c r="AF81">
        <f t="shared" si="12"/>
        <v>1897.0039197344947</v>
      </c>
      <c r="AG81" s="1">
        <v>1.9668112045165801E-5</v>
      </c>
      <c r="AH81">
        <v>-49.277117825685799</v>
      </c>
      <c r="AI81">
        <v>2.3489385349863499</v>
      </c>
    </row>
    <row r="82" spans="1:40" x14ac:dyDescent="0.25">
      <c r="A82" t="s">
        <v>111</v>
      </c>
      <c r="B82">
        <v>1003</v>
      </c>
      <c r="C82">
        <v>0</v>
      </c>
      <c r="D82">
        <v>501456426.96175098</v>
      </c>
      <c r="E82">
        <v>444.19440007209698</v>
      </c>
      <c r="F82">
        <v>6160</v>
      </c>
      <c r="G82">
        <v>1102</v>
      </c>
      <c r="H82">
        <v>10000</v>
      </c>
      <c r="I82">
        <v>9.0744101633393797</v>
      </c>
      <c r="J82">
        <v>9981.7710694535708</v>
      </c>
      <c r="K82" s="1">
        <v>2.7954424675521301E-7</v>
      </c>
      <c r="L82">
        <v>300.55154212291501</v>
      </c>
      <c r="M82">
        <v>501456617.77870202</v>
      </c>
      <c r="N82">
        <v>-190.81695097684801</v>
      </c>
      <c r="O82">
        <v>500451383.85562098</v>
      </c>
      <c r="P82">
        <v>-1005233.9230808</v>
      </c>
      <c r="Q82">
        <v>4.6175999641418404</v>
      </c>
      <c r="R82">
        <f t="shared" si="15"/>
        <v>-95.195946708572976</v>
      </c>
      <c r="S82">
        <v>2.0042481302298301E-3</v>
      </c>
      <c r="T82">
        <v>-5267.0535871405</v>
      </c>
      <c r="U82">
        <v>1.0395448396900899E-2</v>
      </c>
      <c r="V82">
        <v>501356094.38637501</v>
      </c>
      <c r="W82">
        <v>-100523.392326414</v>
      </c>
      <c r="X82">
        <v>72.352799892425494</v>
      </c>
      <c r="Y82">
        <f t="shared" si="8"/>
        <v>148.71937167815454</v>
      </c>
      <c r="Z82">
        <v>2.0008234012142901E-4</v>
      </c>
      <c r="AA82">
        <v>-525.80535881013395</v>
      </c>
      <c r="AB82">
        <v>0.16288543907955999</v>
      </c>
      <c r="AC82">
        <v>501446565.43944299</v>
      </c>
      <c r="AD82">
        <v>-10052.339258432299</v>
      </c>
      <c r="AE82">
        <v>937.67462491989102</v>
      </c>
      <c r="AF82">
        <f t="shared" si="12"/>
        <v>1939.3265096898115</v>
      </c>
      <c r="AG82" s="1">
        <v>1.9665761125458099E-5</v>
      </c>
      <c r="AH82">
        <v>-51.680536016174003</v>
      </c>
      <c r="AI82">
        <v>2.1109555293081002</v>
      </c>
    </row>
    <row r="83" spans="1:40" x14ac:dyDescent="0.25">
      <c r="A83" t="s">
        <v>112</v>
      </c>
      <c r="B83">
        <v>1004</v>
      </c>
      <c r="C83">
        <v>0</v>
      </c>
      <c r="D83">
        <v>501755764.229406</v>
      </c>
      <c r="E83">
        <v>472.53959989547701</v>
      </c>
      <c r="F83">
        <v>6484</v>
      </c>
      <c r="G83">
        <v>1112</v>
      </c>
      <c r="H83">
        <v>10000</v>
      </c>
      <c r="I83">
        <v>8.9928057553956808</v>
      </c>
      <c r="J83">
        <v>9981.0844940954703</v>
      </c>
      <c r="K83" s="1">
        <v>1.11704519273473E-7</v>
      </c>
      <c r="L83">
        <v>299.177719582767</v>
      </c>
      <c r="M83">
        <v>501755964.86633003</v>
      </c>
      <c r="N83">
        <v>-200.63692420721</v>
      </c>
      <c r="O83">
        <v>500730504.89021999</v>
      </c>
      <c r="P83">
        <v>-1025459.97611045</v>
      </c>
      <c r="Q83">
        <v>4.5239999294280997</v>
      </c>
      <c r="R83">
        <f t="shared" si="15"/>
        <v>-103.45172574421613</v>
      </c>
      <c r="S83">
        <v>2.0433434198027299E-3</v>
      </c>
      <c r="T83">
        <v>-5110.0232085266598</v>
      </c>
      <c r="U83">
        <v>9.57380065168883E-3</v>
      </c>
      <c r="V83">
        <v>501653418.86871302</v>
      </c>
      <c r="W83">
        <v>-102545.99761766101</v>
      </c>
      <c r="X83">
        <v>73.850399971008301</v>
      </c>
      <c r="Y83">
        <f t="shared" si="8"/>
        <v>151.81834978437772</v>
      </c>
      <c r="Z83">
        <v>2.03974459268317E-4</v>
      </c>
      <c r="AA83">
        <v>-510.10232088564197</v>
      </c>
      <c r="AB83">
        <v>0.15628404473898799</v>
      </c>
      <c r="AC83">
        <v>501745710.26656401</v>
      </c>
      <c r="AD83">
        <v>-10254.5997663736</v>
      </c>
      <c r="AE83">
        <v>807.20017957687298</v>
      </c>
      <c r="AF83">
        <f t="shared" si="12"/>
        <v>1669.3362397091548</v>
      </c>
      <c r="AG83" s="1">
        <v>2.0037563210872601E-5</v>
      </c>
      <c r="AH83">
        <v>-50.110232111528198</v>
      </c>
      <c r="AI83">
        <v>1.7082170039408699</v>
      </c>
    </row>
    <row r="84" spans="1:40" x14ac:dyDescent="0.25">
      <c r="A84" t="s">
        <v>113</v>
      </c>
      <c r="B84">
        <v>1005</v>
      </c>
      <c r="C84">
        <v>0</v>
      </c>
      <c r="D84">
        <v>497799651.24406803</v>
      </c>
      <c r="E84">
        <v>464.72399997711102</v>
      </c>
      <c r="F84">
        <v>6353</v>
      </c>
      <c r="G84">
        <v>1084</v>
      </c>
      <c r="H84">
        <v>10000</v>
      </c>
      <c r="I84">
        <v>9.2250922509225095</v>
      </c>
      <c r="J84">
        <v>9979.4164087863992</v>
      </c>
      <c r="K84" s="1">
        <v>4.2705446828496004E-6</v>
      </c>
      <c r="L84">
        <v>302.96278490610598</v>
      </c>
      <c r="M84">
        <v>497799845.31085002</v>
      </c>
      <c r="N84">
        <v>-194.06678128242399</v>
      </c>
      <c r="O84">
        <v>496815699.75694799</v>
      </c>
      <c r="P84">
        <v>-984145.55390190997</v>
      </c>
      <c r="Q84">
        <v>4.6332001686096103</v>
      </c>
      <c r="R84">
        <f t="shared" si="15"/>
        <v>-99.303026647901405</v>
      </c>
      <c r="S84">
        <v>1.97660139910022E-3</v>
      </c>
      <c r="T84">
        <v>-5070.1695602849504</v>
      </c>
      <c r="U84">
        <v>9.96978888294516E-3</v>
      </c>
      <c r="V84">
        <v>497701430.75507402</v>
      </c>
      <c r="W84">
        <v>-98414.555775642395</v>
      </c>
      <c r="X84">
        <v>72.150000095367403</v>
      </c>
      <c r="Y84">
        <f t="shared" si="8"/>
        <v>148.29971883490401</v>
      </c>
      <c r="Z84">
        <v>1.9730927643057499E-4</v>
      </c>
      <c r="AA84">
        <v>-506.116958014673</v>
      </c>
      <c r="AB84">
        <v>0.15525344096478899</v>
      </c>
      <c r="AC84">
        <v>497790003.85471201</v>
      </c>
      <c r="AD84">
        <v>-9841.4561373591405</v>
      </c>
      <c r="AE84">
        <v>812.74440002441395</v>
      </c>
      <c r="AF84">
        <f t="shared" si="12"/>
        <v>1680.8088738447402</v>
      </c>
      <c r="AG84" s="1">
        <v>1.9380064513839201E-5</v>
      </c>
      <c r="AH84">
        <v>-49.711698686015097</v>
      </c>
      <c r="AI84">
        <v>1.7488754617029501</v>
      </c>
    </row>
    <row r="85" spans="1:40" x14ac:dyDescent="0.25">
      <c r="A85" t="s">
        <v>114</v>
      </c>
      <c r="B85">
        <v>1006</v>
      </c>
      <c r="C85">
        <v>0</v>
      </c>
      <c r="D85">
        <v>532101699.34128499</v>
      </c>
      <c r="E85">
        <v>471.16680002212502</v>
      </c>
      <c r="F85">
        <v>6249</v>
      </c>
      <c r="G85">
        <v>1080</v>
      </c>
      <c r="H85">
        <v>10000</v>
      </c>
      <c r="I85">
        <v>9.2592592592592506</v>
      </c>
      <c r="J85">
        <v>9980.7894406160194</v>
      </c>
      <c r="K85" s="1">
        <v>4.14249835530175E-7</v>
      </c>
      <c r="L85">
        <v>303.56458097158998</v>
      </c>
      <c r="M85">
        <v>532101900.859501</v>
      </c>
      <c r="N85">
        <v>-201.51821613311699</v>
      </c>
      <c r="O85">
        <v>531042401.572263</v>
      </c>
      <c r="P85">
        <v>-1059499.28723847</v>
      </c>
      <c r="Q85">
        <v>4.4616000652313197</v>
      </c>
      <c r="R85">
        <f t="shared" si="15"/>
        <v>-104.60489356584598</v>
      </c>
      <c r="S85">
        <v>1.9907806540247798E-3</v>
      </c>
      <c r="T85">
        <v>-5256.5856791953702</v>
      </c>
      <c r="U85">
        <v>9.4692581587280996E-3</v>
      </c>
      <c r="V85">
        <v>531995950.93076599</v>
      </c>
      <c r="W85">
        <v>-105949.92873466</v>
      </c>
      <c r="X85">
        <v>73.101600170135498</v>
      </c>
      <c r="Y85">
        <f t="shared" si="8"/>
        <v>150.26886122462483</v>
      </c>
      <c r="Z85">
        <v>1.98737216305526E-4</v>
      </c>
      <c r="AA85">
        <v>-524.75856797319204</v>
      </c>
      <c r="AB85">
        <v>0.155150151001095</v>
      </c>
      <c r="AC85">
        <v>532091305.86660898</v>
      </c>
      <c r="AD85">
        <v>-10594.992892444099</v>
      </c>
      <c r="AE85">
        <v>930.18120026588394</v>
      </c>
      <c r="AF85">
        <f t="shared" si="12"/>
        <v>1923.8203947559928</v>
      </c>
      <c r="AG85" s="1">
        <v>1.9532872548946099E-5</v>
      </c>
      <c r="AH85">
        <v>-51.575856891494901</v>
      </c>
      <c r="AI85">
        <v>1.9742078606179401</v>
      </c>
    </row>
    <row r="86" spans="1:40" x14ac:dyDescent="0.25">
      <c r="A86" t="s">
        <v>105</v>
      </c>
      <c r="B86">
        <v>1007</v>
      </c>
      <c r="C86">
        <v>1</v>
      </c>
      <c r="D86">
        <v>106.1446924112</v>
      </c>
      <c r="E86">
        <v>202.23839998245199</v>
      </c>
      <c r="F86">
        <v>3883</v>
      </c>
      <c r="G86">
        <v>718</v>
      </c>
      <c r="H86">
        <v>0.94353218433449004</v>
      </c>
      <c r="I86">
        <v>1.31411167734608E-3</v>
      </c>
      <c r="J86">
        <v>1.47889639848335E-2</v>
      </c>
      <c r="K86" s="1">
        <v>-2.5478464394150799E-16</v>
      </c>
      <c r="L86">
        <v>1.8413149754963299E-3</v>
      </c>
      <c r="M86">
        <v>185.13919617185601</v>
      </c>
      <c r="N86">
        <v>-78.994503760656201</v>
      </c>
      <c r="O86">
        <v>73.073842354525198</v>
      </c>
      <c r="P86">
        <v>-112.065353817331</v>
      </c>
      <c r="Q86">
        <v>3.1667997837066602</v>
      </c>
      <c r="R86">
        <f t="shared" si="15"/>
        <v>-62.86207332177375</v>
      </c>
      <c r="S86">
        <v>0.31156385972234701</v>
      </c>
      <c r="T86">
        <v>-0.41864748156245801</v>
      </c>
      <c r="U86">
        <v>1.5658746232077699E-2</v>
      </c>
      <c r="V86">
        <v>105.229002957584</v>
      </c>
      <c r="W86">
        <v>-79.910193214271402</v>
      </c>
      <c r="X86">
        <v>70.574399948120103</v>
      </c>
      <c r="Y86">
        <f t="shared" si="8"/>
        <v>145.03933548536386</v>
      </c>
      <c r="Z86">
        <v>8.6268039674365308E-3</v>
      </c>
      <c r="AA86">
        <v>-1.1591812215058599E-2</v>
      </c>
      <c r="AB86">
        <v>0.34896636817856302</v>
      </c>
      <c r="AC86">
        <v>106.123683668729</v>
      </c>
      <c r="AD86">
        <v>-79.015512503126601</v>
      </c>
      <c r="AE86">
        <v>1371.2711999416299</v>
      </c>
      <c r="AF86">
        <f t="shared" si="12"/>
        <v>2836.5662415395072</v>
      </c>
      <c r="AG86">
        <v>1.97925510858451E-4</v>
      </c>
      <c r="AH86">
        <v>-2.65951951974455E-4</v>
      </c>
      <c r="AI86">
        <v>6.7804689913518699</v>
      </c>
    </row>
    <row r="87" spans="1:40" x14ac:dyDescent="0.25">
      <c r="A87" t="s">
        <v>106</v>
      </c>
      <c r="B87">
        <v>1008</v>
      </c>
      <c r="C87">
        <v>0</v>
      </c>
      <c r="D87">
        <v>493326454.252038</v>
      </c>
      <c r="E87">
        <v>396.97320008277802</v>
      </c>
      <c r="F87">
        <v>5561</v>
      </c>
      <c r="G87">
        <v>1095</v>
      </c>
      <c r="H87">
        <v>10000</v>
      </c>
      <c r="I87">
        <v>9.1324200913241995</v>
      </c>
      <c r="J87">
        <v>9985.4313870375208</v>
      </c>
      <c r="K87" s="1">
        <v>1.5997153720387901E-6</v>
      </c>
      <c r="L87">
        <v>301.62046211877998</v>
      </c>
      <c r="M87">
        <v>493326651.97959501</v>
      </c>
      <c r="N87">
        <v>-197.727556824684</v>
      </c>
      <c r="O87">
        <v>492332170.59920102</v>
      </c>
      <c r="P87">
        <v>-994481.380393564</v>
      </c>
      <c r="Q87">
        <v>4.9140000343322701</v>
      </c>
      <c r="R87">
        <f t="shared" si="15"/>
        <v>-79.784126436564009</v>
      </c>
      <c r="S87">
        <v>2.0154679406849002E-3</v>
      </c>
      <c r="T87">
        <v>-5028.5537777535201</v>
      </c>
      <c r="U87">
        <v>1.23786694751877E-2</v>
      </c>
      <c r="V87">
        <v>493227203.84151101</v>
      </c>
      <c r="W87">
        <v>-99448.138083934697</v>
      </c>
      <c r="X87">
        <v>71.947200059890704</v>
      </c>
      <c r="Y87">
        <f t="shared" si="8"/>
        <v>147.88006549829473</v>
      </c>
      <c r="Z87">
        <v>2.01186069937379E-4</v>
      </c>
      <c r="AA87">
        <v>-501.95537800080501</v>
      </c>
      <c r="AB87">
        <v>0.181239438946729</v>
      </c>
      <c r="AC87">
        <v>493316707.16575497</v>
      </c>
      <c r="AD87">
        <v>-9944.8138398528099</v>
      </c>
      <c r="AE87">
        <v>779.76599979400601</v>
      </c>
      <c r="AF87">
        <f t="shared" si="12"/>
        <v>1612.5667965680004</v>
      </c>
      <c r="AG87" s="1">
        <v>1.9757882836034499E-5</v>
      </c>
      <c r="AH87">
        <v>-49.295537959184998</v>
      </c>
      <c r="AI87">
        <v>1.96427869597092</v>
      </c>
    </row>
    <row r="88" spans="1:40" x14ac:dyDescent="0.25">
      <c r="A88" t="s">
        <v>107</v>
      </c>
      <c r="B88">
        <v>1009</v>
      </c>
      <c r="C88">
        <v>0</v>
      </c>
      <c r="D88">
        <v>494352559.58160102</v>
      </c>
      <c r="E88">
        <v>634.76399993896405</v>
      </c>
      <c r="F88">
        <v>8546</v>
      </c>
      <c r="G88">
        <v>1123</v>
      </c>
      <c r="H88">
        <v>10000</v>
      </c>
      <c r="I88">
        <v>8.9047195013357001</v>
      </c>
      <c r="J88">
        <v>9982.3103581954292</v>
      </c>
      <c r="K88" s="1">
        <v>1.0496859677717799E-6</v>
      </c>
      <c r="L88">
        <v>297.746775736416</v>
      </c>
      <c r="M88">
        <v>494352726.02507699</v>
      </c>
      <c r="N88">
        <v>-166.44347620010299</v>
      </c>
      <c r="O88">
        <v>493382436.58997601</v>
      </c>
      <c r="P88">
        <v>-970289.43510138895</v>
      </c>
      <c r="Q88">
        <v>4.5395998954772896</v>
      </c>
      <c r="R88">
        <f t="shared" si="15"/>
        <v>-138.82818190020808</v>
      </c>
      <c r="S88">
        <v>1.9624111837233298E-3</v>
      </c>
      <c r="T88">
        <v>-5828.5432014101598</v>
      </c>
      <c r="U88">
        <v>7.1516341442076003E-3</v>
      </c>
      <c r="V88">
        <v>494255697.08154398</v>
      </c>
      <c r="W88">
        <v>-97028.943533420505</v>
      </c>
      <c r="X88">
        <v>72.508800029754596</v>
      </c>
      <c r="Y88">
        <f t="shared" si="8"/>
        <v>149.04218216478873</v>
      </c>
      <c r="Z88">
        <v>1.9593809757797201E-4</v>
      </c>
      <c r="AA88">
        <v>-581.95432028089294</v>
      </c>
      <c r="AB88">
        <v>0.11422954048548201</v>
      </c>
      <c r="AC88">
        <v>494343023.13071102</v>
      </c>
      <c r="AD88">
        <v>-9702.8943662643396</v>
      </c>
      <c r="AE88">
        <v>805.52160000800995</v>
      </c>
      <c r="AF88">
        <f t="shared" si="12"/>
        <v>1665.8627614369163</v>
      </c>
      <c r="AG88" s="1">
        <v>1.9290788942481599E-5</v>
      </c>
      <c r="AH88">
        <v>-57.295432105727002</v>
      </c>
      <c r="AI88">
        <v>1.26900958479917</v>
      </c>
    </row>
    <row r="89" spans="1:40" x14ac:dyDescent="0.25">
      <c r="K89" s="1"/>
      <c r="R89">
        <f>SUM(R79:R85,R87:R88)/9</f>
        <v>-102.60124257161019</v>
      </c>
      <c r="T89">
        <f>SUM(T79:T85,T87:T88)/9</f>
        <v>-5285.6497326449235</v>
      </c>
      <c r="U89">
        <f>SUM(U79:U85,U87:U88)/10</f>
        <v>8.9390826659886315E-3</v>
      </c>
      <c r="Y89">
        <f>SUM(Y79:Y85,Y87:Y88)/9</f>
        <v>150.55580338605202</v>
      </c>
      <c r="AA89">
        <f>SUM(AA79:AA85,AA87:AA88)/9</f>
        <v>-527.66497361193603</v>
      </c>
      <c r="AB89">
        <f>SUM(AB79:AB85,AB87:AB88)/9</f>
        <v>0.15751971927762989</v>
      </c>
      <c r="AF89">
        <f>SUM(AF79:AF85,AF87:AF88)/9</f>
        <v>1780.2137184732176</v>
      </c>
      <c r="AH89">
        <f>SUM(AH79:AH85,AH87:AH88)/9</f>
        <v>-51.866497855775613</v>
      </c>
      <c r="AI89">
        <f>SUM(AI79:AI85,AI87:AI88)/9</f>
        <v>1.8582123646644264</v>
      </c>
      <c r="AN89" s="1"/>
    </row>
    <row r="90" spans="1:40" x14ac:dyDescent="0.25">
      <c r="A90" s="2" t="s">
        <v>115</v>
      </c>
      <c r="B90">
        <v>1000</v>
      </c>
      <c r="C90">
        <v>0</v>
      </c>
      <c r="D90">
        <v>85253.185808026305</v>
      </c>
      <c r="E90">
        <v>1082.0160000324199</v>
      </c>
      <c r="F90">
        <v>9209</v>
      </c>
      <c r="G90">
        <v>1400</v>
      </c>
      <c r="H90">
        <v>100</v>
      </c>
      <c r="I90">
        <v>7.1428571428571397E-2</v>
      </c>
      <c r="J90">
        <v>78.802957812019699</v>
      </c>
      <c r="K90" s="1">
        <v>5.0237525262902399E-7</v>
      </c>
      <c r="L90">
        <v>2.1061246887816001</v>
      </c>
      <c r="M90">
        <v>85517.094899831995</v>
      </c>
      <c r="N90">
        <v>-263.90909180563102</v>
      </c>
      <c r="O90">
        <v>73175.967375912893</v>
      </c>
      <c r="P90">
        <v>-12341.127523919</v>
      </c>
      <c r="Q90">
        <v>8.9232001304626394</v>
      </c>
      <c r="R90">
        <f t="shared" ref="R90:R152" si="16">(Q90-E90)/MIN(E90,Q90)</f>
        <v>-120.25873948949757</v>
      </c>
      <c r="S90">
        <v>0.14166295743257001</v>
      </c>
      <c r="T90">
        <v>-45.762797899392801</v>
      </c>
      <c r="U90">
        <v>8.2468282633484501E-3</v>
      </c>
      <c r="V90">
        <v>84253.007643079603</v>
      </c>
      <c r="W90">
        <v>-1264.08725675239</v>
      </c>
      <c r="X90">
        <v>147.79439997673001</v>
      </c>
      <c r="Y90">
        <f t="shared" si="8"/>
        <v>304.83038576206354</v>
      </c>
      <c r="Z90">
        <v>1.17318567683671E-2</v>
      </c>
      <c r="AA90">
        <v>-3.7898586899893001</v>
      </c>
      <c r="AB90">
        <v>0.13659169547613101</v>
      </c>
      <c r="AC90">
        <v>85203.413631729607</v>
      </c>
      <c r="AD90">
        <v>-313.681268102373</v>
      </c>
      <c r="AE90">
        <v>1643.3508000373799</v>
      </c>
      <c r="AF90">
        <f t="shared" si="12"/>
        <v>3399.5795158474143</v>
      </c>
      <c r="AG90">
        <v>5.8381602781177602E-4</v>
      </c>
      <c r="AH90">
        <v>-0.18859591367696499</v>
      </c>
      <c r="AI90">
        <v>1.51878604381833</v>
      </c>
    </row>
    <row r="91" spans="1:40" x14ac:dyDescent="0.25">
      <c r="A91" s="2" t="s">
        <v>116</v>
      </c>
      <c r="B91">
        <v>1001</v>
      </c>
      <c r="C91">
        <v>0</v>
      </c>
      <c r="D91">
        <v>85133.652947110895</v>
      </c>
      <c r="E91">
        <v>916.18799996376003</v>
      </c>
      <c r="F91">
        <v>8413</v>
      </c>
      <c r="G91">
        <v>1368</v>
      </c>
      <c r="H91">
        <v>100</v>
      </c>
      <c r="I91">
        <v>7.3099415204678303E-2</v>
      </c>
      <c r="J91">
        <v>77.790199152760806</v>
      </c>
      <c r="K91" s="1">
        <v>1.95674665849506E-7</v>
      </c>
      <c r="L91">
        <v>2.1031148364772498</v>
      </c>
      <c r="M91">
        <v>85376.369237029794</v>
      </c>
      <c r="N91">
        <v>-242.716289918884</v>
      </c>
      <c r="O91">
        <v>73135.289344468707</v>
      </c>
      <c r="P91">
        <v>-12241.0798925611</v>
      </c>
      <c r="Q91">
        <v>9.3756000995635898</v>
      </c>
      <c r="R91">
        <f t="shared" si="16"/>
        <v>-96.7204648485814</v>
      </c>
      <c r="S91">
        <v>0.140935613441798</v>
      </c>
      <c r="T91">
        <v>-49.433697287693803</v>
      </c>
      <c r="U91">
        <v>1.02332710098085E-2</v>
      </c>
      <c r="V91">
        <v>84119.498120892094</v>
      </c>
      <c r="W91">
        <v>-1256.87111613768</v>
      </c>
      <c r="X91">
        <v>139.136399984359</v>
      </c>
      <c r="Y91">
        <f t="shared" si="8"/>
        <v>286.91441954134291</v>
      </c>
      <c r="Z91">
        <v>1.1912502178766301E-2</v>
      </c>
      <c r="AA91">
        <v>-4.17835501093779</v>
      </c>
      <c r="AB91">
        <v>0.151864464487488</v>
      </c>
      <c r="AC91">
        <v>85082.246149375802</v>
      </c>
      <c r="AD91">
        <v>-294.12308765396301</v>
      </c>
      <c r="AE91">
        <v>1859.7072000503499</v>
      </c>
      <c r="AF91">
        <f t="shared" si="12"/>
        <v>3847.2849856654589</v>
      </c>
      <c r="AG91">
        <v>6.0383639084552203E-4</v>
      </c>
      <c r="AH91">
        <v>-0.21179788860590601</v>
      </c>
      <c r="AI91">
        <v>2.0298314321120898</v>
      </c>
    </row>
    <row r="92" spans="1:40" x14ac:dyDescent="0.25">
      <c r="A92" s="2" t="s">
        <v>117</v>
      </c>
      <c r="B92">
        <v>1002</v>
      </c>
      <c r="C92">
        <v>0</v>
      </c>
      <c r="D92">
        <v>90191.261563521504</v>
      </c>
      <c r="E92">
        <v>744.13560009002595</v>
      </c>
      <c r="F92">
        <v>7100</v>
      </c>
      <c r="G92">
        <v>1338</v>
      </c>
      <c r="H92">
        <v>100</v>
      </c>
      <c r="I92">
        <v>7.4738415545590395E-2</v>
      </c>
      <c r="J92">
        <v>70.470996149541406</v>
      </c>
      <c r="K92" s="1">
        <v>7.6006861852816699E-8</v>
      </c>
      <c r="L92">
        <v>1.92857108742737</v>
      </c>
      <c r="M92">
        <v>90550.400651116201</v>
      </c>
      <c r="N92">
        <v>-359.13908759471002</v>
      </c>
      <c r="O92">
        <v>77467.404293099506</v>
      </c>
      <c r="P92">
        <v>-13082.9963580167</v>
      </c>
      <c r="Q92">
        <v>8.9075996875762904</v>
      </c>
      <c r="R92">
        <f t="shared" si="16"/>
        <v>-82.539407493569257</v>
      </c>
      <c r="S92">
        <v>0.14107638644638101</v>
      </c>
      <c r="T92">
        <v>-35.428773168741998</v>
      </c>
      <c r="U92">
        <v>1.19703985221223E-2</v>
      </c>
      <c r="V92">
        <v>89167.961521321995</v>
      </c>
      <c r="W92">
        <v>-1382.43912979422</v>
      </c>
      <c r="X92">
        <v>143.036399841308</v>
      </c>
      <c r="Y92">
        <f t="shared" si="8"/>
        <v>294.98467430681774</v>
      </c>
      <c r="Z92">
        <v>1.1345888997004399E-2</v>
      </c>
      <c r="AA92">
        <v>-2.8493140333260101</v>
      </c>
      <c r="AB92">
        <v>0.19221819225421199</v>
      </c>
      <c r="AC92">
        <v>90145.097452886097</v>
      </c>
      <c r="AD92">
        <v>-405.30319823013201</v>
      </c>
      <c r="AE92">
        <v>2591.2223999500202</v>
      </c>
      <c r="AF92">
        <f t="shared" si="12"/>
        <v>5361.0065868313586</v>
      </c>
      <c r="AG92">
        <v>5.1184682235438602E-4</v>
      </c>
      <c r="AH92">
        <v>-0.12854103669027001</v>
      </c>
      <c r="AI92">
        <v>3.4821911485440702</v>
      </c>
    </row>
    <row r="93" spans="1:40" x14ac:dyDescent="0.25">
      <c r="A93" s="2" t="s">
        <v>118</v>
      </c>
      <c r="B93">
        <v>1003</v>
      </c>
      <c r="C93">
        <v>1</v>
      </c>
      <c r="D93">
        <v>1244.4607988505099</v>
      </c>
      <c r="E93">
        <v>1094.52719998359</v>
      </c>
      <c r="F93">
        <v>9616</v>
      </c>
      <c r="G93">
        <v>1274</v>
      </c>
      <c r="H93">
        <v>5.0618671843366396</v>
      </c>
      <c r="I93">
        <v>3.9732081509706698E-3</v>
      </c>
      <c r="J93">
        <v>0.123254427490709</v>
      </c>
      <c r="K93" s="1">
        <v>3.5644099626861899E-16</v>
      </c>
      <c r="L93">
        <v>1.0194958859320201E-2</v>
      </c>
      <c r="M93">
        <v>1454.2879546358199</v>
      </c>
      <c r="N93">
        <v>-209.82715578530301</v>
      </c>
      <c r="O93">
        <v>782.22111104848398</v>
      </c>
      <c r="P93">
        <v>-672.06684358733503</v>
      </c>
      <c r="Q93">
        <v>8.1900000572204501</v>
      </c>
      <c r="R93">
        <f t="shared" si="16"/>
        <v>-132.64190382619537</v>
      </c>
      <c r="S93">
        <v>0.371437724859628</v>
      </c>
      <c r="T93">
        <v>-2.2029545511973598</v>
      </c>
      <c r="U93">
        <v>7.4826829861726497E-3</v>
      </c>
      <c r="V93">
        <v>1226.0374076030901</v>
      </c>
      <c r="W93">
        <v>-228.250547032725</v>
      </c>
      <c r="X93">
        <v>122.600400209426</v>
      </c>
      <c r="Y93">
        <f t="shared" si="8"/>
        <v>252.69653854635658</v>
      </c>
      <c r="Z93">
        <v>1.4804316266482201E-2</v>
      </c>
      <c r="AA93">
        <v>-8.7802702078624603E-2</v>
      </c>
      <c r="AB93">
        <v>0.112012200529383</v>
      </c>
      <c r="AC93">
        <v>1244.0140102119501</v>
      </c>
      <c r="AD93">
        <v>-210.27394442386199</v>
      </c>
      <c r="AE93">
        <v>3283.0824000835401</v>
      </c>
      <c r="AF93">
        <f t="shared" si="12"/>
        <v>6792.669835015935</v>
      </c>
      <c r="AG93">
        <v>3.5902186631462399E-4</v>
      </c>
      <c r="AH93">
        <v>-2.1293175179663499E-3</v>
      </c>
      <c r="AI93">
        <v>2.9995439127805499</v>
      </c>
    </row>
    <row r="94" spans="1:40" x14ac:dyDescent="0.25">
      <c r="A94" s="2" t="s">
        <v>119</v>
      </c>
      <c r="B94">
        <v>1004</v>
      </c>
      <c r="C94">
        <v>0</v>
      </c>
      <c r="D94">
        <v>88023.447023216402</v>
      </c>
      <c r="E94">
        <v>1492.62360024452</v>
      </c>
      <c r="F94">
        <v>11775</v>
      </c>
      <c r="G94">
        <v>1370</v>
      </c>
      <c r="H94">
        <v>100</v>
      </c>
      <c r="I94">
        <v>7.2992700729927001E-2</v>
      </c>
      <c r="J94">
        <v>81.277949852482806</v>
      </c>
      <c r="K94" s="1">
        <v>1.06445273231819E-7</v>
      </c>
      <c r="L94">
        <v>2.1958382755443999</v>
      </c>
      <c r="M94">
        <v>88254.918591586902</v>
      </c>
      <c r="N94">
        <v>-231.471568370499</v>
      </c>
      <c r="O94">
        <v>75706.699201688505</v>
      </c>
      <c r="P94">
        <v>-12548.219389898301</v>
      </c>
      <c r="Q94">
        <v>9.2965867519378609</v>
      </c>
      <c r="R94">
        <f t="shared" si="16"/>
        <v>-159.55608795705422</v>
      </c>
      <c r="S94">
        <v>0.13992576112452401</v>
      </c>
      <c r="T94">
        <v>-53.210629315014998</v>
      </c>
      <c r="U94">
        <v>6.2283530492314903E-3</v>
      </c>
      <c r="V94">
        <v>86979.2161752096</v>
      </c>
      <c r="W94">
        <v>-1275.7024163772801</v>
      </c>
      <c r="X94">
        <v>142.734509944915</v>
      </c>
      <c r="Y94">
        <f t="shared" si="8"/>
        <v>294.35997470056697</v>
      </c>
      <c r="Z94">
        <v>1.1863098791522701E-2</v>
      </c>
      <c r="AA94">
        <v>-4.5112704569200499</v>
      </c>
      <c r="AB94">
        <v>9.5626593282816197E-2</v>
      </c>
      <c r="AC94">
        <v>87975.755701737799</v>
      </c>
      <c r="AD94">
        <v>-279.16288984905901</v>
      </c>
      <c r="AE94">
        <v>1594.1949119567801</v>
      </c>
      <c r="AF94">
        <f t="shared" si="12"/>
        <v>3297.8614249283155</v>
      </c>
      <c r="AG94">
        <v>5.4180247526526895E-4</v>
      </c>
      <c r="AH94">
        <v>-0.20603533217619099</v>
      </c>
      <c r="AI94">
        <v>1.06804884479625</v>
      </c>
    </row>
    <row r="95" spans="1:40" x14ac:dyDescent="0.25">
      <c r="A95" s="2" t="s">
        <v>120</v>
      </c>
      <c r="B95">
        <v>1005</v>
      </c>
      <c r="C95">
        <v>0</v>
      </c>
      <c r="D95">
        <v>84885.739478561096</v>
      </c>
      <c r="E95">
        <v>1339.05719995498</v>
      </c>
      <c r="F95">
        <v>11743</v>
      </c>
      <c r="G95">
        <v>1428</v>
      </c>
      <c r="H95">
        <v>100</v>
      </c>
      <c r="I95">
        <v>7.0028011204481794E-2</v>
      </c>
      <c r="J95">
        <v>81.300417046735006</v>
      </c>
      <c r="K95" s="1">
        <v>1.6783931329918801E-8</v>
      </c>
      <c r="L95">
        <v>2.1511670309924602</v>
      </c>
      <c r="M95">
        <v>85121.9158745655</v>
      </c>
      <c r="N95">
        <v>-236.176396004433</v>
      </c>
      <c r="O95">
        <v>72967.1057725766</v>
      </c>
      <c r="P95">
        <v>-12154.8101019889</v>
      </c>
      <c r="Q95">
        <v>8.9846208095550502</v>
      </c>
      <c r="R95">
        <f t="shared" si="16"/>
        <v>-148.03881068980749</v>
      </c>
      <c r="S95">
        <v>0.14040796227020699</v>
      </c>
      <c r="T95">
        <v>-50.464965625780501</v>
      </c>
      <c r="U95">
        <v>6.7096617006779597E-3</v>
      </c>
      <c r="V95">
        <v>83885.829076053604</v>
      </c>
      <c r="W95">
        <v>-1236.0867985119201</v>
      </c>
      <c r="X95">
        <v>139.59903073310801</v>
      </c>
      <c r="Y95">
        <f t="shared" si="8"/>
        <v>287.8717395776743</v>
      </c>
      <c r="Z95">
        <v>1.17794862676554E-2</v>
      </c>
      <c r="AA95">
        <v>-4.23374401262656</v>
      </c>
      <c r="AB95">
        <v>0.104251730798207</v>
      </c>
      <c r="AC95">
        <v>84835.064473554696</v>
      </c>
      <c r="AD95">
        <v>-286.85140101080401</v>
      </c>
      <c r="AE95">
        <v>1594.4447999000499</v>
      </c>
      <c r="AF95">
        <f t="shared" si="12"/>
        <v>3298.378517092156</v>
      </c>
      <c r="AG95">
        <v>5.9697901340860201E-4</v>
      </c>
      <c r="AH95">
        <v>-0.21456422345194801</v>
      </c>
      <c r="AI95">
        <v>1.19072194970734</v>
      </c>
    </row>
    <row r="96" spans="1:40" x14ac:dyDescent="0.25">
      <c r="A96" s="2" t="s">
        <v>121</v>
      </c>
      <c r="B96">
        <v>1006</v>
      </c>
      <c r="C96">
        <v>0</v>
      </c>
      <c r="D96">
        <v>90440.234784525106</v>
      </c>
      <c r="E96">
        <v>1028.4767999649</v>
      </c>
      <c r="F96">
        <v>9385</v>
      </c>
      <c r="G96">
        <v>1347</v>
      </c>
      <c r="H96">
        <v>100</v>
      </c>
      <c r="I96">
        <v>7.4239049740163293E-2</v>
      </c>
      <c r="J96">
        <v>82.496055824772796</v>
      </c>
      <c r="K96" s="1">
        <v>6.7222040165975496E-9</v>
      </c>
      <c r="L96">
        <v>2.2473182272483401</v>
      </c>
      <c r="M96">
        <v>90711.333573604003</v>
      </c>
      <c r="N96">
        <v>-271.09878907883802</v>
      </c>
      <c r="O96">
        <v>77274.6656427157</v>
      </c>
      <c r="P96">
        <v>-13436.667930888199</v>
      </c>
      <c r="Q96">
        <v>8.6258602142333896</v>
      </c>
      <c r="R96">
        <f t="shared" si="16"/>
        <v>-118.23179537129843</v>
      </c>
      <c r="S96">
        <v>0.14557203630858001</v>
      </c>
      <c r="T96">
        <v>-48.563732750501998</v>
      </c>
      <c r="U96">
        <v>8.3870245926089305E-3</v>
      </c>
      <c r="V96">
        <v>89344.914252657007</v>
      </c>
      <c r="W96">
        <v>-1366.4193209469299</v>
      </c>
      <c r="X96">
        <v>139.96109175682</v>
      </c>
      <c r="Y96">
        <f t="shared" si="8"/>
        <v>288.62095106720761</v>
      </c>
      <c r="Z96">
        <v>1.2110987266648599E-2</v>
      </c>
      <c r="AA96">
        <v>-4.0403003480386896</v>
      </c>
      <c r="AB96">
        <v>0.136085803551034</v>
      </c>
      <c r="AC96">
        <v>90388.415130789494</v>
      </c>
      <c r="AD96">
        <v>-322.91844281447902</v>
      </c>
      <c r="AE96">
        <v>1592.07360005378</v>
      </c>
      <c r="AF96">
        <f t="shared" si="12"/>
        <v>3293.4718023328833</v>
      </c>
      <c r="AG96">
        <v>5.7297124293299796E-4</v>
      </c>
      <c r="AH96">
        <v>-0.19114675470044901</v>
      </c>
      <c r="AI96">
        <v>1.54799174867932</v>
      </c>
    </row>
    <row r="97" spans="1:40" x14ac:dyDescent="0.25">
      <c r="A97" s="2" t="s">
        <v>122</v>
      </c>
      <c r="B97">
        <v>1007</v>
      </c>
      <c r="C97">
        <v>0</v>
      </c>
      <c r="D97">
        <v>86219.475147804304</v>
      </c>
      <c r="E97">
        <v>878.26440000534001</v>
      </c>
      <c r="F97">
        <v>8280</v>
      </c>
      <c r="G97">
        <v>1360</v>
      </c>
      <c r="H97">
        <v>100</v>
      </c>
      <c r="I97">
        <v>7.3529411764705899E-2</v>
      </c>
      <c r="J97">
        <v>73.650715260096106</v>
      </c>
      <c r="K97" s="1">
        <v>7.1824494882508501E-8</v>
      </c>
      <c r="L97">
        <v>1.9982801209694701</v>
      </c>
      <c r="M97">
        <v>86478.4236872615</v>
      </c>
      <c r="N97">
        <v>-258.94853945722502</v>
      </c>
      <c r="O97">
        <v>73930.388766086893</v>
      </c>
      <c r="P97">
        <v>-12548.0349211746</v>
      </c>
      <c r="Q97">
        <v>8.6882531642913801</v>
      </c>
      <c r="R97">
        <f t="shared" si="16"/>
        <v>-100.08641903012179</v>
      </c>
      <c r="S97">
        <v>0.142532604851171</v>
      </c>
      <c r="T97">
        <v>-47.457639295731099</v>
      </c>
      <c r="U97">
        <v>9.8925257180395194E-3</v>
      </c>
      <c r="V97">
        <v>85200.662220562299</v>
      </c>
      <c r="W97">
        <v>-1277.7614666992399</v>
      </c>
      <c r="X97">
        <v>139.977005481719</v>
      </c>
      <c r="Y97">
        <f t="shared" si="8"/>
        <v>288.65388127718541</v>
      </c>
      <c r="Z97">
        <v>1.18165057893879E-2</v>
      </c>
      <c r="AA97">
        <v>-3.93442237356318</v>
      </c>
      <c r="AB97">
        <v>0.15937911804334601</v>
      </c>
      <c r="AC97">
        <v>86172.148618896099</v>
      </c>
      <c r="AD97">
        <v>-306.27506836543</v>
      </c>
      <c r="AE97">
        <v>1586.7228000164</v>
      </c>
      <c r="AF97">
        <f t="shared" si="12"/>
        <v>3282.3994123111693</v>
      </c>
      <c r="AG97">
        <v>5.4890764327982303E-4</v>
      </c>
      <c r="AH97">
        <v>-0.182764224148181</v>
      </c>
      <c r="AI97">
        <v>1.8066573118604701</v>
      </c>
    </row>
    <row r="98" spans="1:40" x14ac:dyDescent="0.25">
      <c r="A98" s="2" t="s">
        <v>123</v>
      </c>
      <c r="B98">
        <v>1008</v>
      </c>
      <c r="C98">
        <v>0</v>
      </c>
      <c r="D98">
        <v>85885.711659817505</v>
      </c>
      <c r="E98">
        <v>1008.72719979286</v>
      </c>
      <c r="F98">
        <v>9277</v>
      </c>
      <c r="G98">
        <v>1384</v>
      </c>
      <c r="H98">
        <v>100</v>
      </c>
      <c r="I98">
        <v>7.2254335260115599E-2</v>
      </c>
      <c r="J98">
        <v>80.688972381191903</v>
      </c>
      <c r="K98" s="1">
        <v>1.81943464801595E-7</v>
      </c>
      <c r="L98">
        <v>2.1688624289649101</v>
      </c>
      <c r="M98">
        <v>86132.362314858299</v>
      </c>
      <c r="N98">
        <v>-246.65065504086601</v>
      </c>
      <c r="O98">
        <v>73652.553936815093</v>
      </c>
      <c r="P98">
        <v>-12479.808378043201</v>
      </c>
      <c r="Q98">
        <v>8.2982957363128609</v>
      </c>
      <c r="R98">
        <f t="shared" si="16"/>
        <v>-120.55835750450882</v>
      </c>
      <c r="S98">
        <v>0.14243530718423</v>
      </c>
      <c r="T98">
        <v>-49.597102107738003</v>
      </c>
      <c r="U98">
        <v>8.2265014148690408E-3</v>
      </c>
      <c r="V98">
        <v>84861.731941077902</v>
      </c>
      <c r="W98">
        <v>-1270.6303737804101</v>
      </c>
      <c r="X98">
        <v>145.297262907028</v>
      </c>
      <c r="Y98">
        <f t="shared" si="8"/>
        <v>299.6630695887311</v>
      </c>
      <c r="Z98">
        <v>1.19225852467218E-2</v>
      </c>
      <c r="AA98">
        <v>-4.1515386146851503</v>
      </c>
      <c r="AB98">
        <v>0.14404019534405699</v>
      </c>
      <c r="AC98">
        <v>85832.568869022507</v>
      </c>
      <c r="AD98">
        <v>-299.79344583582099</v>
      </c>
      <c r="AE98">
        <v>1647.4380002021701</v>
      </c>
      <c r="AF98">
        <f t="shared" si="12"/>
        <v>3408.0371434928552</v>
      </c>
      <c r="AG98">
        <v>6.1876172145428E-4</v>
      </c>
      <c r="AH98">
        <v>-0.21545773225759099</v>
      </c>
      <c r="AI98">
        <v>1.63318486954696</v>
      </c>
    </row>
    <row r="99" spans="1:40" x14ac:dyDescent="0.25">
      <c r="A99" s="2" t="s">
        <v>124</v>
      </c>
      <c r="B99">
        <v>1009</v>
      </c>
      <c r="C99">
        <v>0</v>
      </c>
      <c r="D99">
        <v>85455.140173160602</v>
      </c>
      <c r="E99">
        <v>1012.54617547988</v>
      </c>
      <c r="F99">
        <v>9481</v>
      </c>
      <c r="G99">
        <v>1408</v>
      </c>
      <c r="H99">
        <v>100</v>
      </c>
      <c r="I99">
        <v>7.1022727272727307E-2</v>
      </c>
      <c r="J99">
        <v>83.206825726857303</v>
      </c>
      <c r="K99" s="1">
        <v>7.6310161890199204E-8</v>
      </c>
      <c r="L99">
        <v>2.2167936285029501</v>
      </c>
      <c r="M99">
        <v>85670.393985632996</v>
      </c>
      <c r="N99">
        <v>-215.253812472394</v>
      </c>
      <c r="O99">
        <v>73490.7183265395</v>
      </c>
      <c r="P99">
        <v>-12179.6756590934</v>
      </c>
      <c r="Q99">
        <v>8.0958819389343208</v>
      </c>
      <c r="R99">
        <f t="shared" si="16"/>
        <v>-124.069286226914</v>
      </c>
      <c r="S99">
        <v>0.14000821743872999</v>
      </c>
      <c r="T99">
        <v>-55.5828568572067</v>
      </c>
      <c r="U99">
        <v>7.9955681380134008E-3</v>
      </c>
      <c r="V99">
        <v>84438.073926324505</v>
      </c>
      <c r="W99">
        <v>-1232.32005930849</v>
      </c>
      <c r="X99">
        <v>141.67829155921899</v>
      </c>
      <c r="Y99">
        <f t="shared" ref="Y99:Y153" si="17">(X99-$E$2)/MIN($E$2,X99)</f>
        <v>292.17434604077164</v>
      </c>
      <c r="Z99">
        <v>1.1901756228767201E-2</v>
      </c>
      <c r="AA99">
        <v>-4.72496275514996</v>
      </c>
      <c r="AB99">
        <v>0.13992279561183599</v>
      </c>
      <c r="AC99">
        <v>85404.801172912907</v>
      </c>
      <c r="AD99">
        <v>-265.59281272007502</v>
      </c>
      <c r="AE99">
        <v>1600.32599973678</v>
      </c>
      <c r="AF99">
        <f t="shared" si="12"/>
        <v>3310.548461387029</v>
      </c>
      <c r="AG99">
        <v>5.89069307541678E-4</v>
      </c>
      <c r="AH99">
        <v>-0.233858809140194</v>
      </c>
      <c r="AI99">
        <v>1.5804968094203899</v>
      </c>
    </row>
    <row r="100" spans="1:40" x14ac:dyDescent="0.25">
      <c r="A100" s="2" t="s">
        <v>123</v>
      </c>
      <c r="B100">
        <v>1008</v>
      </c>
      <c r="C100">
        <v>0</v>
      </c>
      <c r="D100">
        <v>85885.711659817505</v>
      </c>
      <c r="E100">
        <v>1000.55280017852</v>
      </c>
      <c r="F100">
        <v>9277</v>
      </c>
      <c r="G100">
        <v>1384</v>
      </c>
      <c r="H100">
        <v>100</v>
      </c>
      <c r="I100">
        <v>7.2254335260115599E-2</v>
      </c>
      <c r="J100">
        <v>80.688972381191903</v>
      </c>
      <c r="K100" s="1">
        <v>1.81943464801595E-7</v>
      </c>
      <c r="L100">
        <v>2.1688624289649101</v>
      </c>
      <c r="M100">
        <v>86132.362314858299</v>
      </c>
      <c r="N100">
        <v>-246.65065504086601</v>
      </c>
      <c r="O100">
        <v>73652.553936815093</v>
      </c>
      <c r="P100">
        <v>-12479.808378043201</v>
      </c>
      <c r="Q100">
        <v>9.4692001342773402</v>
      </c>
      <c r="R100">
        <f t="shared" si="16"/>
        <v>-104.66391944306277</v>
      </c>
      <c r="S100">
        <v>0.14243530718423</v>
      </c>
      <c r="T100">
        <v>-49.597102107738003</v>
      </c>
      <c r="U100">
        <v>9.4639684508281401E-3</v>
      </c>
      <c r="V100">
        <v>84861.731941077902</v>
      </c>
      <c r="W100">
        <v>-1270.6303737804101</v>
      </c>
      <c r="X100">
        <v>143.84759974479601</v>
      </c>
      <c r="Y100">
        <f t="shared" si="17"/>
        <v>296.66328715989573</v>
      </c>
      <c r="Z100">
        <v>1.19225852467218E-2</v>
      </c>
      <c r="AA100">
        <v>-4.1515386146851503</v>
      </c>
      <c r="AB100">
        <v>0.143768124699796</v>
      </c>
      <c r="AC100">
        <v>85832.568869022507</v>
      </c>
      <c r="AD100">
        <v>-299.79344583582099</v>
      </c>
      <c r="AE100">
        <v>1622.2596001625</v>
      </c>
      <c r="AF100">
        <f t="shared" si="12"/>
        <v>3355.9355767337879</v>
      </c>
      <c r="AG100">
        <v>6.1876172145428E-4</v>
      </c>
      <c r="AH100">
        <v>-0.21545773225759099</v>
      </c>
      <c r="AI100">
        <v>1.6213633102351399</v>
      </c>
    </row>
    <row r="101" spans="1:40" x14ac:dyDescent="0.25">
      <c r="A101" s="2" t="s">
        <v>124</v>
      </c>
      <c r="B101">
        <v>1009</v>
      </c>
      <c r="C101">
        <v>0</v>
      </c>
      <c r="D101">
        <v>85455.140173160602</v>
      </c>
      <c r="E101">
        <v>1014.842400074</v>
      </c>
      <c r="F101">
        <v>9481</v>
      </c>
      <c r="G101">
        <v>1408</v>
      </c>
      <c r="H101">
        <v>100</v>
      </c>
      <c r="I101">
        <v>7.1022727272727307E-2</v>
      </c>
      <c r="J101">
        <v>83.206825726857303</v>
      </c>
      <c r="K101" s="1">
        <v>7.6310161890199204E-8</v>
      </c>
      <c r="L101">
        <v>2.2167936285029501</v>
      </c>
      <c r="M101">
        <v>85670.393985632996</v>
      </c>
      <c r="N101">
        <v>-215.253812472394</v>
      </c>
      <c r="O101">
        <v>73490.7183265395</v>
      </c>
      <c r="P101">
        <v>-12179.6756590934</v>
      </c>
      <c r="Q101">
        <v>8.7047998905181796</v>
      </c>
      <c r="R101">
        <f t="shared" si="16"/>
        <v>-115.58423086548271</v>
      </c>
      <c r="S101">
        <v>0.14000821743872999</v>
      </c>
      <c r="T101">
        <v>-55.5828568572067</v>
      </c>
      <c r="U101">
        <v>8.5774893617801204E-3</v>
      </c>
      <c r="V101">
        <v>84438.073926324505</v>
      </c>
      <c r="W101">
        <v>-1232.32005930849</v>
      </c>
      <c r="X101">
        <v>141.959999799728</v>
      </c>
      <c r="Y101">
        <f t="shared" si="17"/>
        <v>292.75728382380527</v>
      </c>
      <c r="Z101">
        <v>1.1901756228767201E-2</v>
      </c>
      <c r="AA101">
        <v>-4.72496275514996</v>
      </c>
      <c r="AB101">
        <v>0.139883788644794</v>
      </c>
      <c r="AC101">
        <v>85404.801172912907</v>
      </c>
      <c r="AD101">
        <v>-265.59281272007502</v>
      </c>
      <c r="AE101">
        <v>1593.0252001285501</v>
      </c>
      <c r="AF101">
        <f t="shared" si="12"/>
        <v>3295.4409447226085</v>
      </c>
      <c r="AG101">
        <v>5.89069307541678E-4</v>
      </c>
      <c r="AH101">
        <v>-0.233858809140194</v>
      </c>
      <c r="AI101">
        <v>1.5697266886093699</v>
      </c>
    </row>
    <row r="102" spans="1:40" x14ac:dyDescent="0.25">
      <c r="A102" s="2" t="s">
        <v>125</v>
      </c>
      <c r="B102">
        <v>1010</v>
      </c>
      <c r="C102">
        <v>0</v>
      </c>
      <c r="D102">
        <v>88925.713678156899</v>
      </c>
      <c r="E102">
        <v>932.22480010986305</v>
      </c>
      <c r="F102">
        <v>8893</v>
      </c>
      <c r="G102">
        <v>1385</v>
      </c>
      <c r="H102">
        <v>100</v>
      </c>
      <c r="I102">
        <v>7.2202166064981907E-2</v>
      </c>
      <c r="J102">
        <v>79.820151686234396</v>
      </c>
      <c r="K102" s="1">
        <v>6.4290735402278499E-7</v>
      </c>
      <c r="L102">
        <v>2.1448019985641702</v>
      </c>
      <c r="M102">
        <v>89180.777103796107</v>
      </c>
      <c r="N102">
        <v>-255.06342563917801</v>
      </c>
      <c r="O102">
        <v>77056.794293779705</v>
      </c>
      <c r="P102">
        <v>-12123.982810016299</v>
      </c>
      <c r="Q102">
        <v>8.4395997524261404</v>
      </c>
      <c r="R102">
        <f t="shared" si="16"/>
        <v>-109.45841360449296</v>
      </c>
      <c r="S102">
        <v>0.13347004925182299</v>
      </c>
      <c r="T102">
        <v>-46.533207787961601</v>
      </c>
      <c r="U102">
        <v>9.0531808973881994E-3</v>
      </c>
      <c r="V102">
        <v>87945.269909193506</v>
      </c>
      <c r="W102">
        <v>-1235.5071946025701</v>
      </c>
      <c r="X102">
        <v>145.00200009346</v>
      </c>
      <c r="Y102">
        <f t="shared" si="17"/>
        <v>299.05208337958578</v>
      </c>
      <c r="Z102">
        <v>1.1025424800208501E-2</v>
      </c>
      <c r="AA102">
        <v>-3.8439214344684598</v>
      </c>
      <c r="AB102">
        <v>0.155544027659821</v>
      </c>
      <c r="AC102">
        <v>88879.281779985206</v>
      </c>
      <c r="AD102">
        <v>-301.49532381085697</v>
      </c>
      <c r="AE102">
        <v>1614.89639997482</v>
      </c>
      <c r="AF102">
        <f t="shared" si="12"/>
        <v>3340.69893478933</v>
      </c>
      <c r="AG102">
        <v>5.2214254180435004E-4</v>
      </c>
      <c r="AH102">
        <v>-0.182040596590131</v>
      </c>
      <c r="AI102">
        <v>1.73230362438813</v>
      </c>
    </row>
    <row r="103" spans="1:40" x14ac:dyDescent="0.25">
      <c r="A103" s="2" t="s">
        <v>126</v>
      </c>
      <c r="B103">
        <v>1011</v>
      </c>
      <c r="C103">
        <v>0</v>
      </c>
      <c r="D103">
        <v>87755.606526517993</v>
      </c>
      <c r="E103">
        <v>915.98520016670204</v>
      </c>
      <c r="F103">
        <v>8806</v>
      </c>
      <c r="G103">
        <v>1352</v>
      </c>
      <c r="H103">
        <v>100</v>
      </c>
      <c r="I103">
        <v>7.3964497041420094E-2</v>
      </c>
      <c r="J103">
        <v>76.894460241519099</v>
      </c>
      <c r="K103" s="1">
        <v>7.3399335428748501E-7</v>
      </c>
      <c r="L103">
        <v>2.0915879889477198</v>
      </c>
      <c r="M103">
        <v>88015.149025783598</v>
      </c>
      <c r="N103">
        <v>-259.54249926560402</v>
      </c>
      <c r="O103">
        <v>75050.060474662198</v>
      </c>
      <c r="P103">
        <v>-12965.0885511213</v>
      </c>
      <c r="Q103">
        <v>8.4240000247955305</v>
      </c>
      <c r="R103">
        <f t="shared" si="16"/>
        <v>-107.73518488491874</v>
      </c>
      <c r="S103">
        <v>0.14478329709927201</v>
      </c>
      <c r="T103">
        <v>-48.953624503913801</v>
      </c>
      <c r="U103">
        <v>9.1966551678590702E-3</v>
      </c>
      <c r="V103">
        <v>86688.304313315806</v>
      </c>
      <c r="W103">
        <v>-1326.84471246776</v>
      </c>
      <c r="X103">
        <v>141.61680006980799</v>
      </c>
      <c r="Y103">
        <f t="shared" si="17"/>
        <v>292.04710193726964</v>
      </c>
      <c r="Z103">
        <v>1.2162211116159701E-2</v>
      </c>
      <c r="AA103">
        <v>-4.1122444926059201</v>
      </c>
      <c r="AB103">
        <v>0.154605991498591</v>
      </c>
      <c r="AC103">
        <v>87701.167255713997</v>
      </c>
      <c r="AD103">
        <v>-313.98177006961402</v>
      </c>
      <c r="AE103">
        <v>1592.2140002250601</v>
      </c>
      <c r="AF103">
        <f t="shared" si="12"/>
        <v>3293.7623318695264</v>
      </c>
      <c r="AG103">
        <v>6.2035091498752204E-4</v>
      </c>
      <c r="AH103">
        <v>-0.20975089227409899</v>
      </c>
      <c r="AI103">
        <v>1.7382529760691501</v>
      </c>
    </row>
    <row r="104" spans="1:40" x14ac:dyDescent="0.25">
      <c r="A104" s="2" t="s">
        <v>127</v>
      </c>
      <c r="B104">
        <v>1012</v>
      </c>
      <c r="C104">
        <v>0</v>
      </c>
      <c r="D104">
        <v>83535.102377137693</v>
      </c>
      <c r="E104">
        <v>1051.62720012664</v>
      </c>
      <c r="F104">
        <v>9779</v>
      </c>
      <c r="G104">
        <v>1375</v>
      </c>
      <c r="H104">
        <v>100</v>
      </c>
      <c r="I104">
        <v>7.2727272727272696E-2</v>
      </c>
      <c r="J104">
        <v>80.107364230733594</v>
      </c>
      <c r="K104" s="1">
        <v>2.5975586254350802E-7</v>
      </c>
      <c r="L104">
        <v>2.1604387534757401</v>
      </c>
      <c r="M104">
        <v>83744.7289693356</v>
      </c>
      <c r="N104">
        <v>-209.62659219786201</v>
      </c>
      <c r="O104">
        <v>71981.959351926795</v>
      </c>
      <c r="P104">
        <v>-11762.7696174088</v>
      </c>
      <c r="Q104">
        <v>8.8607997894287092</v>
      </c>
      <c r="R104">
        <f t="shared" si="16"/>
        <v>-117.68310142627007</v>
      </c>
      <c r="S104">
        <v>0.13830285348848601</v>
      </c>
      <c r="T104">
        <v>-55.112964934840697</v>
      </c>
      <c r="U104">
        <v>8.42579935966053E-3</v>
      </c>
      <c r="V104">
        <v>82553.708926212697</v>
      </c>
      <c r="W104">
        <v>-1191.0200431229</v>
      </c>
      <c r="X104">
        <v>139.65119981765699</v>
      </c>
      <c r="Y104">
        <f t="shared" si="17"/>
        <v>287.9796928645037</v>
      </c>
      <c r="Z104">
        <v>1.17482761497594E-2</v>
      </c>
      <c r="AA104">
        <v>-4.6816266993393603</v>
      </c>
      <c r="AB104">
        <v>0.13279534781987301</v>
      </c>
      <c r="AC104">
        <v>83487.5954047384</v>
      </c>
      <c r="AD104">
        <v>-257.13356459715499</v>
      </c>
      <c r="AE104">
        <v>1596.5819997787401</v>
      </c>
      <c r="AF104">
        <f t="shared" si="12"/>
        <v>3302.8010166148265</v>
      </c>
      <c r="AG104">
        <v>5.6870669990696896E-4</v>
      </c>
      <c r="AH104">
        <v>-0.226626650279425</v>
      </c>
      <c r="AI104">
        <v>1.51820150675683</v>
      </c>
    </row>
    <row r="105" spans="1:40" x14ac:dyDescent="0.25">
      <c r="A105" s="2" t="s">
        <v>128</v>
      </c>
      <c r="B105">
        <v>1013</v>
      </c>
      <c r="C105">
        <v>0</v>
      </c>
      <c r="D105">
        <v>86855.016577671093</v>
      </c>
      <c r="E105">
        <v>840.09119987487702</v>
      </c>
      <c r="F105">
        <v>7906</v>
      </c>
      <c r="G105">
        <v>1362</v>
      </c>
      <c r="H105">
        <v>100</v>
      </c>
      <c r="I105">
        <v>7.3421439060205498E-2</v>
      </c>
      <c r="J105">
        <v>80.011261424902898</v>
      </c>
      <c r="K105" s="1">
        <v>1.0388117870042101E-7</v>
      </c>
      <c r="L105">
        <v>2.1682304866395898</v>
      </c>
      <c r="M105">
        <v>87106.282393724498</v>
      </c>
      <c r="N105">
        <v>-251.26581605333101</v>
      </c>
      <c r="O105">
        <v>74602.388806578194</v>
      </c>
      <c r="P105">
        <v>-12503.8935871463</v>
      </c>
      <c r="Q105">
        <v>9.0480000972747803</v>
      </c>
      <c r="R105">
        <f t="shared" si="16"/>
        <v>-91.848274850031103</v>
      </c>
      <c r="S105">
        <v>0.14106989157196101</v>
      </c>
      <c r="T105">
        <v>-48.763608052805303</v>
      </c>
      <c r="U105">
        <v>1.0770259346392801E-2</v>
      </c>
      <c r="V105">
        <v>85834.2019024404</v>
      </c>
      <c r="W105">
        <v>-1272.0804912840799</v>
      </c>
      <c r="X105">
        <v>139.18319988250701</v>
      </c>
      <c r="Y105">
        <f t="shared" si="17"/>
        <v>287.01126239131884</v>
      </c>
      <c r="Z105">
        <v>1.17530882550448E-2</v>
      </c>
      <c r="AA105">
        <v>-4.0626882369628801</v>
      </c>
      <c r="AB105">
        <v>0.16567629788674901</v>
      </c>
      <c r="AC105">
        <v>86805.137417799604</v>
      </c>
      <c r="AD105">
        <v>-301.144975924878</v>
      </c>
      <c r="AE105">
        <v>1639.23239994049</v>
      </c>
      <c r="AF105">
        <f t="shared" si="12"/>
        <v>3391.0573263019874</v>
      </c>
      <c r="AG105">
        <v>5.7428070175937298E-4</v>
      </c>
      <c r="AH105">
        <v>-0.19851152319486201</v>
      </c>
      <c r="AI105">
        <v>1.9512552925023301</v>
      </c>
    </row>
    <row r="106" spans="1:40" x14ac:dyDescent="0.25">
      <c r="A106" s="2" t="s">
        <v>129</v>
      </c>
      <c r="B106">
        <v>1014</v>
      </c>
      <c r="C106">
        <v>0</v>
      </c>
      <c r="D106">
        <v>88853.8154381739</v>
      </c>
      <c r="E106">
        <v>1014.56159996986</v>
      </c>
      <c r="F106">
        <v>9113</v>
      </c>
      <c r="G106">
        <v>1359</v>
      </c>
      <c r="H106">
        <v>100</v>
      </c>
      <c r="I106">
        <v>7.3583517292126505E-2</v>
      </c>
      <c r="J106">
        <v>80.424716094884701</v>
      </c>
      <c r="K106" s="1">
        <v>4.8758316454785701E-7</v>
      </c>
      <c r="L106">
        <v>2.1817012120897399</v>
      </c>
      <c r="M106">
        <v>89058.885206619205</v>
      </c>
      <c r="N106">
        <v>-205.06976844533301</v>
      </c>
      <c r="O106">
        <v>76610.645734175603</v>
      </c>
      <c r="P106">
        <v>-12448.2394724436</v>
      </c>
      <c r="Q106">
        <v>8.4863998889923096</v>
      </c>
      <c r="R106">
        <f t="shared" si="16"/>
        <v>-118.55147214849558</v>
      </c>
      <c r="S106">
        <v>0.137790027852178</v>
      </c>
      <c r="T106">
        <v>-59.7024602739627</v>
      </c>
      <c r="U106">
        <v>8.3645979595959302E-3</v>
      </c>
      <c r="V106">
        <v>87799.104232887097</v>
      </c>
      <c r="W106">
        <v>-1259.7809737320599</v>
      </c>
      <c r="X106">
        <v>141.008399963378</v>
      </c>
      <c r="Y106">
        <f t="shared" si="17"/>
        <v>290.78814192744204</v>
      </c>
      <c r="Z106">
        <v>1.18701847532998E-2</v>
      </c>
      <c r="AA106">
        <v>-5.1431823095264697</v>
      </c>
      <c r="AB106">
        <v>0.138984562364244</v>
      </c>
      <c r="AC106">
        <v>88801.715525876396</v>
      </c>
      <c r="AD106">
        <v>-257.16968074285199</v>
      </c>
      <c r="AE106">
        <v>1591.7394220829001</v>
      </c>
      <c r="AF106">
        <f t="shared" si="12"/>
        <v>3292.7802891377728</v>
      </c>
      <c r="AG106">
        <v>5.8635537529360304E-4</v>
      </c>
      <c r="AH106">
        <v>-0.25405944860862101</v>
      </c>
      <c r="AI106">
        <v>1.5688938179112799</v>
      </c>
    </row>
    <row r="107" spans="1:40" x14ac:dyDescent="0.25">
      <c r="A107" s="2" t="s">
        <v>130</v>
      </c>
      <c r="B107">
        <v>1015</v>
      </c>
      <c r="C107">
        <v>0</v>
      </c>
      <c r="D107">
        <v>85117.8955379408</v>
      </c>
      <c r="E107">
        <v>932.73959970474198</v>
      </c>
      <c r="F107">
        <v>8673</v>
      </c>
      <c r="G107">
        <v>1384</v>
      </c>
      <c r="H107">
        <v>100</v>
      </c>
      <c r="I107">
        <v>7.2254335260115599E-2</v>
      </c>
      <c r="J107">
        <v>74.087433147122496</v>
      </c>
      <c r="K107" s="1">
        <v>7.4939686277971397E-7</v>
      </c>
      <c r="L107">
        <v>1.99371936549308</v>
      </c>
      <c r="M107">
        <v>85370.442023993193</v>
      </c>
      <c r="N107">
        <v>-252.546486052408</v>
      </c>
      <c r="O107">
        <v>73191.346810618707</v>
      </c>
      <c r="P107">
        <v>-12179.0952133745</v>
      </c>
      <c r="Q107">
        <v>8.3772001266479492</v>
      </c>
      <c r="R107">
        <f t="shared" si="16"/>
        <v>-110.34264260175532</v>
      </c>
      <c r="S107">
        <v>0.14011799342484799</v>
      </c>
      <c r="T107">
        <v>-47.225162043423303</v>
      </c>
      <c r="U107">
        <v>8.9812849473741001E-3</v>
      </c>
      <c r="V107">
        <v>84121.009441997099</v>
      </c>
      <c r="W107">
        <v>-1249.43258199607</v>
      </c>
      <c r="X107">
        <v>141.50760006904599</v>
      </c>
      <c r="Y107">
        <f t="shared" si="17"/>
        <v>291.82113479397111</v>
      </c>
      <c r="Z107">
        <v>1.17118273383452E-2</v>
      </c>
      <c r="AA107">
        <v>-3.9473370290204599</v>
      </c>
      <c r="AB107">
        <v>0.15171179621176101</v>
      </c>
      <c r="AC107">
        <v>85068.269813787105</v>
      </c>
      <c r="AD107">
        <v>-302.17221020610299</v>
      </c>
      <c r="AE107">
        <v>1606.5875980854</v>
      </c>
      <c r="AF107">
        <f t="shared" si="12"/>
        <v>3323.5055628654818</v>
      </c>
      <c r="AG107">
        <v>5.8302339173287704E-4</v>
      </c>
      <c r="AH107">
        <v>-0.196501344878727</v>
      </c>
      <c r="AI107">
        <v>1.72243957326778</v>
      </c>
    </row>
    <row r="108" spans="1:40" x14ac:dyDescent="0.25">
      <c r="A108" s="2" t="s">
        <v>131</v>
      </c>
      <c r="B108">
        <v>1016</v>
      </c>
      <c r="C108">
        <v>0</v>
      </c>
      <c r="D108">
        <v>90663.572147999206</v>
      </c>
      <c r="E108">
        <v>1123.9955997467</v>
      </c>
      <c r="F108">
        <v>9688</v>
      </c>
      <c r="G108">
        <v>1401</v>
      </c>
      <c r="H108">
        <v>100</v>
      </c>
      <c r="I108">
        <v>7.1377587437544604E-2</v>
      </c>
      <c r="J108">
        <v>80.916772661573106</v>
      </c>
      <c r="K108" s="1">
        <v>1.6359335983227299E-6</v>
      </c>
      <c r="L108">
        <v>2.1614301981936901</v>
      </c>
      <c r="M108">
        <v>90948.149216389706</v>
      </c>
      <c r="N108">
        <v>-284.57706839055697</v>
      </c>
      <c r="O108">
        <v>77971.926027880603</v>
      </c>
      <c r="P108">
        <v>-12976.223188509101</v>
      </c>
      <c r="Q108">
        <v>8.0808000564575195</v>
      </c>
      <c r="R108">
        <f t="shared" si="16"/>
        <v>-138.09459359144691</v>
      </c>
      <c r="S108">
        <v>0.13998616885953599</v>
      </c>
      <c r="T108">
        <v>-44.598274175417302</v>
      </c>
      <c r="U108">
        <v>7.1893520386365796E-3</v>
      </c>
      <c r="V108">
        <v>89618.666864521598</v>
      </c>
      <c r="W108">
        <v>-1329.4823518681001</v>
      </c>
      <c r="X108">
        <v>140.04120016098</v>
      </c>
      <c r="Y108">
        <f t="shared" si="17"/>
        <v>288.78671908108964</v>
      </c>
      <c r="Z108">
        <v>1.1525083986012E-2</v>
      </c>
      <c r="AA108">
        <v>-3.6717831460808599</v>
      </c>
      <c r="AB108">
        <v>0.12459230284579299</v>
      </c>
      <c r="AC108">
        <v>90616.055323605993</v>
      </c>
      <c r="AD108">
        <v>-332.09389278371202</v>
      </c>
      <c r="AE108">
        <v>1935.47639989852</v>
      </c>
      <c r="AF108">
        <f t="shared" si="12"/>
        <v>4004.0739006859008</v>
      </c>
      <c r="AG108">
        <v>5.2410050991139295E-4</v>
      </c>
      <c r="AH108">
        <v>-0.166973483358617</v>
      </c>
      <c r="AI108">
        <v>1.7219608335964001</v>
      </c>
    </row>
    <row r="109" spans="1:40" x14ac:dyDescent="0.25">
      <c r="A109" s="2" t="s">
        <v>132</v>
      </c>
      <c r="B109">
        <v>1017</v>
      </c>
      <c r="C109">
        <v>0</v>
      </c>
      <c r="D109">
        <v>87018.782370399407</v>
      </c>
      <c r="E109">
        <v>873.92759990692105</v>
      </c>
      <c r="F109">
        <v>8028</v>
      </c>
      <c r="G109">
        <v>1369</v>
      </c>
      <c r="H109">
        <v>100</v>
      </c>
      <c r="I109">
        <v>7.3046018991964903E-2</v>
      </c>
      <c r="J109">
        <v>79.075042547690899</v>
      </c>
      <c r="K109" s="1">
        <v>1.1477127458793401E-6</v>
      </c>
      <c r="L109">
        <v>2.1369349930777699</v>
      </c>
      <c r="M109">
        <v>87296.393578324394</v>
      </c>
      <c r="N109">
        <v>-277.611207925016</v>
      </c>
      <c r="O109">
        <v>74505.693918339093</v>
      </c>
      <c r="P109">
        <v>-12790.699659985299</v>
      </c>
      <c r="Q109">
        <v>8.3459999561309797</v>
      </c>
      <c r="R109">
        <f t="shared" si="16"/>
        <v>-103.71215007195549</v>
      </c>
      <c r="S109">
        <v>0.143797558540842</v>
      </c>
      <c r="T109">
        <v>-45.074147206045602</v>
      </c>
      <c r="U109">
        <v>9.5499901330726705E-3</v>
      </c>
      <c r="V109">
        <v>85982.915902428402</v>
      </c>
      <c r="W109">
        <v>-1313.4776758960199</v>
      </c>
      <c r="X109">
        <v>140.33759999275199</v>
      </c>
      <c r="Y109">
        <f t="shared" si="17"/>
        <v>289.40005811764934</v>
      </c>
      <c r="Z109">
        <v>1.19039411923944E-2</v>
      </c>
      <c r="AA109">
        <v>-3.7313567982845899</v>
      </c>
      <c r="AB109">
        <v>0.16058263866217101</v>
      </c>
      <c r="AC109">
        <v>86969.714499523499</v>
      </c>
      <c r="AD109">
        <v>-326.67907880088001</v>
      </c>
      <c r="AE109">
        <v>1599.3899998664799</v>
      </c>
      <c r="AF109">
        <f t="shared" si="12"/>
        <v>3308.611600440659</v>
      </c>
      <c r="AG109">
        <v>5.6387678084260601E-4</v>
      </c>
      <c r="AH109">
        <v>-0.17675032374455699</v>
      </c>
      <c r="AI109">
        <v>1.8301172774916701</v>
      </c>
    </row>
    <row r="110" spans="1:40" x14ac:dyDescent="0.25">
      <c r="K110" s="1"/>
      <c r="R110">
        <f>SUM(R100:R109)/10</f>
        <v>-111.76739834879115</v>
      </c>
      <c r="T110">
        <f>SUM(T100:T109)/10</f>
        <v>-50.114340794331511</v>
      </c>
      <c r="U110">
        <f>SUM(U100:U109)/10</f>
        <v>8.9572577662588131E-3</v>
      </c>
      <c r="Y110">
        <f t="shared" si="17"/>
        <v>-1</v>
      </c>
      <c r="AA110">
        <f>SUM(AA100:AA109)/10</f>
        <v>-4.2070641516124114</v>
      </c>
      <c r="AB110">
        <f>SUM(AB100:AB109)/10</f>
        <v>0.1468144878293593</v>
      </c>
      <c r="AF110">
        <f t="shared" si="12"/>
        <v>-1</v>
      </c>
      <c r="AH110">
        <f>SUM(AH100:AH109)/10</f>
        <v>-0.20605308043268239</v>
      </c>
      <c r="AI110">
        <f>SUM(AI100:AI109)/10</f>
        <v>1.6974514900828077</v>
      </c>
      <c r="AN110" s="1"/>
    </row>
    <row r="111" spans="1:40" x14ac:dyDescent="0.25">
      <c r="A111" s="2" t="s">
        <v>133</v>
      </c>
      <c r="B111">
        <v>1000</v>
      </c>
      <c r="C111">
        <v>0</v>
      </c>
      <c r="D111">
        <v>610816360.11547804</v>
      </c>
      <c r="E111">
        <v>1086.3527998924201</v>
      </c>
      <c r="F111">
        <v>9209</v>
      </c>
      <c r="G111">
        <v>1400</v>
      </c>
      <c r="H111">
        <v>10000</v>
      </c>
      <c r="I111">
        <v>7.1428571428571397</v>
      </c>
      <c r="J111">
        <v>9978.8029578120204</v>
      </c>
      <c r="K111" s="1">
        <v>5.0237525272426003E-7</v>
      </c>
      <c r="L111">
        <v>266.59906655312</v>
      </c>
      <c r="M111">
        <v>610816624.02472198</v>
      </c>
      <c r="N111">
        <v>-263.90924417972502</v>
      </c>
      <c r="O111">
        <v>609582511.272331</v>
      </c>
      <c r="P111">
        <v>-1234112.7523914501</v>
      </c>
      <c r="Q111">
        <v>8.6735999584197998</v>
      </c>
      <c r="R111">
        <f t="shared" si="16"/>
        <v>-124.24820202687066</v>
      </c>
      <c r="S111">
        <v>2.01999966555252E-3</v>
      </c>
      <c r="T111">
        <v>-4675.2770899794996</v>
      </c>
      <c r="U111">
        <v>7.9841465491493104E-3</v>
      </c>
      <c r="V111">
        <v>610693212.74939895</v>
      </c>
      <c r="W111">
        <v>-123411.275323033</v>
      </c>
      <c r="X111">
        <v>138.09119987487699</v>
      </c>
      <c r="Y111">
        <f t="shared" si="17"/>
        <v>284.75159095831293</v>
      </c>
      <c r="Z111">
        <v>2.0161111279922401E-4</v>
      </c>
      <c r="AA111">
        <v>-466.62770931581503</v>
      </c>
      <c r="AB111">
        <v>0.12711450634504001</v>
      </c>
      <c r="AC111">
        <v>610804282.89713204</v>
      </c>
      <c r="AD111">
        <v>-12341.1275902986</v>
      </c>
      <c r="AE111">
        <v>1492.79520010948</v>
      </c>
      <c r="AF111">
        <f t="shared" si="12"/>
        <v>3088.0353896028596</v>
      </c>
      <c r="AG111" s="1">
        <v>1.9772257481504999E-5</v>
      </c>
      <c r="AH111">
        <v>-45.762771151336302</v>
      </c>
      <c r="AI111">
        <v>1.37413481169036</v>
      </c>
    </row>
    <row r="112" spans="1:40" x14ac:dyDescent="0.25">
      <c r="A112" s="2" t="s">
        <v>134</v>
      </c>
      <c r="B112">
        <v>1001</v>
      </c>
      <c r="C112">
        <v>0</v>
      </c>
      <c r="D112">
        <v>611390067.78114605</v>
      </c>
      <c r="E112">
        <v>921.89759993553105</v>
      </c>
      <c r="F112">
        <v>8413</v>
      </c>
      <c r="G112">
        <v>1368</v>
      </c>
      <c r="H112">
        <v>10000</v>
      </c>
      <c r="I112">
        <v>7.30994152046783</v>
      </c>
      <c r="J112">
        <v>9977.7901991527597</v>
      </c>
      <c r="K112" s="1">
        <v>1.9567475406054601E-7</v>
      </c>
      <c r="L112">
        <v>269.66950292872099</v>
      </c>
      <c r="M112">
        <v>611390310.49758804</v>
      </c>
      <c r="N112">
        <v>-242.71644139289799</v>
      </c>
      <c r="O112">
        <v>610166202.50833201</v>
      </c>
      <c r="P112">
        <v>-1224107.9892559</v>
      </c>
      <c r="Q112">
        <v>8.5800001621246302</v>
      </c>
      <c r="R112">
        <f t="shared" si="16"/>
        <v>-106.44727068947343</v>
      </c>
      <c r="S112">
        <v>2.0017748689574802E-3</v>
      </c>
      <c r="T112">
        <v>-5042.3665813119496</v>
      </c>
      <c r="U112">
        <v>9.3068906597919693E-3</v>
      </c>
      <c r="V112">
        <v>611267899.69824803</v>
      </c>
      <c r="W112">
        <v>-122410.79933977099</v>
      </c>
      <c r="X112">
        <v>137.12400007247899</v>
      </c>
      <c r="Y112">
        <f t="shared" si="17"/>
        <v>282.75016811196053</v>
      </c>
      <c r="Z112">
        <v>1.9982019554512799E-4</v>
      </c>
      <c r="AA112">
        <v>-503.33665983763302</v>
      </c>
      <c r="AB112">
        <v>0.14874103163091901</v>
      </c>
      <c r="AC112">
        <v>611378069.41714001</v>
      </c>
      <c r="AD112">
        <v>-12241.0804480314</v>
      </c>
      <c r="AE112">
        <v>1507.2407999038601</v>
      </c>
      <c r="AF112">
        <f t="shared" si="12"/>
        <v>3117.9276139251292</v>
      </c>
      <c r="AG112" s="1">
        <v>1.9624728367248199E-5</v>
      </c>
      <c r="AH112">
        <v>-49.433668101684503</v>
      </c>
      <c r="AI112">
        <v>1.6349329903985701</v>
      </c>
    </row>
    <row r="113" spans="1:35" x14ac:dyDescent="0.25">
      <c r="A113" s="2" t="s">
        <v>135</v>
      </c>
      <c r="B113">
        <v>1002</v>
      </c>
      <c r="C113">
        <v>0</v>
      </c>
      <c r="D113">
        <v>646460319.48332405</v>
      </c>
      <c r="E113">
        <v>744.54119992256096</v>
      </c>
      <c r="F113">
        <v>7100</v>
      </c>
      <c r="G113">
        <v>1338</v>
      </c>
      <c r="H113">
        <v>10000</v>
      </c>
      <c r="I113">
        <v>7.4738415545590398</v>
      </c>
      <c r="J113">
        <v>9970.4709961495391</v>
      </c>
      <c r="K113" s="1">
        <v>7.6006861849651694E-8</v>
      </c>
      <c r="L113">
        <v>272.47354381399902</v>
      </c>
      <c r="M113">
        <v>646460678.62243104</v>
      </c>
      <c r="N113">
        <v>-359.139106869697</v>
      </c>
      <c r="O113">
        <v>645152378.98662996</v>
      </c>
      <c r="P113">
        <v>-1308299.6358008301</v>
      </c>
      <c r="Q113">
        <v>8.8607997894287092</v>
      </c>
      <c r="R113">
        <f t="shared" si="16"/>
        <v>-83.026410438799061</v>
      </c>
      <c r="S113">
        <v>2.0232339979340398E-3</v>
      </c>
      <c r="T113">
        <v>-3641.8771213587502</v>
      </c>
      <c r="U113">
        <v>1.1901020105200701E-2</v>
      </c>
      <c r="V113">
        <v>646329848.658535</v>
      </c>
      <c r="W113">
        <v>-130829.96389663201</v>
      </c>
      <c r="X113">
        <v>140.80560016632</v>
      </c>
      <c r="Y113">
        <f t="shared" si="17"/>
        <v>290.36848908419171</v>
      </c>
      <c r="Z113">
        <v>2.0182340796112499E-4</v>
      </c>
      <c r="AA113">
        <v>-363.28771301728398</v>
      </c>
      <c r="AB113">
        <v>0.18911727138936801</v>
      </c>
      <c r="AC113">
        <v>646447595.62549496</v>
      </c>
      <c r="AD113">
        <v>-13082.9969363212</v>
      </c>
      <c r="AE113">
        <v>1526.2727999687099</v>
      </c>
      <c r="AF113">
        <f t="shared" si="12"/>
        <v>3157.310458759393</v>
      </c>
      <c r="AG113" s="1">
        <v>1.96823493197864E-5</v>
      </c>
      <c r="AH113">
        <v>-35.4287728238629</v>
      </c>
      <c r="AI113">
        <v>2.04995076179459</v>
      </c>
    </row>
    <row r="114" spans="1:35" x14ac:dyDescent="0.25">
      <c r="A114" s="2" t="s">
        <v>118</v>
      </c>
      <c r="B114">
        <v>1003</v>
      </c>
      <c r="C114">
        <v>1</v>
      </c>
      <c r="D114">
        <v>1244.4607988505099</v>
      </c>
      <c r="E114">
        <v>1103.13840007781</v>
      </c>
      <c r="F114">
        <v>9616</v>
      </c>
      <c r="G114">
        <v>1274</v>
      </c>
      <c r="H114">
        <v>5.0618671843366396</v>
      </c>
      <c r="I114">
        <v>3.9732081509706698E-3</v>
      </c>
      <c r="J114">
        <v>0.123254427490709</v>
      </c>
      <c r="K114" s="1">
        <v>3.5644099626861899E-16</v>
      </c>
      <c r="L114">
        <v>1.0194958859320201E-2</v>
      </c>
      <c r="M114">
        <v>1454.2879546358199</v>
      </c>
      <c r="N114">
        <v>-209.82715578530301</v>
      </c>
      <c r="O114">
        <v>782.22111104848398</v>
      </c>
      <c r="P114">
        <v>-672.06684358733503</v>
      </c>
      <c r="Q114">
        <v>8.1744000911712593</v>
      </c>
      <c r="R114">
        <f t="shared" si="16"/>
        <v>-133.95038018377053</v>
      </c>
      <c r="S114">
        <v>0.371437724859628</v>
      </c>
      <c r="T114">
        <v>-2.2029545511973598</v>
      </c>
      <c r="U114">
        <v>7.4101310321484596E-3</v>
      </c>
      <c r="V114">
        <v>1226.0374076030901</v>
      </c>
      <c r="W114">
        <v>-228.250547032725</v>
      </c>
      <c r="X114">
        <v>121.71119999885499</v>
      </c>
      <c r="Y114">
        <f t="shared" si="17"/>
        <v>250.85651995660314</v>
      </c>
      <c r="Z114">
        <v>1.4804316266482201E-2</v>
      </c>
      <c r="AA114">
        <v>-8.7802702078624603E-2</v>
      </c>
      <c r="AB114">
        <v>0.110331758907376</v>
      </c>
      <c r="AC114">
        <v>1244.0140102119501</v>
      </c>
      <c r="AD114">
        <v>-210.27394442386199</v>
      </c>
      <c r="AE114">
        <v>3286.2491998672399</v>
      </c>
      <c r="AF114">
        <f t="shared" si="12"/>
        <v>6799.2228816782754</v>
      </c>
      <c r="AG114">
        <v>3.5902186631462399E-4</v>
      </c>
      <c r="AH114">
        <v>-2.1293175179663499E-3</v>
      </c>
      <c r="AI114">
        <v>2.9789999148206801</v>
      </c>
    </row>
    <row r="115" spans="1:35" x14ac:dyDescent="0.25">
      <c r="A115" s="2" t="s">
        <v>136</v>
      </c>
      <c r="B115">
        <v>1004</v>
      </c>
      <c r="C115">
        <v>0</v>
      </c>
      <c r="D115">
        <v>634094210.52449501</v>
      </c>
      <c r="E115">
        <v>1493.9651999473499</v>
      </c>
      <c r="F115">
        <v>11775</v>
      </c>
      <c r="G115">
        <v>1370</v>
      </c>
      <c r="H115">
        <v>10000</v>
      </c>
      <c r="I115">
        <v>7.2992700729926998</v>
      </c>
      <c r="J115">
        <v>9981.2779498524797</v>
      </c>
      <c r="K115" s="1">
        <v>1.06445273232551E-7</v>
      </c>
      <c r="L115">
        <v>269.56700038253098</v>
      </c>
      <c r="M115">
        <v>634094441.99588203</v>
      </c>
      <c r="N115">
        <v>-231.47138714790299</v>
      </c>
      <c r="O115">
        <v>632839620.05689299</v>
      </c>
      <c r="P115">
        <v>-1254821.93898963</v>
      </c>
      <c r="Q115">
        <v>8.9076001644134504</v>
      </c>
      <c r="R115">
        <f t="shared" si="16"/>
        <v>-166.71803542730353</v>
      </c>
      <c r="S115">
        <v>1.9785553105188302E-3</v>
      </c>
      <c r="T115">
        <v>-5420.0671757362597</v>
      </c>
      <c r="U115">
        <v>5.96238798917627E-3</v>
      </c>
      <c r="V115">
        <v>633968959.80163896</v>
      </c>
      <c r="W115">
        <v>-125482.19424355</v>
      </c>
      <c r="X115">
        <v>149.30760002136199</v>
      </c>
      <c r="Y115">
        <f t="shared" si="17"/>
        <v>307.96164481827833</v>
      </c>
      <c r="Z115">
        <v>1.97526993272498E-4</v>
      </c>
      <c r="AA115">
        <v>-541.10671906230402</v>
      </c>
      <c r="AB115">
        <v>9.9940480559134404E-2</v>
      </c>
      <c r="AC115">
        <v>634081893.77605104</v>
      </c>
      <c r="AD115">
        <v>-12548.219831705001</v>
      </c>
      <c r="AE115">
        <v>1499.38547444343</v>
      </c>
      <c r="AF115">
        <f t="shared" si="12"/>
        <v>3101.6726190387999</v>
      </c>
      <c r="AG115" s="1">
        <v>1.94241616468462E-5</v>
      </c>
      <c r="AH115">
        <v>-53.2106736660594</v>
      </c>
      <c r="AI115">
        <v>1.0036281129548801</v>
      </c>
    </row>
    <row r="116" spans="1:35" x14ac:dyDescent="0.25">
      <c r="A116" s="2" t="s">
        <v>137</v>
      </c>
      <c r="B116">
        <v>1005</v>
      </c>
      <c r="C116">
        <v>0</v>
      </c>
      <c r="D116">
        <v>610553682.54987705</v>
      </c>
      <c r="E116">
        <v>1340.0867998599999</v>
      </c>
      <c r="F116">
        <v>11743</v>
      </c>
      <c r="G116">
        <v>1428</v>
      </c>
      <c r="H116">
        <v>10000</v>
      </c>
      <c r="I116">
        <v>7.0028011204481704</v>
      </c>
      <c r="J116">
        <v>9981.3004170467302</v>
      </c>
      <c r="K116" s="1">
        <v>1.6783931683708499E-8</v>
      </c>
      <c r="L116">
        <v>264.04037886588702</v>
      </c>
      <c r="M116">
        <v>610553918.72627401</v>
      </c>
      <c r="N116">
        <v>-236.17639672756101</v>
      </c>
      <c r="O116">
        <v>609338437.71607494</v>
      </c>
      <c r="P116">
        <v>-1215481.0101991801</v>
      </c>
      <c r="Q116">
        <v>8.6268000602722097</v>
      </c>
      <c r="R116">
        <f t="shared" si="16"/>
        <v>-154.33996273210428</v>
      </c>
      <c r="S116">
        <v>1.9903980084555201E-3</v>
      </c>
      <c r="T116">
        <v>-5145.4965468216897</v>
      </c>
      <c r="U116">
        <v>6.4374934975655702E-3</v>
      </c>
      <c r="V116">
        <v>610432370.62515295</v>
      </c>
      <c r="W116">
        <v>-121548.10112118701</v>
      </c>
      <c r="X116">
        <v>137.950799942016</v>
      </c>
      <c r="Y116">
        <f t="shared" si="17"/>
        <v>284.4610619150298</v>
      </c>
      <c r="Z116">
        <v>1.9869166003195601E-4</v>
      </c>
      <c r="AA116">
        <v>-513.64965511095204</v>
      </c>
      <c r="AB116">
        <v>0.102941690013235</v>
      </c>
      <c r="AC116">
        <v>610541763.91600204</v>
      </c>
      <c r="AD116">
        <v>-12154.8102722167</v>
      </c>
      <c r="AE116">
        <v>1490.1004981994599</v>
      </c>
      <c r="AF116">
        <f t="shared" si="12"/>
        <v>3082.4592532622073</v>
      </c>
      <c r="AG116" s="1">
        <v>1.9521025285955199E-5</v>
      </c>
      <c r="AH116">
        <v>-50.464966188970202</v>
      </c>
      <c r="AI116">
        <v>1.1119432699099201</v>
      </c>
    </row>
    <row r="117" spans="1:35" x14ac:dyDescent="0.25">
      <c r="A117" s="2" t="s">
        <v>138</v>
      </c>
      <c r="B117">
        <v>1006</v>
      </c>
      <c r="C117">
        <v>0</v>
      </c>
      <c r="D117">
        <v>641067039.60590804</v>
      </c>
      <c r="E117">
        <v>1030.5671999454401</v>
      </c>
      <c r="F117">
        <v>9385</v>
      </c>
      <c r="G117">
        <v>1347</v>
      </c>
      <c r="H117">
        <v>10000</v>
      </c>
      <c r="I117">
        <v>7.4239049740163301</v>
      </c>
      <c r="J117">
        <v>9982.4960558247694</v>
      </c>
      <c r="K117" s="1">
        <v>6.7222040131654201E-9</v>
      </c>
      <c r="L117">
        <v>271.89018212632601</v>
      </c>
      <c r="M117">
        <v>641067310.70445204</v>
      </c>
      <c r="N117">
        <v>-271.098544001579</v>
      </c>
      <c r="O117">
        <v>639723643.91136205</v>
      </c>
      <c r="P117">
        <v>-1343666.7930898599</v>
      </c>
      <c r="Q117">
        <v>8.6579999923706001</v>
      </c>
      <c r="R117">
        <f t="shared" si="16"/>
        <v>-118.03063072921833</v>
      </c>
      <c r="S117">
        <v>2.0955619483598899E-3</v>
      </c>
      <c r="T117">
        <v>-4955.3777556918103</v>
      </c>
      <c r="U117">
        <v>8.4011988668268207E-3</v>
      </c>
      <c r="V117">
        <v>640932944.02496004</v>
      </c>
      <c r="W117">
        <v>-134366.67949199601</v>
      </c>
      <c r="X117">
        <v>138.40320014953599</v>
      </c>
      <c r="Y117">
        <f t="shared" si="17"/>
        <v>285.39721193158294</v>
      </c>
      <c r="Z117">
        <v>2.0917559734537201E-4</v>
      </c>
      <c r="AA117">
        <v>-494.63777624425001</v>
      </c>
      <c r="AB117">
        <v>0.13429808377062799</v>
      </c>
      <c r="AC117">
        <v>641053874.03622401</v>
      </c>
      <c r="AD117">
        <v>-13436.6682282686</v>
      </c>
      <c r="AE117">
        <v>1495.2599999904601</v>
      </c>
      <c r="AF117">
        <f t="shared" si="12"/>
        <v>3093.1357905554337</v>
      </c>
      <c r="AG117" s="1">
        <v>2.0536962393762201E-5</v>
      </c>
      <c r="AH117">
        <v>-48.563778653825402</v>
      </c>
      <c r="AI117">
        <v>1.4509097515131499</v>
      </c>
    </row>
    <row r="118" spans="1:35" x14ac:dyDescent="0.25">
      <c r="A118" s="2" t="s">
        <v>139</v>
      </c>
      <c r="B118">
        <v>1007</v>
      </c>
      <c r="C118">
        <v>0</v>
      </c>
      <c r="D118">
        <v>616332886.48503602</v>
      </c>
      <c r="E118">
        <v>878.49839997291497</v>
      </c>
      <c r="F118">
        <v>8280</v>
      </c>
      <c r="G118">
        <v>1360</v>
      </c>
      <c r="H118">
        <v>10000</v>
      </c>
      <c r="I118">
        <v>7.3529411764705799</v>
      </c>
      <c r="J118">
        <v>9973.6507152600898</v>
      </c>
      <c r="K118" s="1">
        <v>7.1824494882508501E-8</v>
      </c>
      <c r="L118">
        <v>270.34862127065901</v>
      </c>
      <c r="M118">
        <v>616333145.43335795</v>
      </c>
      <c r="N118">
        <v>-258.94832241535102</v>
      </c>
      <c r="O118">
        <v>615078341.94123995</v>
      </c>
      <c r="P118">
        <v>-1254803.49211835</v>
      </c>
      <c r="Q118">
        <v>8.4240000247955305</v>
      </c>
      <c r="R118">
        <f t="shared" si="16"/>
        <v>-103.28518487501287</v>
      </c>
      <c r="S118">
        <v>2.03549830181973E-3</v>
      </c>
      <c r="T118">
        <v>-4844.7679911347695</v>
      </c>
      <c r="U118">
        <v>9.5890897752975296E-3</v>
      </c>
      <c r="V118">
        <v>616207665.08400297</v>
      </c>
      <c r="W118">
        <v>-125480.349355101</v>
      </c>
      <c r="X118">
        <v>135.90720009803701</v>
      </c>
      <c r="Y118">
        <f t="shared" si="17"/>
        <v>280.23224858566283</v>
      </c>
      <c r="Z118">
        <v>2.0317170116757399E-4</v>
      </c>
      <c r="AA118">
        <v>-483.57679966673697</v>
      </c>
      <c r="AB118">
        <v>0.154703981364368</v>
      </c>
      <c r="AC118">
        <v>616320597.39825106</v>
      </c>
      <c r="AD118">
        <v>-12548.035106658899</v>
      </c>
      <c r="AE118">
        <v>1517.2560000419601</v>
      </c>
      <c r="AF118">
        <f t="shared" si="12"/>
        <v>3138.6520292088048</v>
      </c>
      <c r="AG118" s="1">
        <v>1.9939041147598898E-5</v>
      </c>
      <c r="AH118">
        <v>-47.457680627611602</v>
      </c>
      <c r="AI118">
        <v>1.72710160893718</v>
      </c>
    </row>
    <row r="119" spans="1:35" x14ac:dyDescent="0.25">
      <c r="A119" s="2" t="s">
        <v>140</v>
      </c>
      <c r="B119">
        <v>1008</v>
      </c>
      <c r="C119">
        <v>0</v>
      </c>
      <c r="D119">
        <v>614223170.61439204</v>
      </c>
      <c r="E119">
        <v>1009.31999993324</v>
      </c>
      <c r="F119">
        <v>9277</v>
      </c>
      <c r="G119">
        <v>1384</v>
      </c>
      <c r="H119">
        <v>10000</v>
      </c>
      <c r="I119">
        <v>7.2254335260115496</v>
      </c>
      <c r="J119">
        <v>9980.6889723811892</v>
      </c>
      <c r="K119" s="1">
        <v>1.81943464801315E-7</v>
      </c>
      <c r="L119">
        <v>268.18527483820901</v>
      </c>
      <c r="M119">
        <v>614223417.26332796</v>
      </c>
      <c r="N119">
        <v>-246.64893662929501</v>
      </c>
      <c r="O119">
        <v>612975436.425524</v>
      </c>
      <c r="P119">
        <v>-1247980.8378038399</v>
      </c>
      <c r="Q119">
        <v>8.2056000232696498</v>
      </c>
      <c r="R119">
        <f t="shared" si="16"/>
        <v>-122.00380192441558</v>
      </c>
      <c r="S119">
        <v>2.0314020189422899E-3</v>
      </c>
      <c r="T119">
        <v>-5058.7454619458204</v>
      </c>
      <c r="U119">
        <v>8.1298300081365394E-3</v>
      </c>
      <c r="V119">
        <v>614098619.17929196</v>
      </c>
      <c r="W119">
        <v>-124798.084036231</v>
      </c>
      <c r="X119">
        <v>139.13639974594099</v>
      </c>
      <c r="Y119">
        <f t="shared" si="17"/>
        <v>286.9144190479854</v>
      </c>
      <c r="Z119">
        <v>2.0277879614182499E-4</v>
      </c>
      <c r="AA119">
        <v>-504.974547231874</v>
      </c>
      <c r="AB119">
        <v>0.13785162263221101</v>
      </c>
      <c r="AC119">
        <v>614210937.45458996</v>
      </c>
      <c r="AD119">
        <v>-12479.808738231601</v>
      </c>
      <c r="AE119">
        <v>1562.2932002544401</v>
      </c>
      <c r="AF119">
        <f t="shared" si="12"/>
        <v>3231.8473350985728</v>
      </c>
      <c r="AG119" s="1">
        <v>1.9916473990008901E-5</v>
      </c>
      <c r="AH119">
        <v>-49.597456079806101</v>
      </c>
      <c r="AI119">
        <v>1.5478670791798099</v>
      </c>
    </row>
    <row r="120" spans="1:35" x14ac:dyDescent="0.25">
      <c r="A120" s="2" t="s">
        <v>141</v>
      </c>
      <c r="B120">
        <v>1009</v>
      </c>
      <c r="C120">
        <v>0</v>
      </c>
      <c r="D120">
        <v>615546146.55248797</v>
      </c>
      <c r="E120">
        <v>1008.32159996032</v>
      </c>
      <c r="F120">
        <v>9481</v>
      </c>
      <c r="G120">
        <v>1408</v>
      </c>
      <c r="H120">
        <v>10000</v>
      </c>
      <c r="I120">
        <v>7.1022727272727204</v>
      </c>
      <c r="J120">
        <v>9983.2068257268493</v>
      </c>
      <c r="K120" s="1">
        <v>7.6310161894255406E-8</v>
      </c>
      <c r="L120">
        <v>265.95854550495301</v>
      </c>
      <c r="M120">
        <v>615546361.80627704</v>
      </c>
      <c r="N120">
        <v>-215.253788828849</v>
      </c>
      <c r="O120">
        <v>614328394.24036801</v>
      </c>
      <c r="P120">
        <v>-1217967.56590926</v>
      </c>
      <c r="Q120">
        <v>8.2835998535156197</v>
      </c>
      <c r="R120">
        <f t="shared" si="16"/>
        <v>-120.7250492287337</v>
      </c>
      <c r="S120">
        <v>1.9783282194856399E-3</v>
      </c>
      <c r="T120">
        <v>-5657.2863072281698</v>
      </c>
      <c r="U120">
        <v>8.2152359463900596E-3</v>
      </c>
      <c r="V120">
        <v>615424565.04967105</v>
      </c>
      <c r="W120">
        <v>-121796.75660598199</v>
      </c>
      <c r="X120">
        <v>138.075599908828</v>
      </c>
      <c r="Y120">
        <f t="shared" si="17"/>
        <v>284.71931000832166</v>
      </c>
      <c r="Z120">
        <v>1.9751809591872101E-4</v>
      </c>
      <c r="AA120">
        <v>-564.82863079276297</v>
      </c>
      <c r="AB120">
        <v>0.13693607269174901</v>
      </c>
      <c r="AC120">
        <v>615534182.13059795</v>
      </c>
      <c r="AD120">
        <v>-12179.6756788492</v>
      </c>
      <c r="AE120">
        <v>1507.6932001113801</v>
      </c>
      <c r="AF120">
        <f t="shared" si="12"/>
        <v>3118.8637639416825</v>
      </c>
      <c r="AG120" s="1">
        <v>1.9437083567218999E-5</v>
      </c>
      <c r="AH120">
        <v>-55.5828631640643</v>
      </c>
      <c r="AI120">
        <v>1.4952503250656399</v>
      </c>
    </row>
    <row r="121" spans="1:35" x14ac:dyDescent="0.25">
      <c r="A121" s="2" t="s">
        <v>140</v>
      </c>
      <c r="B121">
        <v>1008</v>
      </c>
      <c r="C121">
        <v>0</v>
      </c>
      <c r="D121">
        <v>614223170.61439204</v>
      </c>
      <c r="E121">
        <v>1005.21720004081</v>
      </c>
      <c r="F121">
        <v>9277</v>
      </c>
      <c r="G121">
        <v>1384</v>
      </c>
      <c r="H121">
        <v>10000</v>
      </c>
      <c r="I121">
        <v>7.2254335260115496</v>
      </c>
      <c r="J121">
        <v>9980.6889723811892</v>
      </c>
      <c r="K121" s="1">
        <v>1.81943464801315E-7</v>
      </c>
      <c r="L121">
        <v>268.18527483820901</v>
      </c>
      <c r="M121">
        <v>614223417.26332796</v>
      </c>
      <c r="N121">
        <v>-246.64893662929501</v>
      </c>
      <c r="O121">
        <v>612975436.425524</v>
      </c>
      <c r="P121">
        <v>-1247980.8378038399</v>
      </c>
      <c r="Q121">
        <v>9.0636000633239693</v>
      </c>
      <c r="R121">
        <f t="shared" si="16"/>
        <v>-109.90705602825975</v>
      </c>
      <c r="S121">
        <v>2.0314020189422899E-3</v>
      </c>
      <c r="T121">
        <v>-5058.7454619458204</v>
      </c>
      <c r="U121">
        <v>9.0165588720088896E-3</v>
      </c>
      <c r="V121">
        <v>614098619.17929196</v>
      </c>
      <c r="W121">
        <v>-124798.084036231</v>
      </c>
      <c r="X121">
        <v>139.152000188827</v>
      </c>
      <c r="Y121">
        <f t="shared" si="17"/>
        <v>286.94670098469373</v>
      </c>
      <c r="Z121">
        <v>2.0277879614182499E-4</v>
      </c>
      <c r="AA121">
        <v>-504.974547231874</v>
      </c>
      <c r="AB121">
        <v>0.138429784312462</v>
      </c>
      <c r="AC121">
        <v>614210937.45458996</v>
      </c>
      <c r="AD121">
        <v>-12479.808738231601</v>
      </c>
      <c r="AE121">
        <v>1545.6791999340001</v>
      </c>
      <c r="AF121">
        <f t="shared" si="12"/>
        <v>3197.4680478735409</v>
      </c>
      <c r="AG121" s="1">
        <v>1.9916473990008901E-5</v>
      </c>
      <c r="AH121">
        <v>-49.597456079806101</v>
      </c>
      <c r="AI121">
        <v>1.5376569361042001</v>
      </c>
    </row>
    <row r="122" spans="1:35" x14ac:dyDescent="0.25">
      <c r="A122" s="2" t="s">
        <v>141</v>
      </c>
      <c r="B122">
        <v>1009</v>
      </c>
      <c r="C122">
        <v>0</v>
      </c>
      <c r="D122">
        <v>615546146.55248797</v>
      </c>
      <c r="E122">
        <v>1015.49760007858</v>
      </c>
      <c r="F122">
        <v>9481</v>
      </c>
      <c r="G122">
        <v>1408</v>
      </c>
      <c r="H122">
        <v>10000</v>
      </c>
      <c r="I122">
        <v>7.1022727272727204</v>
      </c>
      <c r="J122">
        <v>9983.2068257268493</v>
      </c>
      <c r="K122" s="1">
        <v>7.6310161894255406E-8</v>
      </c>
      <c r="L122">
        <v>265.95854550495301</v>
      </c>
      <c r="M122">
        <v>615546361.80627704</v>
      </c>
      <c r="N122">
        <v>-215.253788828849</v>
      </c>
      <c r="O122">
        <v>614328394.24036801</v>
      </c>
      <c r="P122">
        <v>-1217967.56590926</v>
      </c>
      <c r="Q122">
        <v>8.6892001628875697</v>
      </c>
      <c r="R122">
        <f t="shared" si="16"/>
        <v>-115.86893857226012</v>
      </c>
      <c r="S122">
        <v>1.9783282194856399E-3</v>
      </c>
      <c r="T122">
        <v>-5657.2863072281698</v>
      </c>
      <c r="U122">
        <v>8.5565934988080395E-3</v>
      </c>
      <c r="V122">
        <v>615424565.04967105</v>
      </c>
      <c r="W122">
        <v>-121796.75660598199</v>
      </c>
      <c r="X122">
        <v>138.82439994812</v>
      </c>
      <c r="Y122">
        <f t="shared" si="17"/>
        <v>286.26879906143449</v>
      </c>
      <c r="Z122">
        <v>1.9751809591872101E-4</v>
      </c>
      <c r="AA122">
        <v>-564.82863079276297</v>
      </c>
      <c r="AB122">
        <v>0.136705788312426</v>
      </c>
      <c r="AC122">
        <v>615534182.13059795</v>
      </c>
      <c r="AD122">
        <v>-12179.6756788492</v>
      </c>
      <c r="AE122">
        <v>1507.38120007514</v>
      </c>
      <c r="AF122">
        <f t="shared" si="12"/>
        <v>3118.2181434617719</v>
      </c>
      <c r="AG122" s="1">
        <v>1.9437083567218999E-5</v>
      </c>
      <c r="AH122">
        <v>-55.5828631640643</v>
      </c>
      <c r="AI122">
        <v>1.4843769202000101</v>
      </c>
    </row>
    <row r="123" spans="1:35" x14ac:dyDescent="0.25">
      <c r="A123" s="2" t="s">
        <v>142</v>
      </c>
      <c r="B123">
        <v>1010</v>
      </c>
      <c r="C123">
        <v>0</v>
      </c>
      <c r="D123">
        <v>651752656.33615696</v>
      </c>
      <c r="E123">
        <v>930.38400006294205</v>
      </c>
      <c r="F123">
        <v>8893</v>
      </c>
      <c r="G123">
        <v>1385</v>
      </c>
      <c r="H123">
        <v>10000</v>
      </c>
      <c r="I123">
        <v>7.2202166064981901</v>
      </c>
      <c r="J123">
        <v>9979.82015168623</v>
      </c>
      <c r="K123" s="1">
        <v>6.4290735444266197E-7</v>
      </c>
      <c r="L123">
        <v>268.06515628666</v>
      </c>
      <c r="M123">
        <v>651752911.39963901</v>
      </c>
      <c r="N123">
        <v>-255.06348145007999</v>
      </c>
      <c r="O123">
        <v>650540513.11863697</v>
      </c>
      <c r="P123">
        <v>-1212398.2810015599</v>
      </c>
      <c r="Q123">
        <v>8.4708001613616908</v>
      </c>
      <c r="R123">
        <f t="shared" si="16"/>
        <v>-108.83425205882578</v>
      </c>
      <c r="S123">
        <v>1.8598209086468601E-3</v>
      </c>
      <c r="T123">
        <v>-4752.3197387131604</v>
      </c>
      <c r="U123">
        <v>9.1046279394192305E-3</v>
      </c>
      <c r="V123">
        <v>651631671.57147002</v>
      </c>
      <c r="W123">
        <v>-121239.828168869</v>
      </c>
      <c r="X123">
        <v>138.559200048446</v>
      </c>
      <c r="Y123">
        <f t="shared" si="17"/>
        <v>285.72002192485741</v>
      </c>
      <c r="Z123">
        <v>1.8562987586047899E-4</v>
      </c>
      <c r="AA123">
        <v>-474.33197414070798</v>
      </c>
      <c r="AB123">
        <v>0.14892689474353901</v>
      </c>
      <c r="AC123">
        <v>651740787.41672003</v>
      </c>
      <c r="AD123">
        <v>-12123.9829182624</v>
      </c>
      <c r="AE123">
        <v>1506.2267999649</v>
      </c>
      <c r="AF123">
        <f t="shared" si="12"/>
        <v>3115.8293477354518</v>
      </c>
      <c r="AG123" s="1">
        <v>1.8210772631957901E-5</v>
      </c>
      <c r="AH123">
        <v>-46.533197811523202</v>
      </c>
      <c r="AI123">
        <v>1.6189302480083501</v>
      </c>
    </row>
    <row r="124" spans="1:35" x14ac:dyDescent="0.25">
      <c r="A124" s="2" t="s">
        <v>143</v>
      </c>
      <c r="B124">
        <v>1011</v>
      </c>
      <c r="C124">
        <v>0</v>
      </c>
      <c r="D124">
        <v>623442477.40312505</v>
      </c>
      <c r="E124">
        <v>912.896399974823</v>
      </c>
      <c r="F124">
        <v>8806</v>
      </c>
      <c r="G124">
        <v>1352</v>
      </c>
      <c r="H124">
        <v>10000</v>
      </c>
      <c r="I124">
        <v>7.3964497041420101</v>
      </c>
      <c r="J124">
        <v>9976.8944602415104</v>
      </c>
      <c r="K124" s="1">
        <v>7.3399335427876999E-7</v>
      </c>
      <c r="L124">
        <v>271.23494131174402</v>
      </c>
      <c r="M124">
        <v>623442736.94563103</v>
      </c>
      <c r="N124">
        <v>-259.54250586032799</v>
      </c>
      <c r="O124">
        <v>622146228.09051895</v>
      </c>
      <c r="P124">
        <v>-1296508.85511231</v>
      </c>
      <c r="Q124">
        <v>8.3304002285003609</v>
      </c>
      <c r="R124">
        <f t="shared" si="16"/>
        <v>-108.5861393131603</v>
      </c>
      <c r="S124">
        <v>2.0791802926323202E-3</v>
      </c>
      <c r="T124">
        <v>-4994.3623234647403</v>
      </c>
      <c r="U124">
        <v>9.1252416251505694E-3</v>
      </c>
      <c r="V124">
        <v>623313086.06004298</v>
      </c>
      <c r="W124">
        <v>-129650.885588049</v>
      </c>
      <c r="X124">
        <v>139.26120018959</v>
      </c>
      <c r="Y124">
        <f t="shared" si="17"/>
        <v>287.17266812799431</v>
      </c>
      <c r="Z124">
        <v>2.0754335447458299E-4</v>
      </c>
      <c r="AA124">
        <v>-498.53623264245101</v>
      </c>
      <c r="AB124">
        <v>0.152548745063986</v>
      </c>
      <c r="AC124">
        <v>623429771.85694897</v>
      </c>
      <c r="AD124">
        <v>-12965.088682055401</v>
      </c>
      <c r="AE124">
        <v>1518.4104001522001</v>
      </c>
      <c r="AF124">
        <f t="shared" si="12"/>
        <v>3141.0408249351249</v>
      </c>
      <c r="AG124" s="1">
        <v>2.0379660733286199E-5</v>
      </c>
      <c r="AH124">
        <v>-48.953623739120999</v>
      </c>
      <c r="AI124">
        <v>1.66328884657019</v>
      </c>
    </row>
    <row r="125" spans="1:35" x14ac:dyDescent="0.25">
      <c r="A125" s="2" t="s">
        <v>144</v>
      </c>
      <c r="B125">
        <v>1012</v>
      </c>
      <c r="C125">
        <v>0</v>
      </c>
      <c r="D125">
        <v>604544241.64213002</v>
      </c>
      <c r="E125">
        <v>1051.7987999915999</v>
      </c>
      <c r="F125">
        <v>9779</v>
      </c>
      <c r="G125">
        <v>1375</v>
      </c>
      <c r="H125">
        <v>10000</v>
      </c>
      <c r="I125">
        <v>7.2727272727272698</v>
      </c>
      <c r="J125">
        <v>9980.1073642307292</v>
      </c>
      <c r="K125" s="1">
        <v>2.5975586305773802E-7</v>
      </c>
      <c r="L125">
        <v>269.04521231161601</v>
      </c>
      <c r="M125">
        <v>604544451.26865995</v>
      </c>
      <c r="N125">
        <v>-209.626530528068</v>
      </c>
      <c r="O125">
        <v>603368174.30692005</v>
      </c>
      <c r="P125">
        <v>-1176276.9617403699</v>
      </c>
      <c r="Q125">
        <v>8.79839992523193</v>
      </c>
      <c r="R125">
        <f t="shared" si="16"/>
        <v>-118.54432725605776</v>
      </c>
      <c r="S125">
        <v>1.94537844246978E-3</v>
      </c>
      <c r="T125">
        <v>-5610.2981442626697</v>
      </c>
      <c r="U125">
        <v>8.3650978925837605E-3</v>
      </c>
      <c r="V125">
        <v>604426823.57242703</v>
      </c>
      <c r="W125">
        <v>-117627.69623291399</v>
      </c>
      <c r="X125">
        <v>136.34400010108899</v>
      </c>
      <c r="Y125">
        <f t="shared" si="17"/>
        <v>281.13611715886515</v>
      </c>
      <c r="Z125">
        <v>1.9422576813144801E-4</v>
      </c>
      <c r="AA125">
        <v>-560.12981470713601</v>
      </c>
      <c r="AB125">
        <v>0.12962935506503401</v>
      </c>
      <c r="AC125">
        <v>604532688.49897802</v>
      </c>
      <c r="AD125">
        <v>-11762.7696826457</v>
      </c>
      <c r="AE125">
        <v>1505.9771997928599</v>
      </c>
      <c r="AF125">
        <f t="shared" si="12"/>
        <v>3115.3128510555143</v>
      </c>
      <c r="AG125" s="1">
        <v>1.9110500698403401E-5</v>
      </c>
      <c r="AH125">
        <v>-55.112981753856701</v>
      </c>
      <c r="AI125">
        <v>1.43181110285054</v>
      </c>
    </row>
    <row r="126" spans="1:35" x14ac:dyDescent="0.25">
      <c r="A126" s="2" t="s">
        <v>145</v>
      </c>
      <c r="B126">
        <v>1013</v>
      </c>
      <c r="C126">
        <v>0</v>
      </c>
      <c r="D126">
        <v>623485479.64564204</v>
      </c>
      <c r="E126">
        <v>834.25679993629399</v>
      </c>
      <c r="F126">
        <v>7906</v>
      </c>
      <c r="G126">
        <v>1362</v>
      </c>
      <c r="H126">
        <v>10000</v>
      </c>
      <c r="I126">
        <v>7.3421439060205502</v>
      </c>
      <c r="J126">
        <v>9980.0112614248992</v>
      </c>
      <c r="K126" s="1">
        <v>1.03881178798279E-7</v>
      </c>
      <c r="L126">
        <v>270.32260591186099</v>
      </c>
      <c r="M126">
        <v>623485730.91174901</v>
      </c>
      <c r="N126">
        <v>-251.26610660552899</v>
      </c>
      <c r="O126">
        <v>622235341.55303395</v>
      </c>
      <c r="P126">
        <v>-1250389.3587144599</v>
      </c>
      <c r="Q126">
        <v>8.4395999908447195</v>
      </c>
      <c r="R126">
        <f t="shared" si="16"/>
        <v>-97.850277364009671</v>
      </c>
      <c r="S126">
        <v>2.0050797226558799E-3</v>
      </c>
      <c r="T126">
        <v>-4975.3550508524604</v>
      </c>
      <c r="U126">
        <v>1.01163095002512E-2</v>
      </c>
      <c r="V126">
        <v>623360691.97571099</v>
      </c>
      <c r="W126">
        <v>-125038.936037778</v>
      </c>
      <c r="X126">
        <v>136.42199993133499</v>
      </c>
      <c r="Y126">
        <f t="shared" si="17"/>
        <v>281.29752190882363</v>
      </c>
      <c r="Z126">
        <v>2.0014527042730199E-4</v>
      </c>
      <c r="AA126">
        <v>-496.63550574722399</v>
      </c>
      <c r="AB126">
        <v>0.163525187857926</v>
      </c>
      <c r="AC126">
        <v>623473227.01796806</v>
      </c>
      <c r="AD126">
        <v>-12503.8937804698</v>
      </c>
      <c r="AE126">
        <v>1504.82280015945</v>
      </c>
      <c r="AF126">
        <f t="shared" si="12"/>
        <v>3112.9240563158969</v>
      </c>
      <c r="AG126" s="1">
        <v>1.9651825221059E-5</v>
      </c>
      <c r="AH126">
        <v>-48.763551277929103</v>
      </c>
      <c r="AI126">
        <v>1.80378847409378</v>
      </c>
    </row>
    <row r="127" spans="1:35" x14ac:dyDescent="0.25">
      <c r="A127" s="2" t="s">
        <v>146</v>
      </c>
      <c r="B127">
        <v>1014</v>
      </c>
      <c r="C127">
        <v>0</v>
      </c>
      <c r="D127">
        <v>644113505.44209003</v>
      </c>
      <c r="E127">
        <v>1012.9548001289299</v>
      </c>
      <c r="F127">
        <v>9113</v>
      </c>
      <c r="G127">
        <v>1359</v>
      </c>
      <c r="H127">
        <v>10000</v>
      </c>
      <c r="I127">
        <v>7.3583517292126501</v>
      </c>
      <c r="J127">
        <v>9980.4247160948798</v>
      </c>
      <c r="K127" s="1">
        <v>4.8758316455028598E-7</v>
      </c>
      <c r="L127">
        <v>270.63180896390702</v>
      </c>
      <c r="M127">
        <v>644113710.51180696</v>
      </c>
      <c r="N127">
        <v>-205.06971740722599</v>
      </c>
      <c r="O127">
        <v>642868886.56456304</v>
      </c>
      <c r="P127">
        <v>-1244823.9472445201</v>
      </c>
      <c r="Q127">
        <v>8.6735999584197998</v>
      </c>
      <c r="R127">
        <f t="shared" si="16"/>
        <v>-115.7859717977442</v>
      </c>
      <c r="S127">
        <v>1.93229743983223E-3</v>
      </c>
      <c r="T127">
        <v>-6069.2475381704398</v>
      </c>
      <c r="U127">
        <v>8.5626722508405605E-3</v>
      </c>
      <c r="V127">
        <v>643989228.11706305</v>
      </c>
      <c r="W127">
        <v>-124482.39474391899</v>
      </c>
      <c r="X127">
        <v>137.63880014419499</v>
      </c>
      <c r="Y127">
        <f t="shared" si="17"/>
        <v>283.81544192847883</v>
      </c>
      <c r="Z127">
        <v>1.92943206401508E-4</v>
      </c>
      <c r="AA127">
        <v>-606.02475391197197</v>
      </c>
      <c r="AB127">
        <v>0.135878521062021</v>
      </c>
      <c r="AC127">
        <v>644101262.27230406</v>
      </c>
      <c r="AD127">
        <v>-12448.2395033836</v>
      </c>
      <c r="AE127">
        <v>1489.06679987907</v>
      </c>
      <c r="AF127">
        <f t="shared" si="12"/>
        <v>3080.3202252872893</v>
      </c>
      <c r="AG127" s="1">
        <v>1.9007783073222801E-5</v>
      </c>
      <c r="AH127">
        <v>-59.702475532572002</v>
      </c>
      <c r="AI127">
        <v>1.47002294642321</v>
      </c>
    </row>
    <row r="128" spans="1:35" x14ac:dyDescent="0.25">
      <c r="A128" s="2" t="s">
        <v>147</v>
      </c>
      <c r="B128">
        <v>1015</v>
      </c>
      <c r="C128">
        <v>0</v>
      </c>
      <c r="D128">
        <v>612558082.46868896</v>
      </c>
      <c r="E128">
        <v>934.12800002098004</v>
      </c>
      <c r="F128">
        <v>8673</v>
      </c>
      <c r="G128">
        <v>1384</v>
      </c>
      <c r="H128">
        <v>10000</v>
      </c>
      <c r="I128">
        <v>7.2254335260115603</v>
      </c>
      <c r="J128">
        <v>9974.0874331471096</v>
      </c>
      <c r="K128" s="1">
        <v>7.4939686280157896E-7</v>
      </c>
      <c r="L128">
        <v>268.00777713821299</v>
      </c>
      <c r="M128">
        <v>612558335.015118</v>
      </c>
      <c r="N128">
        <v>-252.546428322792</v>
      </c>
      <c r="O128">
        <v>611340425.49378002</v>
      </c>
      <c r="P128">
        <v>-1217909.5213377399</v>
      </c>
      <c r="Q128">
        <v>8.5643999576568604</v>
      </c>
      <c r="R128">
        <f t="shared" si="16"/>
        <v>-108.07103879307252</v>
      </c>
      <c r="S128">
        <v>1.9878228853043699E-3</v>
      </c>
      <c r="T128">
        <v>-4821.5173067230098</v>
      </c>
      <c r="U128">
        <v>9.1683366278117098E-3</v>
      </c>
      <c r="V128">
        <v>612436544.06284595</v>
      </c>
      <c r="W128">
        <v>-121790.952271342</v>
      </c>
      <c r="X128">
        <v>137.79480004310599</v>
      </c>
      <c r="Y128">
        <f t="shared" si="17"/>
        <v>284.13825192175534</v>
      </c>
      <c r="Z128">
        <v>1.98411235312092E-4</v>
      </c>
      <c r="AA128">
        <v>-481.25173121702301</v>
      </c>
      <c r="AB128">
        <v>0.147511690089592</v>
      </c>
      <c r="AC128">
        <v>612546155.91970003</v>
      </c>
      <c r="AD128">
        <v>-12179.0954171419</v>
      </c>
      <c r="AE128">
        <v>1541.4204001426599</v>
      </c>
      <c r="AF128">
        <f t="shared" si="12"/>
        <v>3188.6553297781734</v>
      </c>
      <c r="AG128" s="1">
        <v>1.9470070398473101E-5</v>
      </c>
      <c r="AH128">
        <v>-47.225173874069597</v>
      </c>
      <c r="AI128">
        <v>1.6501169005832701</v>
      </c>
    </row>
    <row r="129" spans="1:40" x14ac:dyDescent="0.25">
      <c r="A129" s="2" t="s">
        <v>148</v>
      </c>
      <c r="B129">
        <v>1016</v>
      </c>
      <c r="C129">
        <v>0</v>
      </c>
      <c r="D129">
        <v>652551988.45440698</v>
      </c>
      <c r="E129">
        <v>1121.7960000038099</v>
      </c>
      <c r="F129">
        <v>9688</v>
      </c>
      <c r="G129">
        <v>1401</v>
      </c>
      <c r="H129">
        <v>10000</v>
      </c>
      <c r="I129">
        <v>7.1377587437544596</v>
      </c>
      <c r="J129">
        <v>9980.9167726615597</v>
      </c>
      <c r="K129" s="1">
        <v>1.6359335983227299E-6</v>
      </c>
      <c r="L129">
        <v>266.56046263098801</v>
      </c>
      <c r="M129">
        <v>652552273.03141606</v>
      </c>
      <c r="N129">
        <v>-284.57700872421202</v>
      </c>
      <c r="O129">
        <v>651254650.71256602</v>
      </c>
      <c r="P129">
        <v>-1297622.3188503899</v>
      </c>
      <c r="Q129">
        <v>8.3459997177124006</v>
      </c>
      <c r="R129">
        <f t="shared" si="16"/>
        <v>-133.41121949993175</v>
      </c>
      <c r="S129">
        <v>1.9880986722827401E-3</v>
      </c>
      <c r="T129">
        <v>-4558.8283735842497</v>
      </c>
      <c r="U129">
        <v>7.4398551231097398E-3</v>
      </c>
      <c r="V129">
        <v>652422510.79945099</v>
      </c>
      <c r="W129">
        <v>-129762.231965541</v>
      </c>
      <c r="X129">
        <v>137.202000141143</v>
      </c>
      <c r="Y129">
        <f t="shared" si="17"/>
        <v>282.91157335527652</v>
      </c>
      <c r="Z129">
        <v>1.9841737861145701E-4</v>
      </c>
      <c r="AA129">
        <v>-454.98283764130798</v>
      </c>
      <c r="AB129">
        <v>0.122305659977997</v>
      </c>
      <c r="AC129">
        <v>652539296.808092</v>
      </c>
      <c r="AD129">
        <v>-12976.223324656399</v>
      </c>
      <c r="AE129">
        <v>1520.7305231094299</v>
      </c>
      <c r="AF129">
        <f t="shared" si="12"/>
        <v>3145.8418464835513</v>
      </c>
      <c r="AG129" s="1">
        <v>1.9449249317273301E-5</v>
      </c>
      <c r="AH129">
        <v>-44.598284214280703</v>
      </c>
      <c r="AI129">
        <v>1.3556212743709699</v>
      </c>
    </row>
    <row r="130" spans="1:40" x14ac:dyDescent="0.25">
      <c r="A130" s="2" t="s">
        <v>149</v>
      </c>
      <c r="B130">
        <v>1017</v>
      </c>
      <c r="C130">
        <v>0</v>
      </c>
      <c r="D130">
        <v>619707804.90423405</v>
      </c>
      <c r="E130">
        <v>880.10520005226101</v>
      </c>
      <c r="F130">
        <v>8028</v>
      </c>
      <c r="G130">
        <v>1369</v>
      </c>
      <c r="H130">
        <v>10000</v>
      </c>
      <c r="I130">
        <v>7.3046018991964896</v>
      </c>
      <c r="J130">
        <v>9979.0750425476908</v>
      </c>
      <c r="K130" s="1">
        <v>1.1477127458646E-6</v>
      </c>
      <c r="L130">
        <v>269.60580299732197</v>
      </c>
      <c r="M130">
        <v>619708082.515535</v>
      </c>
      <c r="N130">
        <v>-277.61130034923502</v>
      </c>
      <c r="O130">
        <v>618429012.54953802</v>
      </c>
      <c r="P130">
        <v>-1279069.96599662</v>
      </c>
      <c r="Q130">
        <v>8.3616001605987496</v>
      </c>
      <c r="R130">
        <f t="shared" si="16"/>
        <v>-104.25559499956277</v>
      </c>
      <c r="S130">
        <v>2.0635408245243702E-3</v>
      </c>
      <c r="T130">
        <v>-4606.4131866662101</v>
      </c>
      <c r="U130">
        <v>9.5006826003325908E-3</v>
      </c>
      <c r="V130">
        <v>619580175.51890194</v>
      </c>
      <c r="W130">
        <v>-127906.99663269499</v>
      </c>
      <c r="X130">
        <v>136.28159999847401</v>
      </c>
      <c r="Y130">
        <f t="shared" si="17"/>
        <v>281.0069928655405</v>
      </c>
      <c r="Z130">
        <v>2.05950908351184E-4</v>
      </c>
      <c r="AA130">
        <v>-459.74131878561099</v>
      </c>
      <c r="AB130">
        <v>0.154846943286304</v>
      </c>
      <c r="AC130">
        <v>619695291.81581998</v>
      </c>
      <c r="AD130">
        <v>-12790.699714898999</v>
      </c>
      <c r="AE130">
        <v>1527.5130016803701</v>
      </c>
      <c r="AF130">
        <f t="shared" ref="AF130:AF153" si="18">(AE130-$E$2)/MIN($E$2,AE130)</f>
        <v>3159.8768034108784</v>
      </c>
      <c r="AG130" s="1">
        <v>2.0191916763874701E-5</v>
      </c>
      <c r="AH130">
        <v>-45.074132064538901</v>
      </c>
      <c r="AI130">
        <v>1.73560274566002</v>
      </c>
    </row>
    <row r="131" spans="1:40" x14ac:dyDescent="0.25">
      <c r="K131" s="1"/>
      <c r="R131">
        <f>SUM(R121:R130)/10</f>
        <v>-112.11148156828847</v>
      </c>
      <c r="T131">
        <f>SUM(T121:T130)/10</f>
        <v>-5110.4373431610929</v>
      </c>
      <c r="U131">
        <f>SUM(U121:U130)/10</f>
        <v>8.8955975930316272E-3</v>
      </c>
      <c r="Y131">
        <f t="shared" si="17"/>
        <v>-1</v>
      </c>
      <c r="AA131">
        <f>SUM(AA121:AA130)/10</f>
        <v>-510.14373468180702</v>
      </c>
      <c r="AB131">
        <f>SUM(AB121:AB130)/10</f>
        <v>0.14303085697712872</v>
      </c>
      <c r="AF131">
        <f t="shared" si="18"/>
        <v>-1</v>
      </c>
      <c r="AH131">
        <f>SUM(AH121:AH130)/10</f>
        <v>-50.114373951176155</v>
      </c>
      <c r="AI131">
        <f>SUM(AI121:AI130)/10</f>
        <v>1.5751216394864542</v>
      </c>
      <c r="AN131" s="1"/>
    </row>
    <row r="132" spans="1:40" x14ac:dyDescent="0.25">
      <c r="A132" s="2" t="s">
        <v>150</v>
      </c>
      <c r="B132">
        <v>1000</v>
      </c>
      <c r="C132">
        <v>0</v>
      </c>
      <c r="D132">
        <v>172560.21607597001</v>
      </c>
      <c r="E132">
        <v>14520.0743999481</v>
      </c>
      <c r="F132">
        <v>32194</v>
      </c>
      <c r="G132">
        <v>2743</v>
      </c>
      <c r="H132">
        <v>100</v>
      </c>
      <c r="I132">
        <v>3.6456434560699899E-2</v>
      </c>
      <c r="J132">
        <v>76.414980341600796</v>
      </c>
      <c r="K132" s="1">
        <v>2.8558555977465101E-8</v>
      </c>
      <c r="L132">
        <v>1.45916580244342</v>
      </c>
      <c r="M132">
        <v>173050.92828097599</v>
      </c>
      <c r="N132">
        <v>-490.71220500656602</v>
      </c>
      <c r="O132">
        <v>148430.41454442099</v>
      </c>
      <c r="P132">
        <v>-24620.513736555</v>
      </c>
      <c r="Q132">
        <v>55.3564612865448</v>
      </c>
      <c r="R132">
        <f t="shared" si="16"/>
        <v>-261.30134771055924</v>
      </c>
      <c r="S132">
        <v>0.13983409432522501</v>
      </c>
      <c r="T132">
        <v>-49.173020938465399</v>
      </c>
      <c r="U132">
        <v>3.81240892861696E-3</v>
      </c>
      <c r="V132">
        <v>170527.47774030201</v>
      </c>
      <c r="W132">
        <v>-2523.45054067415</v>
      </c>
      <c r="X132">
        <v>1145.0631060600199</v>
      </c>
      <c r="Y132">
        <f t="shared" si="17"/>
        <v>2368.4746993348881</v>
      </c>
      <c r="Z132">
        <v>1.1779878247096399E-2</v>
      </c>
      <c r="AA132">
        <v>-4.1424246532453397</v>
      </c>
      <c r="AB132">
        <v>7.88606913793857E-2</v>
      </c>
      <c r="AC132">
        <v>172459.662324231</v>
      </c>
      <c r="AD132">
        <v>-591.26595674507496</v>
      </c>
      <c r="AE132">
        <v>21805.586400032</v>
      </c>
      <c r="AF132">
        <f t="shared" si="18"/>
        <v>45121.216413746297</v>
      </c>
      <c r="AG132">
        <v>5.8271688587965202E-4</v>
      </c>
      <c r="AH132">
        <v>-0.204913900067277</v>
      </c>
      <c r="AI132">
        <v>1.5017544538277201</v>
      </c>
    </row>
    <row r="133" spans="1:40" x14ac:dyDescent="0.25">
      <c r="A133" s="2" t="s">
        <v>151</v>
      </c>
      <c r="B133">
        <v>1001</v>
      </c>
      <c r="C133">
        <v>0</v>
      </c>
      <c r="D133">
        <v>173956.74519568699</v>
      </c>
      <c r="E133">
        <v>16578.664560079498</v>
      </c>
      <c r="F133">
        <v>35071</v>
      </c>
      <c r="G133">
        <v>2732</v>
      </c>
      <c r="H133">
        <v>100</v>
      </c>
      <c r="I133">
        <v>3.6603221083455303E-2</v>
      </c>
      <c r="J133">
        <v>78.423115641252906</v>
      </c>
      <c r="K133" s="1">
        <v>1.2900813745645799E-8</v>
      </c>
      <c r="L133">
        <v>1.5004831940638399</v>
      </c>
      <c r="M133">
        <v>174461.50385199199</v>
      </c>
      <c r="N133">
        <v>-504.75865630491103</v>
      </c>
      <c r="O133">
        <v>149570.08623243301</v>
      </c>
      <c r="P133">
        <v>-24891.417619558601</v>
      </c>
      <c r="Q133">
        <v>52.675459146499598</v>
      </c>
      <c r="R133">
        <f t="shared" si="16"/>
        <v>-313.73222689851366</v>
      </c>
      <c r="S133">
        <v>0.14018806189906899</v>
      </c>
      <c r="T133">
        <v>-48.313503213152202</v>
      </c>
      <c r="U133">
        <v>3.17730411611915E-3</v>
      </c>
      <c r="V133">
        <v>171918.900907287</v>
      </c>
      <c r="W133">
        <v>-2542.6029447046399</v>
      </c>
      <c r="X133">
        <v>1154.2128000259399</v>
      </c>
      <c r="Y133">
        <f t="shared" si="17"/>
        <v>2387.4081260116955</v>
      </c>
      <c r="Z133">
        <v>1.1714660941185799E-2</v>
      </c>
      <c r="AA133">
        <v>-4.0372646668762098</v>
      </c>
      <c r="AB133">
        <v>6.9620372367338604E-2</v>
      </c>
      <c r="AC133">
        <v>173858.220042942</v>
      </c>
      <c r="AD133">
        <v>-603.28380905036397</v>
      </c>
      <c r="AE133">
        <v>15432.244687795601</v>
      </c>
      <c r="AF133">
        <f t="shared" si="18"/>
        <v>31932.884820982294</v>
      </c>
      <c r="AG133">
        <v>5.6637730623563805E-4</v>
      </c>
      <c r="AH133">
        <v>-0.195192596530601</v>
      </c>
      <c r="AI133">
        <v>0.93084968526087097</v>
      </c>
    </row>
    <row r="134" spans="1:40" x14ac:dyDescent="0.25">
      <c r="A134" s="2" t="s">
        <v>152</v>
      </c>
      <c r="B134">
        <v>1002</v>
      </c>
      <c r="C134">
        <v>0</v>
      </c>
      <c r="D134">
        <v>175252.58343415501</v>
      </c>
      <c r="E134">
        <v>15325.6795785427</v>
      </c>
      <c r="F134">
        <v>33520</v>
      </c>
      <c r="G134">
        <v>2738</v>
      </c>
      <c r="H134">
        <v>100</v>
      </c>
      <c r="I134">
        <v>3.6523009495982403E-2</v>
      </c>
      <c r="J134">
        <v>76.871730846459101</v>
      </c>
      <c r="K134" s="1">
        <v>1.1489845477959899E-7</v>
      </c>
      <c r="L134">
        <v>1.46941946594797</v>
      </c>
      <c r="M134">
        <v>175771.874814991</v>
      </c>
      <c r="N134">
        <v>-519.29138083592898</v>
      </c>
      <c r="O134">
        <v>150311.87304198701</v>
      </c>
      <c r="P134">
        <v>-25460.0017730037</v>
      </c>
      <c r="Q134">
        <v>55.810192108154297</v>
      </c>
      <c r="R134">
        <f t="shared" si="16"/>
        <v>-273.60359836861232</v>
      </c>
      <c r="S134">
        <v>0.142312940006036</v>
      </c>
      <c r="T134">
        <v>-48.028354239231597</v>
      </c>
      <c r="U134">
        <v>3.64161287740175E-3</v>
      </c>
      <c r="V134">
        <v>173169.01659230699</v>
      </c>
      <c r="W134">
        <v>-2602.8582226830699</v>
      </c>
      <c r="X134">
        <v>1184.5447521209701</v>
      </c>
      <c r="Y134">
        <f t="shared" si="17"/>
        <v>2450.173918298819</v>
      </c>
      <c r="Z134">
        <v>1.1888936533879801E-2</v>
      </c>
      <c r="AA134">
        <v>-4.0123270262894</v>
      </c>
      <c r="AB134">
        <v>7.7291499280686807E-2</v>
      </c>
      <c r="AC134">
        <v>175152.02498336899</v>
      </c>
      <c r="AD134">
        <v>-619.84983162122001</v>
      </c>
      <c r="AE134">
        <v>16224.4169836044</v>
      </c>
      <c r="AF134">
        <f t="shared" si="18"/>
        <v>33572.123918372788</v>
      </c>
      <c r="AG134">
        <v>5.7379154597782104E-4</v>
      </c>
      <c r="AH134">
        <v>-0.19364552252613301</v>
      </c>
      <c r="AI134">
        <v>1.0586425809345501</v>
      </c>
    </row>
    <row r="135" spans="1:40" x14ac:dyDescent="0.25">
      <c r="A135" s="2" t="s">
        <v>153</v>
      </c>
      <c r="B135">
        <v>1003</v>
      </c>
      <c r="C135">
        <v>0</v>
      </c>
      <c r="D135">
        <v>168787.134590489</v>
      </c>
      <c r="E135">
        <v>16614.678305387399</v>
      </c>
      <c r="F135">
        <v>34940</v>
      </c>
      <c r="G135">
        <v>2723</v>
      </c>
      <c r="H135">
        <v>100</v>
      </c>
      <c r="I135">
        <v>3.6724201248622801E-2</v>
      </c>
      <c r="J135">
        <v>76.658971703792304</v>
      </c>
      <c r="K135" s="1">
        <v>4.5262159193438297E-8</v>
      </c>
      <c r="L135">
        <v>1.4692691169313099</v>
      </c>
      <c r="M135">
        <v>169233.53555465001</v>
      </c>
      <c r="N135">
        <v>-446.40096416135202</v>
      </c>
      <c r="O135">
        <v>145033.42661345401</v>
      </c>
      <c r="P135">
        <v>-24200.108941195998</v>
      </c>
      <c r="Q135">
        <v>54.922141075134199</v>
      </c>
      <c r="R135">
        <f t="shared" si="16"/>
        <v>-301.51330301668872</v>
      </c>
      <c r="S135">
        <v>0.140731744955951</v>
      </c>
      <c r="T135">
        <v>-53.211596488507801</v>
      </c>
      <c r="U135">
        <v>3.3056397521295999E-3</v>
      </c>
      <c r="V135">
        <v>166763.666603947</v>
      </c>
      <c r="W135">
        <v>-2469.86895070329</v>
      </c>
      <c r="X135">
        <v>1178.10738396644</v>
      </c>
      <c r="Y135">
        <f t="shared" si="17"/>
        <v>2436.8530970342626</v>
      </c>
      <c r="Z135">
        <v>1.19882832980799E-2</v>
      </c>
      <c r="AA135">
        <v>-4.5328486024742496</v>
      </c>
      <c r="AB135">
        <v>7.0907625312518402E-2</v>
      </c>
      <c r="AC135">
        <v>168687.39416262499</v>
      </c>
      <c r="AD135">
        <v>-546.14139202554304</v>
      </c>
      <c r="AE135">
        <v>21970.821659326499</v>
      </c>
      <c r="AF135">
        <f t="shared" si="18"/>
        <v>45463.137102889377</v>
      </c>
      <c r="AG135">
        <v>5.9092435040254297E-4</v>
      </c>
      <c r="AH135">
        <v>-0.22343237553613399</v>
      </c>
      <c r="AI135">
        <v>1.3223741835676801</v>
      </c>
    </row>
    <row r="136" spans="1:40" x14ac:dyDescent="0.25">
      <c r="A136" s="2" t="s">
        <v>154</v>
      </c>
      <c r="B136">
        <v>1004</v>
      </c>
      <c r="C136">
        <v>0</v>
      </c>
      <c r="D136">
        <v>173940.305751009</v>
      </c>
      <c r="E136">
        <v>12812.178815126401</v>
      </c>
      <c r="F136">
        <v>31042</v>
      </c>
      <c r="G136">
        <v>2689</v>
      </c>
      <c r="H136">
        <v>100</v>
      </c>
      <c r="I136">
        <v>3.71885459278542E-2</v>
      </c>
      <c r="J136">
        <v>65.831891187759396</v>
      </c>
      <c r="K136" s="1">
        <v>1.5132864541233601E-7</v>
      </c>
      <c r="L136">
        <v>1.27054138078936</v>
      </c>
      <c r="M136">
        <v>174563.04574396199</v>
      </c>
      <c r="N136">
        <v>-622.739992952992</v>
      </c>
      <c r="O136">
        <v>149388.95800586799</v>
      </c>
      <c r="P136">
        <v>-25174.0877380946</v>
      </c>
      <c r="Q136">
        <v>54.038495063781703</v>
      </c>
      <c r="R136">
        <f t="shared" si="16"/>
        <v>-236.09355340122204</v>
      </c>
      <c r="S136">
        <v>0.141148123427391</v>
      </c>
      <c r="T136">
        <v>-39.424716612017697</v>
      </c>
      <c r="U136">
        <v>4.2177443699101596E-3</v>
      </c>
      <c r="V136">
        <v>171896.61763621701</v>
      </c>
      <c r="W136">
        <v>-2666.42810774495</v>
      </c>
      <c r="X136">
        <v>1086.01150751113</v>
      </c>
      <c r="Y136">
        <f t="shared" si="17"/>
        <v>2246.2794526481598</v>
      </c>
      <c r="Z136">
        <v>1.1749364852315701E-2</v>
      </c>
      <c r="AA136">
        <v>-3.2817678933722001</v>
      </c>
      <c r="AB136">
        <v>8.4763998628317794E-2</v>
      </c>
      <c r="AC136">
        <v>173839.791471879</v>
      </c>
      <c r="AD136">
        <v>-723.25427208299504</v>
      </c>
      <c r="AE136">
        <v>14736.0666825771</v>
      </c>
      <c r="AF136">
        <f t="shared" si="18"/>
        <v>30492.286341414998</v>
      </c>
      <c r="AG136">
        <v>5.7786651975813704E-4</v>
      </c>
      <c r="AH136">
        <v>-0.16140649431132501</v>
      </c>
      <c r="AI136">
        <v>1.15016086609557</v>
      </c>
    </row>
    <row r="137" spans="1:40" x14ac:dyDescent="0.25">
      <c r="A137" s="2" t="s">
        <v>155</v>
      </c>
      <c r="B137">
        <v>1005</v>
      </c>
      <c r="C137">
        <v>0</v>
      </c>
      <c r="D137">
        <v>177841.22083193899</v>
      </c>
      <c r="E137">
        <v>13117.0109724998</v>
      </c>
      <c r="F137">
        <v>30500</v>
      </c>
      <c r="G137">
        <v>2746</v>
      </c>
      <c r="H137">
        <v>100</v>
      </c>
      <c r="I137">
        <v>3.6416605972323303E-2</v>
      </c>
      <c r="J137">
        <v>76.023851036600604</v>
      </c>
      <c r="K137" s="1">
        <v>2.0555121586507698E-8</v>
      </c>
      <c r="L137">
        <v>1.45109840142124</v>
      </c>
      <c r="M137">
        <v>178442.43788548501</v>
      </c>
      <c r="N137">
        <v>-601.21705354552205</v>
      </c>
      <c r="O137">
        <v>153089.429821005</v>
      </c>
      <c r="P137">
        <v>-25353.008064479902</v>
      </c>
      <c r="Q137">
        <v>52.322491884231503</v>
      </c>
      <c r="R137">
        <f t="shared" si="16"/>
        <v>-249.69545620117705</v>
      </c>
      <c r="S137">
        <v>0.13917915596364899</v>
      </c>
      <c r="T137">
        <v>-41.169475923823398</v>
      </c>
      <c r="U137">
        <v>3.9889035691078496E-3</v>
      </c>
      <c r="V137">
        <v>175815.55426245299</v>
      </c>
      <c r="W137">
        <v>-2626.8836230316001</v>
      </c>
      <c r="X137">
        <v>1109.8015491962401</v>
      </c>
      <c r="Y137">
        <f t="shared" si="17"/>
        <v>2295.5080947820861</v>
      </c>
      <c r="Z137">
        <v>1.13903096256876E-2</v>
      </c>
      <c r="AA137">
        <v>-3.3692766323580399</v>
      </c>
      <c r="AB137">
        <v>8.4607808251664196E-2</v>
      </c>
      <c r="AC137">
        <v>177742.61003933</v>
      </c>
      <c r="AD137">
        <v>-699.82784615462799</v>
      </c>
      <c r="AE137">
        <v>14861.5377030372</v>
      </c>
      <c r="AF137">
        <f t="shared" si="18"/>
        <v>30751.923043450486</v>
      </c>
      <c r="AG137">
        <v>5.5448782991820295E-4</v>
      </c>
      <c r="AH137">
        <v>-0.16401862193957101</v>
      </c>
      <c r="AI137">
        <v>1.1329972761473499</v>
      </c>
    </row>
    <row r="138" spans="1:40" x14ac:dyDescent="0.25">
      <c r="A138" s="2" t="s">
        <v>166</v>
      </c>
      <c r="B138">
        <v>1006</v>
      </c>
      <c r="C138">
        <v>0</v>
      </c>
      <c r="D138">
        <v>172850.37427029299</v>
      </c>
      <c r="E138">
        <v>14641.380516052201</v>
      </c>
      <c r="F138">
        <v>33081</v>
      </c>
      <c r="G138">
        <v>2731</v>
      </c>
      <c r="H138">
        <v>100</v>
      </c>
      <c r="I138">
        <v>3.6616623947271998E-2</v>
      </c>
      <c r="J138">
        <v>73.658795552724797</v>
      </c>
      <c r="K138" s="1">
        <v>1.09485327717245E-7</v>
      </c>
      <c r="L138">
        <v>1.41113015700126</v>
      </c>
      <c r="M138">
        <v>173363.19068275701</v>
      </c>
      <c r="N138">
        <v>-512.816412463755</v>
      </c>
      <c r="O138">
        <v>148818.35843189</v>
      </c>
      <c r="P138">
        <v>-24544.832250866399</v>
      </c>
      <c r="Q138">
        <v>52.868492841720503</v>
      </c>
      <c r="R138">
        <f t="shared" si="16"/>
        <v>-275.93962375447444</v>
      </c>
      <c r="S138">
        <v>0.13903363495657001</v>
      </c>
      <c r="T138">
        <v>-46.862805585617203</v>
      </c>
      <c r="U138">
        <v>3.61089535127904E-3</v>
      </c>
      <c r="V138">
        <v>170839.01393688601</v>
      </c>
      <c r="W138">
        <v>-2524.1767458710801</v>
      </c>
      <c r="X138">
        <v>972.89570856094304</v>
      </c>
      <c r="Y138">
        <f t="shared" si="17"/>
        <v>2012.2093631578509</v>
      </c>
      <c r="Z138">
        <v>1.1636424519753E-2</v>
      </c>
      <c r="AA138">
        <v>-3.92218401073402</v>
      </c>
      <c r="AB138">
        <v>6.6448358984612002E-2</v>
      </c>
      <c r="AC138">
        <v>172754.731820719</v>
      </c>
      <c r="AD138">
        <v>-608.45886203798</v>
      </c>
      <c r="AE138">
        <v>18944.361274242401</v>
      </c>
      <c r="AF138">
        <f t="shared" si="18"/>
        <v>39200.494220550099</v>
      </c>
      <c r="AG138">
        <v>5.5332509390268697E-4</v>
      </c>
      <c r="AH138">
        <v>-0.186504267901107</v>
      </c>
      <c r="AI138">
        <v>1.2938917374268399</v>
      </c>
    </row>
    <row r="139" spans="1:40" x14ac:dyDescent="0.25">
      <c r="A139" s="2" t="s">
        <v>167</v>
      </c>
      <c r="B139">
        <v>1007</v>
      </c>
      <c r="C139">
        <v>0</v>
      </c>
      <c r="D139">
        <v>176210.99810909099</v>
      </c>
      <c r="E139">
        <v>14408.0917065143</v>
      </c>
      <c r="F139">
        <v>33729</v>
      </c>
      <c r="G139">
        <v>2754</v>
      </c>
      <c r="H139">
        <v>100</v>
      </c>
      <c r="I139">
        <v>3.6310820624546103E-2</v>
      </c>
      <c r="J139">
        <v>75.938575966350797</v>
      </c>
      <c r="K139" s="1">
        <v>6.3194152410125504E-8</v>
      </c>
      <c r="L139">
        <v>1.4473891265957799</v>
      </c>
      <c r="M139">
        <v>176759.694350387</v>
      </c>
      <c r="N139">
        <v>-548.69624129583804</v>
      </c>
      <c r="O139">
        <v>151413.22622714101</v>
      </c>
      <c r="P139">
        <v>-25346.4681232455</v>
      </c>
      <c r="Q139">
        <v>51.792090892791698</v>
      </c>
      <c r="R139">
        <f t="shared" si="16"/>
        <v>-277.19096426013539</v>
      </c>
      <c r="S139">
        <v>0.14072771931407799</v>
      </c>
      <c r="T139">
        <v>-45.193988979012502</v>
      </c>
      <c r="U139">
        <v>3.5946530566136501E-3</v>
      </c>
      <c r="V139">
        <v>174146.86603716499</v>
      </c>
      <c r="W139">
        <v>-2612.8283132213101</v>
      </c>
      <c r="X139">
        <v>1119.0523655414499</v>
      </c>
      <c r="Y139">
        <f t="shared" si="17"/>
        <v>2314.6507736110198</v>
      </c>
      <c r="Z139">
        <v>1.17139797973766E-2</v>
      </c>
      <c r="AA139">
        <v>-3.7618848400540799</v>
      </c>
      <c r="AB139">
        <v>7.7668326127845105E-2</v>
      </c>
      <c r="AC139">
        <v>176111.80216808501</v>
      </c>
      <c r="AD139">
        <v>-647.89218230184599</v>
      </c>
      <c r="AE139">
        <v>15507.753237962699</v>
      </c>
      <c r="AF139">
        <f t="shared" si="18"/>
        <v>32089.134374616082</v>
      </c>
      <c r="AG139">
        <v>5.6293842081636897E-4</v>
      </c>
      <c r="AH139">
        <v>-0.18078480138981801</v>
      </c>
      <c r="AI139">
        <v>1.07632249668088</v>
      </c>
    </row>
    <row r="140" spans="1:40" x14ac:dyDescent="0.25">
      <c r="A140" s="2" t="s">
        <v>156</v>
      </c>
      <c r="B140">
        <v>1008</v>
      </c>
      <c r="C140">
        <v>0</v>
      </c>
      <c r="D140">
        <v>169959.65171282101</v>
      </c>
      <c r="E140">
        <v>13347.726644039099</v>
      </c>
      <c r="F140">
        <v>31231</v>
      </c>
      <c r="G140">
        <v>2674</v>
      </c>
      <c r="H140">
        <v>100</v>
      </c>
      <c r="I140">
        <v>3.7397157816005902E-2</v>
      </c>
      <c r="J140">
        <v>81.704564087416401</v>
      </c>
      <c r="K140" s="1">
        <v>1.2414792908244401E-7</v>
      </c>
      <c r="L140">
        <v>1.5799590384642199</v>
      </c>
      <c r="M140">
        <v>170401.115567178</v>
      </c>
      <c r="N140">
        <v>-441.463854356377</v>
      </c>
      <c r="O140">
        <v>146170.99480895401</v>
      </c>
      <c r="P140">
        <v>-24230.120758223798</v>
      </c>
      <c r="Q140">
        <v>50.762489080428999</v>
      </c>
      <c r="R140">
        <f t="shared" si="16"/>
        <v>-261.94468387652785</v>
      </c>
      <c r="S140">
        <v>0.139966495954362</v>
      </c>
      <c r="T140">
        <v>-53.885854230466002</v>
      </c>
      <c r="U140">
        <v>3.8030812612647102E-3</v>
      </c>
      <c r="V140">
        <v>167939.97647523999</v>
      </c>
      <c r="W140">
        <v>-2461.1390919371902</v>
      </c>
      <c r="X140">
        <v>1143.88760924339</v>
      </c>
      <c r="Y140">
        <f t="shared" si="17"/>
        <v>2366.042248274844</v>
      </c>
      <c r="Z140">
        <v>1.18832629816953E-2</v>
      </c>
      <c r="AA140">
        <v>-4.57495040114972</v>
      </c>
      <c r="AB140">
        <v>8.5699058704819295E-2</v>
      </c>
      <c r="AC140">
        <v>169858.36791913101</v>
      </c>
      <c r="AD140">
        <v>-542.74764804681695</v>
      </c>
      <c r="AE140">
        <v>14865.759310960701</v>
      </c>
      <c r="AF140">
        <f t="shared" si="18"/>
        <v>30760.658800556193</v>
      </c>
      <c r="AG140">
        <v>5.9592846107720595E-4</v>
      </c>
      <c r="AH140">
        <v>-0.22942714945055701</v>
      </c>
      <c r="AI140">
        <v>1.11372967902362</v>
      </c>
    </row>
    <row r="141" spans="1:40" x14ac:dyDescent="0.25">
      <c r="A141" s="2" t="s">
        <v>157</v>
      </c>
      <c r="B141">
        <v>1009</v>
      </c>
      <c r="C141">
        <v>0</v>
      </c>
      <c r="D141">
        <v>174230.03567657701</v>
      </c>
      <c r="E141">
        <v>14218.192573070501</v>
      </c>
      <c r="F141">
        <v>32370</v>
      </c>
      <c r="G141">
        <v>2698</v>
      </c>
      <c r="H141">
        <v>100</v>
      </c>
      <c r="I141">
        <v>3.70644922164566E-2</v>
      </c>
      <c r="J141">
        <v>78.109107339052798</v>
      </c>
      <c r="K141" s="1">
        <v>5.7407142724951801E-8</v>
      </c>
      <c r="L141">
        <v>1.5041198544631</v>
      </c>
      <c r="M141">
        <v>174709.167558013</v>
      </c>
      <c r="N141">
        <v>-479.13188143618697</v>
      </c>
      <c r="O141">
        <v>149296.83754865499</v>
      </c>
      <c r="P141">
        <v>-25412.330009358098</v>
      </c>
      <c r="Q141">
        <v>51.745290994644101</v>
      </c>
      <c r="R141">
        <f t="shared" si="16"/>
        <v>-273.77268558683255</v>
      </c>
      <c r="S141">
        <v>0.14310505092362699</v>
      </c>
      <c r="T141">
        <v>-52.038278173402396</v>
      </c>
      <c r="U141">
        <v>3.6393719334376199E-3</v>
      </c>
      <c r="V141">
        <v>172137.737793743</v>
      </c>
      <c r="W141">
        <v>-2571.42976427031</v>
      </c>
      <c r="X141">
        <v>1105.2151415348001</v>
      </c>
      <c r="Y141">
        <f t="shared" si="17"/>
        <v>2286.0174589759858</v>
      </c>
      <c r="Z141">
        <v>1.2008824280550799E-2</v>
      </c>
      <c r="AA141">
        <v>-4.3668517247537597</v>
      </c>
      <c r="AB141">
        <v>7.7732463943982505E-2</v>
      </c>
      <c r="AC141">
        <v>174129.79388655201</v>
      </c>
      <c r="AD141">
        <v>-579.37367146153701</v>
      </c>
      <c r="AE141">
        <v>18637.254335403399</v>
      </c>
      <c r="AF141">
        <f t="shared" si="18"/>
        <v>38564.999008349048</v>
      </c>
      <c r="AG141">
        <v>5.7534161452751898E-4</v>
      </c>
      <c r="AH141">
        <v>-0.20921544549462401</v>
      </c>
      <c r="AI141">
        <v>1.3108033415374201</v>
      </c>
    </row>
    <row r="142" spans="1:40" x14ac:dyDescent="0.25">
      <c r="K142" s="1"/>
      <c r="R142">
        <f>SUM(R132:R141)/10</f>
        <v>-272.47874430747436</v>
      </c>
      <c r="T142">
        <f>SUM(T132:T141)/10</f>
        <v>-47.730159438369618</v>
      </c>
      <c r="U142">
        <f>SUM(U132:U141)/10</f>
        <v>3.6791615215880495E-3</v>
      </c>
      <c r="Y142">
        <f t="shared" si="17"/>
        <v>-1</v>
      </c>
      <c r="AA142">
        <f>SUM(AA132:AA141)/10</f>
        <v>-4.0001780451307019</v>
      </c>
      <c r="AB142">
        <f>SUM(AB132:AB141)/10</f>
        <v>7.7360020298117033E-2</v>
      </c>
      <c r="AF142">
        <f t="shared" si="18"/>
        <v>-1</v>
      </c>
      <c r="AH142">
        <f>SUM(AH132:AH141)/10</f>
        <v>-0.19485411751471474</v>
      </c>
      <c r="AI142">
        <f>SUM(AI132:AI141)/10</f>
        <v>1.1891526300502504</v>
      </c>
      <c r="AN142" s="1"/>
    </row>
    <row r="143" spans="1:40" x14ac:dyDescent="0.25">
      <c r="A143" s="2" t="s">
        <v>158</v>
      </c>
      <c r="B143">
        <v>1000</v>
      </c>
      <c r="C143">
        <v>0</v>
      </c>
      <c r="D143">
        <v>1243022620.1138699</v>
      </c>
      <c r="E143">
        <v>14135.044426918001</v>
      </c>
      <c r="F143">
        <v>32185</v>
      </c>
      <c r="G143">
        <v>2743</v>
      </c>
      <c r="H143">
        <v>10000</v>
      </c>
      <c r="I143">
        <v>3.64564345606999</v>
      </c>
      <c r="J143">
        <v>9976.4149803415894</v>
      </c>
      <c r="K143" s="1">
        <v>2.8558556006559399E-8</v>
      </c>
      <c r="L143">
        <v>190.45047440539301</v>
      </c>
      <c r="M143">
        <v>1243023110.8259699</v>
      </c>
      <c r="N143">
        <v>-490.71210074424698</v>
      </c>
      <c r="O143">
        <v>1240561059.4523201</v>
      </c>
      <c r="P143">
        <v>-2462051.3736562701</v>
      </c>
      <c r="Q143">
        <v>54.132095098495398</v>
      </c>
      <c r="R143">
        <f t="shared" si="16"/>
        <v>-260.12132555000414</v>
      </c>
      <c r="S143">
        <v>1.9803023868785398E-3</v>
      </c>
      <c r="T143">
        <v>-5016.3031598816397</v>
      </c>
      <c r="U143">
        <v>3.82963742196729E-3</v>
      </c>
      <c r="V143">
        <v>1242776905.6831501</v>
      </c>
      <c r="W143">
        <v>-246205.14282441101</v>
      </c>
      <c r="X143">
        <v>1102.6879367828301</v>
      </c>
      <c r="Y143">
        <f t="shared" si="17"/>
        <v>2280.7879238629071</v>
      </c>
      <c r="Z143">
        <v>1.9767494713906E-4</v>
      </c>
      <c r="AA143">
        <v>-500.730327112373</v>
      </c>
      <c r="AB143">
        <v>7.8010928263015297E-2</v>
      </c>
      <c r="AC143">
        <v>1242998490.3033099</v>
      </c>
      <c r="AD143">
        <v>-24620.522660016999</v>
      </c>
      <c r="AE143">
        <v>14418.8401250839</v>
      </c>
      <c r="AF143">
        <f t="shared" si="18"/>
        <v>29835.850641094876</v>
      </c>
      <c r="AG143" s="1">
        <v>1.94122055132529E-5</v>
      </c>
      <c r="AH143">
        <v>-49.173049783520398</v>
      </c>
      <c r="AI143">
        <v>1.0200774535682</v>
      </c>
    </row>
    <row r="144" spans="1:40" x14ac:dyDescent="0.25">
      <c r="A144" s="2" t="s">
        <v>159</v>
      </c>
      <c r="B144">
        <v>1001</v>
      </c>
      <c r="C144">
        <v>0</v>
      </c>
      <c r="D144">
        <v>1251764464.8940401</v>
      </c>
      <c r="E144">
        <v>16118.431910514801</v>
      </c>
      <c r="F144">
        <v>35065</v>
      </c>
      <c r="G144">
        <v>2732</v>
      </c>
      <c r="H144">
        <v>10000</v>
      </c>
      <c r="I144">
        <v>3.6603221083455302</v>
      </c>
      <c r="J144">
        <v>9978.4231156412498</v>
      </c>
      <c r="K144" s="1">
        <v>1.2900813745645799E-8</v>
      </c>
      <c r="L144">
        <v>190.871785411735</v>
      </c>
      <c r="M144">
        <v>1251764969.6526599</v>
      </c>
      <c r="N144">
        <v>-504.75861620902998</v>
      </c>
      <c r="O144">
        <v>1249275827.8907001</v>
      </c>
      <c r="P144">
        <v>-2489141.7619578801</v>
      </c>
      <c r="Q144">
        <v>52.852892875671301</v>
      </c>
      <c r="R144">
        <f t="shared" si="16"/>
        <v>-303.9678273700373</v>
      </c>
      <c r="S144">
        <v>1.9881032519582799E-3</v>
      </c>
      <c r="T144">
        <v>-4930.3507130447497</v>
      </c>
      <c r="U144">
        <v>3.2790344103630102E-3</v>
      </c>
      <c r="V144">
        <v>1251516055.4741499</v>
      </c>
      <c r="W144">
        <v>-248914.17850756599</v>
      </c>
      <c r="X144">
        <v>1103.4055380821201</v>
      </c>
      <c r="Y144">
        <f t="shared" si="17"/>
        <v>2282.272853482837</v>
      </c>
      <c r="Z144">
        <v>1.98447413118077E-4</v>
      </c>
      <c r="AA144">
        <v>-492.13507588444202</v>
      </c>
      <c r="AB144">
        <v>6.8456134207591099E-2</v>
      </c>
      <c r="AC144">
        <v>1251740078.2318201</v>
      </c>
      <c r="AD144">
        <v>-24891.420833349199</v>
      </c>
      <c r="AE144">
        <v>14464.421005725801</v>
      </c>
      <c r="AF144">
        <f t="shared" si="18"/>
        <v>29930.17098281474</v>
      </c>
      <c r="AG144" s="1">
        <v>1.94818297699514E-5</v>
      </c>
      <c r="AH144">
        <v>-48.313513497392599</v>
      </c>
      <c r="AI144">
        <v>0.89738388237940303</v>
      </c>
    </row>
    <row r="145" spans="1:40" x14ac:dyDescent="0.25">
      <c r="A145" s="2" t="s">
        <v>160</v>
      </c>
      <c r="B145">
        <v>1002</v>
      </c>
      <c r="C145">
        <v>0</v>
      </c>
      <c r="D145">
        <v>1253610193.7530501</v>
      </c>
      <c r="E145">
        <v>15224.9871411323</v>
      </c>
      <c r="F145">
        <v>33516</v>
      </c>
      <c r="G145">
        <v>2738</v>
      </c>
      <c r="H145">
        <v>10000</v>
      </c>
      <c r="I145">
        <v>3.6523009495982399</v>
      </c>
      <c r="J145">
        <v>9976.8717308464602</v>
      </c>
      <c r="K145" s="1">
        <v>1.148984547795E-7</v>
      </c>
      <c r="L145">
        <v>190.63295898009699</v>
      </c>
      <c r="M145">
        <v>1253610713.04443</v>
      </c>
      <c r="N145">
        <v>-519.29138398170403</v>
      </c>
      <c r="O145">
        <v>1251064712.86713</v>
      </c>
      <c r="P145">
        <v>-2546000.1773002101</v>
      </c>
      <c r="Q145">
        <v>53.695294618606503</v>
      </c>
      <c r="R145">
        <f t="shared" si="16"/>
        <v>-282.54415874378191</v>
      </c>
      <c r="S145">
        <v>2.03052025151102E-3</v>
      </c>
      <c r="T145">
        <v>-4901.8353942223503</v>
      </c>
      <c r="U145">
        <v>3.5267875184959198E-3</v>
      </c>
      <c r="V145">
        <v>1253356113.01931</v>
      </c>
      <c r="W145">
        <v>-254600.02512311901</v>
      </c>
      <c r="X145">
        <v>1100.97193408012</v>
      </c>
      <c r="Y145">
        <f t="shared" si="17"/>
        <v>2277.237006043144</v>
      </c>
      <c r="Z145">
        <v>2.02679217993969E-4</v>
      </c>
      <c r="AA145">
        <v>-489.283553659132</v>
      </c>
      <c r="AB145">
        <v>7.2313488600965703E-2</v>
      </c>
      <c r="AC145">
        <v>1253585253.0301299</v>
      </c>
      <c r="AD145">
        <v>-25460.014303207299</v>
      </c>
      <c r="AE145">
        <v>14317.299546718499</v>
      </c>
      <c r="AF145">
        <f t="shared" si="18"/>
        <v>29625.73311122309</v>
      </c>
      <c r="AG145" s="1">
        <v>1.9895118150370301E-5</v>
      </c>
      <c r="AH145">
        <v>-48.028378071653798</v>
      </c>
      <c r="AI145">
        <v>0.94038171684483596</v>
      </c>
    </row>
    <row r="146" spans="1:40" x14ac:dyDescent="0.25">
      <c r="A146" s="2" t="s">
        <v>161</v>
      </c>
      <c r="B146">
        <v>1003</v>
      </c>
      <c r="C146">
        <v>0</v>
      </c>
      <c r="D146">
        <v>1213172752.1098199</v>
      </c>
      <c r="E146">
        <v>16115.015504598599</v>
      </c>
      <c r="F146">
        <v>34966</v>
      </c>
      <c r="G146">
        <v>2723</v>
      </c>
      <c r="H146">
        <v>10000</v>
      </c>
      <c r="I146">
        <v>3.6724201248622799</v>
      </c>
      <c r="J146">
        <v>9976.6589717037896</v>
      </c>
      <c r="K146" s="1">
        <v>4.5262159193476202E-8</v>
      </c>
      <c r="L146">
        <v>191.153029001558</v>
      </c>
      <c r="M146">
        <v>1213173198.5108199</v>
      </c>
      <c r="N146">
        <v>-446.40099787712097</v>
      </c>
      <c r="O146">
        <v>1210753187.6166999</v>
      </c>
      <c r="P146">
        <v>-2420010.89411759</v>
      </c>
      <c r="Q146">
        <v>51.480090379714902</v>
      </c>
      <c r="R146">
        <f t="shared" si="16"/>
        <v>-312.03393964025599</v>
      </c>
      <c r="S146">
        <v>1.9944105148354601E-3</v>
      </c>
      <c r="T146">
        <v>-5420.1592393969904</v>
      </c>
      <c r="U146">
        <v>3.1945417840289602E-3</v>
      </c>
      <c r="V146">
        <v>1212931197.4208</v>
      </c>
      <c r="W146">
        <v>-242001.09002327899</v>
      </c>
      <c r="X146">
        <v>1100.26993227005</v>
      </c>
      <c r="Y146">
        <f t="shared" si="17"/>
        <v>2275.7843563865049</v>
      </c>
      <c r="Z146">
        <v>1.9910988653950001E-4</v>
      </c>
      <c r="AA146">
        <v>-541.11592530958796</v>
      </c>
      <c r="AB146">
        <v>6.8276070349176696E-2</v>
      </c>
      <c r="AC146">
        <v>1213148998.40066</v>
      </c>
      <c r="AD146">
        <v>-24200.1101617813</v>
      </c>
      <c r="AE146">
        <v>13930.684067964499</v>
      </c>
      <c r="AF146">
        <f t="shared" si="18"/>
        <v>28825.711181924435</v>
      </c>
      <c r="AG146" s="1">
        <v>1.95798241615582E-5</v>
      </c>
      <c r="AH146">
        <v>-53.211595128294803</v>
      </c>
      <c r="AI146">
        <v>0.86445365590801004</v>
      </c>
    </row>
    <row r="147" spans="1:40" x14ac:dyDescent="0.25">
      <c r="A147" s="2" t="s">
        <v>162</v>
      </c>
      <c r="B147">
        <v>1004</v>
      </c>
      <c r="C147">
        <v>0</v>
      </c>
      <c r="D147">
        <v>1247182897.48527</v>
      </c>
      <c r="E147">
        <v>13022.0604717731</v>
      </c>
      <c r="F147">
        <v>31041</v>
      </c>
      <c r="G147">
        <v>2689</v>
      </c>
      <c r="H147">
        <v>10000</v>
      </c>
      <c r="I147">
        <v>3.7188545927854202</v>
      </c>
      <c r="J147">
        <v>9965.8318911877595</v>
      </c>
      <c r="K147" s="1">
        <v>1.5132864543677601E-7</v>
      </c>
      <c r="L147">
        <v>192.14843668364401</v>
      </c>
      <c r="M147">
        <v>1247183520.2253499</v>
      </c>
      <c r="N147">
        <v>-622.74008154869</v>
      </c>
      <c r="O147">
        <v>1244666111.45154</v>
      </c>
      <c r="P147">
        <v>-2517408.77380967</v>
      </c>
      <c r="Q147">
        <v>54.490895748138399</v>
      </c>
      <c r="R147">
        <f t="shared" si="16"/>
        <v>-237.97681058432553</v>
      </c>
      <c r="S147">
        <v>2.0179767047822602E-3</v>
      </c>
      <c r="T147">
        <v>-4041.4710860896098</v>
      </c>
      <c r="U147">
        <v>4.1845064278616898E-3</v>
      </c>
      <c r="V147">
        <v>1246931779.34622</v>
      </c>
      <c r="W147">
        <v>-251740.87913012499</v>
      </c>
      <c r="X147">
        <v>1106.6035437583901</v>
      </c>
      <c r="Y147">
        <f t="shared" si="17"/>
        <v>2288.8904743791422</v>
      </c>
      <c r="Z147">
        <v>2.0134828624968499E-4</v>
      </c>
      <c r="AA147">
        <v>-403.24711141776999</v>
      </c>
      <c r="AB147">
        <v>8.4979143366526802E-2</v>
      </c>
      <c r="AC147">
        <v>1247158346.135</v>
      </c>
      <c r="AD147">
        <v>-25174.090350151</v>
      </c>
      <c r="AE147">
        <v>13961.837322711899</v>
      </c>
      <c r="AF147">
        <f t="shared" si="18"/>
        <v>28890.176492644197</v>
      </c>
      <c r="AG147" s="1">
        <v>1.9685444948055199E-5</v>
      </c>
      <c r="AH147">
        <v>-39.424715055349701</v>
      </c>
      <c r="AI147">
        <v>1.0721680607286199</v>
      </c>
    </row>
    <row r="148" spans="1:40" x14ac:dyDescent="0.25">
      <c r="A148" s="2" t="s">
        <v>163</v>
      </c>
      <c r="B148">
        <v>1005</v>
      </c>
      <c r="C148">
        <v>0</v>
      </c>
      <c r="D148">
        <v>1282434217.96033</v>
      </c>
      <c r="E148">
        <v>13705.2636721134</v>
      </c>
      <c r="F148">
        <v>30492</v>
      </c>
      <c r="G148">
        <v>2746</v>
      </c>
      <c r="H148">
        <v>10000</v>
      </c>
      <c r="I148">
        <v>3.6416605972323302</v>
      </c>
      <c r="J148">
        <v>9976.0238510365998</v>
      </c>
      <c r="K148" s="1">
        <v>2.05551215865178E-8</v>
      </c>
      <c r="L148">
        <v>190.33898680667801</v>
      </c>
      <c r="M148">
        <v>1282434819.1781399</v>
      </c>
      <c r="N148">
        <v>-601.21781420707703</v>
      </c>
      <c r="O148">
        <v>1279899518.37169</v>
      </c>
      <c r="P148">
        <v>-2535300.8064477402</v>
      </c>
      <c r="Q148">
        <v>52.338091850280698</v>
      </c>
      <c r="R148">
        <f t="shared" si="16"/>
        <v>-260.86020902938014</v>
      </c>
      <c r="S148">
        <v>1.97647532570122E-3</v>
      </c>
      <c r="T148">
        <v>-4215.9422570943798</v>
      </c>
      <c r="U148">
        <v>3.8188314433362501E-3</v>
      </c>
      <c r="V148">
        <v>1282181289.0963099</v>
      </c>
      <c r="W148">
        <v>-253530.08183598501</v>
      </c>
      <c r="X148">
        <v>1099.5835313796899</v>
      </c>
      <c r="Y148">
        <f t="shared" si="17"/>
        <v>2274.3639896532641</v>
      </c>
      <c r="Z148">
        <v>1.97225604619356E-4</v>
      </c>
      <c r="AA148">
        <v>-420.694227690768</v>
      </c>
      <c r="AB148">
        <v>8.0230746207171494E-2</v>
      </c>
      <c r="AC148">
        <v>1282409466.16922</v>
      </c>
      <c r="AD148">
        <v>-25353.0089166164</v>
      </c>
      <c r="AE148">
        <v>14473.923822164499</v>
      </c>
      <c r="AF148">
        <f t="shared" si="18"/>
        <v>29949.835124471869</v>
      </c>
      <c r="AG148" s="1">
        <v>1.9300632153886398E-5</v>
      </c>
      <c r="AH148">
        <v>-41.169423988298703</v>
      </c>
      <c r="AI148">
        <v>1.0560850318856001</v>
      </c>
    </row>
    <row r="149" spans="1:40" x14ac:dyDescent="0.25">
      <c r="A149" s="2" t="s">
        <v>168</v>
      </c>
      <c r="B149">
        <v>1006</v>
      </c>
      <c r="C149">
        <v>0</v>
      </c>
      <c r="D149">
        <v>1247643715.44607</v>
      </c>
      <c r="E149">
        <v>14896.481764316501</v>
      </c>
      <c r="F149">
        <v>33089</v>
      </c>
      <c r="G149">
        <v>2731</v>
      </c>
      <c r="H149">
        <v>10000</v>
      </c>
      <c r="I149">
        <v>3.6616623947272</v>
      </c>
      <c r="J149">
        <v>9973.6587955527193</v>
      </c>
      <c r="K149" s="1">
        <v>1.09485327717249E-7</v>
      </c>
      <c r="L149">
        <v>190.81554181702199</v>
      </c>
      <c r="M149">
        <v>1247644228.2604101</v>
      </c>
      <c r="N149">
        <v>-512.81434321403503</v>
      </c>
      <c r="O149">
        <v>1245189745.0353301</v>
      </c>
      <c r="P149">
        <v>-2454483.2250850201</v>
      </c>
      <c r="Q149">
        <v>52.837292671203599</v>
      </c>
      <c r="R149">
        <f t="shared" si="16"/>
        <v>-280.93120826637482</v>
      </c>
      <c r="S149">
        <v>1.9668839592274301E-3</v>
      </c>
      <c r="T149">
        <v>-4785.29987160983</v>
      </c>
      <c r="U149">
        <v>3.5469645455325901E-3</v>
      </c>
      <c r="V149">
        <v>1247398779.9351799</v>
      </c>
      <c r="W149">
        <v>-245448.32523751201</v>
      </c>
      <c r="X149">
        <v>1093.03151965141</v>
      </c>
      <c r="Y149">
        <f t="shared" si="17"/>
        <v>2260.8059368806762</v>
      </c>
      <c r="Z149">
        <v>1.96318474466667E-4</v>
      </c>
      <c r="AA149">
        <v>-477.62999248261798</v>
      </c>
      <c r="AB149">
        <v>7.3375145685049603E-2</v>
      </c>
      <c r="AC149">
        <v>1247619683.42401</v>
      </c>
      <c r="AD149">
        <v>-24544.836406230901</v>
      </c>
      <c r="AE149">
        <v>14336.6279811859</v>
      </c>
      <c r="AF149">
        <f t="shared" si="18"/>
        <v>29665.729366631094</v>
      </c>
      <c r="AG149" s="1">
        <v>1.9261926915108599E-5</v>
      </c>
      <c r="AH149">
        <v>-46.8630068191883</v>
      </c>
      <c r="AI149">
        <v>0.96241704638797698</v>
      </c>
    </row>
    <row r="150" spans="1:40" x14ac:dyDescent="0.25">
      <c r="A150" s="2" t="s">
        <v>169</v>
      </c>
      <c r="B150">
        <v>1007</v>
      </c>
      <c r="C150">
        <v>0</v>
      </c>
      <c r="D150">
        <v>1265736325.9674301</v>
      </c>
      <c r="E150">
        <v>14372.664044380101</v>
      </c>
      <c r="F150">
        <v>33729</v>
      </c>
      <c r="G150">
        <v>2754</v>
      </c>
      <c r="H150">
        <v>10000</v>
      </c>
      <c r="I150">
        <v>3.6310820624546101</v>
      </c>
      <c r="J150">
        <v>9975.9385759663492</v>
      </c>
      <c r="K150" s="1">
        <v>6.3194152390775406E-8</v>
      </c>
      <c r="L150">
        <v>190.060807135483</v>
      </c>
      <c r="M150">
        <v>1265736874.6636</v>
      </c>
      <c r="N150">
        <v>-548.69617605209305</v>
      </c>
      <c r="O150">
        <v>1263202227.85128</v>
      </c>
      <c r="P150">
        <v>-2534646.8123249998</v>
      </c>
      <c r="Q150">
        <v>52.462892055511396</v>
      </c>
      <c r="R150">
        <f t="shared" si="16"/>
        <v>-272.95866833212841</v>
      </c>
      <c r="S150">
        <v>2.0020742584061302E-3</v>
      </c>
      <c r="T150">
        <v>-4618.3994471803198</v>
      </c>
      <c r="U150">
        <v>3.6501856505874999E-3</v>
      </c>
      <c r="V150">
        <v>1265483409.9776399</v>
      </c>
      <c r="W150">
        <v>-253464.685967445</v>
      </c>
      <c r="X150">
        <v>1089.8959143161701</v>
      </c>
      <c r="Y150">
        <f t="shared" si="17"/>
        <v>2254.3174407710471</v>
      </c>
      <c r="Z150">
        <v>1.99817279952112E-4</v>
      </c>
      <c r="AA150">
        <v>-460.93995334748098</v>
      </c>
      <c r="AB150">
        <v>7.5831168873827098E-2</v>
      </c>
      <c r="AC150">
        <v>1265711528.1883399</v>
      </c>
      <c r="AD150">
        <v>-25346.4752652645</v>
      </c>
      <c r="AE150">
        <v>14165.152479648499</v>
      </c>
      <c r="AF150">
        <f t="shared" si="18"/>
        <v>29310.895768117323</v>
      </c>
      <c r="AG150" s="1">
        <v>1.9591583634339299E-5</v>
      </c>
      <c r="AH150">
        <v>-45.1940074881405</v>
      </c>
      <c r="AI150">
        <v>0.98556206670587698</v>
      </c>
    </row>
    <row r="151" spans="1:40" x14ac:dyDescent="0.25">
      <c r="A151" s="2" t="s">
        <v>164</v>
      </c>
      <c r="B151">
        <v>1008</v>
      </c>
      <c r="C151">
        <v>0</v>
      </c>
      <c r="D151">
        <v>1224254323.19484</v>
      </c>
      <c r="E151">
        <v>13957.6721153259</v>
      </c>
      <c r="F151">
        <v>31231</v>
      </c>
      <c r="G151">
        <v>2674</v>
      </c>
      <c r="H151">
        <v>10000</v>
      </c>
      <c r="I151">
        <v>3.7397157816005899</v>
      </c>
      <c r="J151">
        <v>9981.7045640874094</v>
      </c>
      <c r="K151" s="1">
        <v>1.2414792907414499E-7</v>
      </c>
      <c r="L151">
        <v>192.99341757943199</v>
      </c>
      <c r="M151">
        <v>1224254764.6589401</v>
      </c>
      <c r="N151">
        <v>-441.46410393714899</v>
      </c>
      <c r="O151">
        <v>1221831752.5831201</v>
      </c>
      <c r="P151">
        <v>-2423012.0758244898</v>
      </c>
      <c r="Q151">
        <v>53.071293115615802</v>
      </c>
      <c r="R151">
        <f t="shared" si="16"/>
        <v>-261.99853076726646</v>
      </c>
      <c r="S151">
        <v>1.9788131974070198E-3</v>
      </c>
      <c r="T151">
        <v>-5487.5823200915602</v>
      </c>
      <c r="U151">
        <v>3.8023026101424101E-3</v>
      </c>
      <c r="V151">
        <v>1224012463.44802</v>
      </c>
      <c r="W151">
        <v>-242301.210927248</v>
      </c>
      <c r="X151">
        <v>1103.35873794555</v>
      </c>
      <c r="Y151">
        <f t="shared" si="17"/>
        <v>2282.1760101394952</v>
      </c>
      <c r="Z151">
        <v>1.97556783946776E-4</v>
      </c>
      <c r="AA151">
        <v>-547.85823958575804</v>
      </c>
      <c r="AB151">
        <v>7.9050340832554494E-2</v>
      </c>
      <c r="AC151">
        <v>1224230534.5334599</v>
      </c>
      <c r="AD151">
        <v>-24230.1254792213</v>
      </c>
      <c r="AE151">
        <v>14212.904163599</v>
      </c>
      <c r="AF151">
        <f t="shared" si="18"/>
        <v>29409.70814480865</v>
      </c>
      <c r="AG151" s="1">
        <v>1.9431143451635699E-5</v>
      </c>
      <c r="AH151">
        <v>-53.8858338948232</v>
      </c>
      <c r="AI151">
        <v>1.01828614730051</v>
      </c>
    </row>
    <row r="152" spans="1:40" x14ac:dyDescent="0.25">
      <c r="A152" s="2" t="s">
        <v>165</v>
      </c>
      <c r="B152">
        <v>1009</v>
      </c>
      <c r="C152">
        <v>0</v>
      </c>
      <c r="D152">
        <v>1243927062.2630301</v>
      </c>
      <c r="E152">
        <v>14868.9633159637</v>
      </c>
      <c r="F152">
        <v>32370</v>
      </c>
      <c r="G152">
        <v>2698</v>
      </c>
      <c r="H152">
        <v>10000</v>
      </c>
      <c r="I152">
        <v>3.7064492216456602</v>
      </c>
      <c r="J152">
        <v>9978.1091073390398</v>
      </c>
      <c r="K152" s="1">
        <v>5.7407142728380497E-8</v>
      </c>
      <c r="L152">
        <v>192.06420680914999</v>
      </c>
      <c r="M152">
        <v>1243927541.39484</v>
      </c>
      <c r="N152">
        <v>-479.13181495666498</v>
      </c>
      <c r="O152">
        <v>1241386308.3938999</v>
      </c>
      <c r="P152">
        <v>-2541233.0009379298</v>
      </c>
      <c r="Q152">
        <v>52.213291645049999</v>
      </c>
      <c r="R152">
        <f t="shared" si="16"/>
        <v>-283.77352887544544</v>
      </c>
      <c r="S152">
        <v>2.0425264038396898E-3</v>
      </c>
      <c r="T152">
        <v>-5302.8285532505897</v>
      </c>
      <c r="U152">
        <v>3.5115623420088901E-3</v>
      </c>
      <c r="V152">
        <v>1243673418.092</v>
      </c>
      <c r="W152">
        <v>-254123.30283880199</v>
      </c>
      <c r="X152">
        <v>1105.15274119377</v>
      </c>
      <c r="Y152">
        <f t="shared" si="17"/>
        <v>2285.8883341893097</v>
      </c>
      <c r="Z152">
        <v>2.03905983492633E-4</v>
      </c>
      <c r="AA152">
        <v>-529.38286105418899</v>
      </c>
      <c r="AB152">
        <v>7.4326146195225803E-2</v>
      </c>
      <c r="AC152">
        <v>1243902129.05932</v>
      </c>
      <c r="AD152">
        <v>-25412.335524320599</v>
      </c>
      <c r="AE152">
        <v>14288.4862964153</v>
      </c>
      <c r="AF152">
        <f t="shared" si="18"/>
        <v>29566.109962736584</v>
      </c>
      <c r="AG152" s="1">
        <v>2.0043943464019401E-5</v>
      </c>
      <c r="AH152">
        <v>-52.038297042785601</v>
      </c>
      <c r="AI152">
        <v>0.96096049151421303</v>
      </c>
    </row>
    <row r="153" spans="1:40" x14ac:dyDescent="0.25">
      <c r="K153" s="1"/>
      <c r="R153">
        <f>SUM(R143:R152)/10</f>
        <v>-275.71662071589998</v>
      </c>
      <c r="T153">
        <f>SUM(T143:T152)/10</f>
        <v>-4872.0172041862015</v>
      </c>
      <c r="U153">
        <f>SUM(U143:U152)/10</f>
        <v>3.6344354154324516E-3</v>
      </c>
      <c r="Y153">
        <f t="shared" si="17"/>
        <v>-1</v>
      </c>
      <c r="AA153">
        <f>SUM(AA143:AA152)/10</f>
        <v>-486.3017267544119</v>
      </c>
      <c r="AB153">
        <f>SUM(AB143:AB152)/10</f>
        <v>7.5484931258110399E-2</v>
      </c>
      <c r="AF153">
        <f t="shared" si="18"/>
        <v>-1</v>
      </c>
      <c r="AH153">
        <f>SUM(AH143:AH152)/10</f>
        <v>-47.730182076944757</v>
      </c>
      <c r="AI153">
        <f>SUM(AI143:AI152)/10</f>
        <v>0.97777755532232447</v>
      </c>
      <c r="AN15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CB14-D94F-4480-9808-7A7CA7A60F81}">
  <dimension ref="A1:K33"/>
  <sheetViews>
    <sheetView topLeftCell="A13" zoomScale="178" zoomScaleNormal="178" workbookViewId="0">
      <selection activeCell="E28" sqref="E28"/>
    </sheetView>
  </sheetViews>
  <sheetFormatPr defaultRowHeight="15" x14ac:dyDescent="0.25"/>
  <cols>
    <col min="4" max="4" width="16.7109375" bestFit="1" customWidth="1"/>
    <col min="5" max="5" width="12.42578125" bestFit="1" customWidth="1"/>
    <col min="6" max="6" width="16.7109375" bestFit="1" customWidth="1"/>
    <col min="7" max="7" width="12.42578125" bestFit="1" customWidth="1"/>
    <col min="8" max="8" width="16.7109375" bestFit="1" customWidth="1"/>
    <col min="9" max="9" width="12.42578125" bestFit="1" customWidth="1"/>
    <col min="10" max="10" width="16.7109375" bestFit="1" customWidth="1"/>
    <col min="11" max="11" width="12.42578125" bestFit="1" customWidth="1"/>
  </cols>
  <sheetData>
    <row r="1" spans="1:11" ht="15.75" thickBot="1" x14ac:dyDescent="0.3">
      <c r="A1" s="10" t="s">
        <v>170</v>
      </c>
      <c r="B1" s="10" t="s">
        <v>174</v>
      </c>
      <c r="C1" s="11" t="s">
        <v>175</v>
      </c>
      <c r="D1" s="9" t="s">
        <v>173</v>
      </c>
      <c r="E1" s="9"/>
      <c r="F1" s="9"/>
      <c r="G1" s="9"/>
      <c r="H1" s="9"/>
      <c r="I1" s="9"/>
      <c r="J1" s="9"/>
      <c r="K1" s="9"/>
    </row>
    <row r="2" spans="1:11" ht="15.75" thickBot="1" x14ac:dyDescent="0.3">
      <c r="A2" s="10"/>
      <c r="B2" s="10"/>
      <c r="C2" s="11"/>
      <c r="D2" s="9">
        <v>1</v>
      </c>
      <c r="E2" s="9"/>
      <c r="F2" s="9">
        <v>10</v>
      </c>
      <c r="G2" s="9"/>
      <c r="H2" s="9">
        <v>100</v>
      </c>
      <c r="I2" s="9"/>
      <c r="J2" s="9">
        <v>1000</v>
      </c>
      <c r="K2" s="9"/>
    </row>
    <row r="3" spans="1:11" ht="15.75" thickBot="1" x14ac:dyDescent="0.3">
      <c r="A3" s="10"/>
      <c r="B3" s="10"/>
      <c r="C3" s="11"/>
      <c r="D3" s="3" t="s">
        <v>171</v>
      </c>
      <c r="E3" s="3" t="s">
        <v>172</v>
      </c>
      <c r="F3" s="3" t="s">
        <v>171</v>
      </c>
      <c r="G3" s="3" t="s">
        <v>172</v>
      </c>
      <c r="H3" s="3" t="s">
        <v>171</v>
      </c>
      <c r="I3" s="3" t="s">
        <v>172</v>
      </c>
      <c r="J3" s="3" t="s">
        <v>171</v>
      </c>
      <c r="K3" s="3" t="s">
        <v>172</v>
      </c>
    </row>
    <row r="4" spans="1:11" ht="15.75" thickBot="1" x14ac:dyDescent="0.3">
      <c r="A4" s="4">
        <v>10</v>
      </c>
      <c r="B4" s="4">
        <v>100</v>
      </c>
      <c r="C4" s="4">
        <v>100</v>
      </c>
      <c r="D4" s="6">
        <v>-53.758757958235527</v>
      </c>
      <c r="E4" s="6">
        <v>8.7487007867620328E-2</v>
      </c>
      <c r="F4" s="6">
        <v>-4.5243300160949715</v>
      </c>
      <c r="G4" s="6">
        <v>0.61702362939757549</v>
      </c>
      <c r="H4" s="6">
        <v>-0.21524074491030953</v>
      </c>
      <c r="I4" s="6">
        <v>5.8815974625469982</v>
      </c>
      <c r="J4" s="6">
        <v>-5.4427088412661081E-3</v>
      </c>
      <c r="K4" s="6">
        <v>73.552398305505562</v>
      </c>
    </row>
    <row r="5" spans="1:11" ht="15.75" thickBot="1" x14ac:dyDescent="0.3">
      <c r="A5" s="4">
        <v>10</v>
      </c>
      <c r="B5" s="4">
        <v>100</v>
      </c>
      <c r="C5" s="4">
        <v>10000</v>
      </c>
      <c r="D5" s="6">
        <v>-5474.8760050030178</v>
      </c>
      <c r="E5" s="6">
        <v>8.4494421496703956E-2</v>
      </c>
      <c r="F5" s="6">
        <v>-546.58760048070155</v>
      </c>
      <c r="G5" s="6">
        <v>0.71784241847180408</v>
      </c>
      <c r="H5" s="6">
        <v>-53.758760079902018</v>
      </c>
      <c r="I5" s="6">
        <v>5.557434068102137</v>
      </c>
      <c r="J5" s="6">
        <v>-4.5243301899678201</v>
      </c>
      <c r="K5" s="6">
        <v>64.948364883374097</v>
      </c>
    </row>
    <row r="6" spans="1:11" ht="15.75" thickBot="1" x14ac:dyDescent="0.3">
      <c r="A6" s="4">
        <v>20</v>
      </c>
      <c r="B6" s="4">
        <v>200</v>
      </c>
      <c r="C6" s="4">
        <v>100</v>
      </c>
      <c r="D6" s="6">
        <v>-53.977969710090065</v>
      </c>
      <c r="E6" s="6">
        <v>8.0410208812625797E-2</v>
      </c>
      <c r="F6" s="6">
        <v>-4.5823908079926676</v>
      </c>
      <c r="G6" s="6">
        <v>0.47471821303204004</v>
      </c>
      <c r="H6" s="6">
        <v>-0.22497574044632973</v>
      </c>
      <c r="I6" s="6">
        <v>5.3086363447650236</v>
      </c>
      <c r="J6" s="6">
        <v>-6.094102073804274E-3</v>
      </c>
      <c r="K6" s="6">
        <v>72.948885558817096</v>
      </c>
    </row>
    <row r="7" spans="1:11" ht="15.75" thickBot="1" x14ac:dyDescent="0.3">
      <c r="A7" s="4">
        <v>20</v>
      </c>
      <c r="B7" s="4">
        <v>200</v>
      </c>
      <c r="C7" s="4">
        <v>10000</v>
      </c>
      <c r="D7" s="6">
        <v>-5496.7965575732642</v>
      </c>
      <c r="E7" s="6">
        <v>8.5743552984888116E-2</v>
      </c>
      <c r="F7" s="6">
        <v>-548.77965572043661</v>
      </c>
      <c r="G7" s="6">
        <v>0.45445209203357112</v>
      </c>
      <c r="H7" s="6">
        <v>-53.977965591689141</v>
      </c>
      <c r="I7" s="6">
        <v>4.6450576246218551</v>
      </c>
      <c r="J7" s="6">
        <v>-4.5823903570379745</v>
      </c>
      <c r="K7" s="6">
        <v>62.999000901913973</v>
      </c>
    </row>
    <row r="8" spans="1:11" ht="15.75" thickBot="1" x14ac:dyDescent="0.3">
      <c r="A8" s="4">
        <v>40</v>
      </c>
      <c r="B8" s="4">
        <v>400</v>
      </c>
      <c r="C8" s="4">
        <v>100</v>
      </c>
      <c r="D8" s="6">
        <v>-47.950894979133643</v>
      </c>
      <c r="E8" s="6">
        <v>3.0955725032759403E-2</v>
      </c>
      <c r="F8" s="6">
        <v>-4.0103511205200117</v>
      </c>
      <c r="G8" s="6">
        <v>0.35751943151345489</v>
      </c>
      <c r="H8" s="6">
        <v>-0.18905915092467554</v>
      </c>
      <c r="I8" s="6">
        <v>4.6922110648218194</v>
      </c>
      <c r="J8" s="6">
        <v>-4.9261266175984622E-3</v>
      </c>
      <c r="K8" s="6">
        <v>68.837581768309036</v>
      </c>
    </row>
    <row r="9" spans="1:11" ht="15.75" thickBot="1" x14ac:dyDescent="0.3">
      <c r="A9" s="4">
        <v>40</v>
      </c>
      <c r="B9" s="4">
        <v>400</v>
      </c>
      <c r="C9" s="4">
        <v>10000</v>
      </c>
      <c r="D9" s="6">
        <v>-4894.0795870356551</v>
      </c>
      <c r="E9" s="6">
        <v>2.683940470180456E-2</v>
      </c>
      <c r="F9" s="6">
        <v>-488.50795878122545</v>
      </c>
      <c r="G9" s="6">
        <v>0.2846425304316727</v>
      </c>
      <c r="H9" s="6">
        <v>-47.950795877640644</v>
      </c>
      <c r="I9" s="6">
        <v>3.5804392568156231</v>
      </c>
      <c r="J9" s="6">
        <v>-4.0103411110117451</v>
      </c>
      <c r="K9" s="6">
        <v>44.740208553323448</v>
      </c>
    </row>
    <row r="10" spans="1:11" ht="15.75" thickBot="1" x14ac:dyDescent="0.3">
      <c r="A10" s="4">
        <v>80</v>
      </c>
      <c r="B10" s="4">
        <v>800</v>
      </c>
      <c r="C10" s="4">
        <v>100</v>
      </c>
      <c r="D10" s="6">
        <v>-51.866513456495646</v>
      </c>
      <c r="E10" s="6">
        <v>1.0149983726311245E-2</v>
      </c>
      <c r="F10" s="6">
        <v>-4.3692065520653385</v>
      </c>
      <c r="G10" s="6">
        <v>0.163364091006451</v>
      </c>
      <c r="H10" s="6">
        <v>-0.20894587052683367</v>
      </c>
      <c r="I10" s="6">
        <v>1.8756463598820432</v>
      </c>
      <c r="J10" s="6"/>
      <c r="K10" s="6"/>
    </row>
    <row r="11" spans="1:11" ht="15.75" thickBot="1" x14ac:dyDescent="0.3">
      <c r="A11" s="4">
        <v>80</v>
      </c>
      <c r="B11" s="4">
        <v>800</v>
      </c>
      <c r="C11" s="4">
        <v>10000</v>
      </c>
      <c r="D11" s="6">
        <v>-5285.6497326449235</v>
      </c>
      <c r="E11" s="6">
        <v>8.9390826659886315E-3</v>
      </c>
      <c r="F11" s="6">
        <v>-527.66497361193603</v>
      </c>
      <c r="G11" s="6">
        <v>0.15751971927762989</v>
      </c>
      <c r="H11" s="6">
        <v>-51.866497855775613</v>
      </c>
      <c r="I11" s="6">
        <v>1.8582123646644264</v>
      </c>
      <c r="J11" s="6"/>
      <c r="K11" s="6"/>
    </row>
    <row r="12" spans="1:11" ht="15.75" thickBot="1" x14ac:dyDescent="0.3">
      <c r="A12" s="4">
        <v>100</v>
      </c>
      <c r="B12" s="4">
        <v>1000</v>
      </c>
      <c r="C12" s="4">
        <v>100</v>
      </c>
      <c r="D12" s="6">
        <v>-50.114340794331511</v>
      </c>
      <c r="E12" s="6">
        <v>8.9572577662588131E-3</v>
      </c>
      <c r="F12" s="6">
        <v>-4.2070641516124114</v>
      </c>
      <c r="G12" s="6">
        <v>0.1468144878293593</v>
      </c>
      <c r="H12" s="6">
        <v>-0.20605308043268239</v>
      </c>
      <c r="I12" s="6">
        <v>1.6974514900828077</v>
      </c>
      <c r="J12" s="6"/>
      <c r="K12" s="6"/>
    </row>
    <row r="13" spans="1:11" ht="15.75" thickBot="1" x14ac:dyDescent="0.3">
      <c r="A13" s="4">
        <v>100</v>
      </c>
      <c r="B13" s="4">
        <v>1000</v>
      </c>
      <c r="C13" s="4">
        <v>10000</v>
      </c>
      <c r="D13" s="6">
        <v>-5110.4373431610929</v>
      </c>
      <c r="E13" s="6">
        <v>8.8955975930316272E-3</v>
      </c>
      <c r="F13" s="6">
        <v>-510.14373468180702</v>
      </c>
      <c r="G13" s="6">
        <v>0.14303085697712872</v>
      </c>
      <c r="H13" s="6">
        <v>-50.114373951176155</v>
      </c>
      <c r="I13" s="6">
        <v>1.5751216394864542</v>
      </c>
      <c r="J13" s="6"/>
      <c r="K13" s="6"/>
    </row>
    <row r="14" spans="1:11" ht="15.75" thickBot="1" x14ac:dyDescent="0.3">
      <c r="A14" s="4">
        <v>200</v>
      </c>
      <c r="B14" s="4">
        <v>2000</v>
      </c>
      <c r="C14" s="4">
        <v>100</v>
      </c>
      <c r="D14" s="6">
        <v>-47.730159438369618</v>
      </c>
      <c r="E14" s="6">
        <v>3.6791615215880495E-3</v>
      </c>
      <c r="F14" s="6">
        <v>-4.0001780451307019</v>
      </c>
      <c r="G14" s="6">
        <v>7.7360020298117033E-2</v>
      </c>
      <c r="H14" s="6">
        <v>-0.19485411751471474</v>
      </c>
      <c r="I14" s="6">
        <v>1.1891526300502504</v>
      </c>
      <c r="J14" s="6"/>
      <c r="K14" s="6"/>
    </row>
    <row r="15" spans="1:11" ht="15.75" thickBot="1" x14ac:dyDescent="0.3">
      <c r="A15" s="4">
        <v>200</v>
      </c>
      <c r="B15" s="4">
        <v>2000</v>
      </c>
      <c r="C15" s="4">
        <v>10000</v>
      </c>
      <c r="D15" s="6">
        <v>-4872.0172041862015</v>
      </c>
      <c r="E15" s="6">
        <v>3.6344354154324516E-3</v>
      </c>
      <c r="F15" s="6">
        <v>-486.3017267544119</v>
      </c>
      <c r="G15" s="6">
        <v>7.5484931258110399E-2</v>
      </c>
      <c r="H15" s="6">
        <v>-47.730182076944757</v>
      </c>
      <c r="I15" s="6">
        <v>0.97777755532232447</v>
      </c>
      <c r="J15" s="6"/>
      <c r="K15" s="6"/>
    </row>
    <row r="18" spans="1:11" ht="15.75" thickBot="1" x14ac:dyDescent="0.3"/>
    <row r="19" spans="1:11" ht="15.75" thickBot="1" x14ac:dyDescent="0.3">
      <c r="A19" s="10" t="s">
        <v>170</v>
      </c>
      <c r="B19" s="10" t="s">
        <v>174</v>
      </c>
      <c r="C19" s="11" t="s">
        <v>175</v>
      </c>
      <c r="D19" s="9" t="s">
        <v>173</v>
      </c>
      <c r="E19" s="9"/>
      <c r="F19" s="9"/>
      <c r="G19" s="9"/>
      <c r="H19" s="9"/>
      <c r="I19" s="9"/>
      <c r="J19" s="9"/>
      <c r="K19" s="9"/>
    </row>
    <row r="20" spans="1:11" ht="15.75" thickBot="1" x14ac:dyDescent="0.3">
      <c r="A20" s="10"/>
      <c r="B20" s="10"/>
      <c r="C20" s="11"/>
      <c r="D20" s="9">
        <v>1</v>
      </c>
      <c r="E20" s="9"/>
      <c r="F20" s="9">
        <v>10</v>
      </c>
      <c r="G20" s="9"/>
      <c r="H20" s="9">
        <v>100</v>
      </c>
      <c r="I20" s="9"/>
      <c r="J20" s="9">
        <v>1000</v>
      </c>
      <c r="K20" s="9"/>
    </row>
    <row r="21" spans="1:11" ht="15.75" thickBot="1" x14ac:dyDescent="0.3">
      <c r="A21" s="10"/>
      <c r="B21" s="10"/>
      <c r="C21" s="11"/>
      <c r="D21" s="7" t="s">
        <v>171</v>
      </c>
      <c r="E21" s="7" t="s">
        <v>172</v>
      </c>
      <c r="F21" s="7" t="s">
        <v>171</v>
      </c>
      <c r="G21" s="7" t="s">
        <v>172</v>
      </c>
      <c r="H21" s="7" t="s">
        <v>171</v>
      </c>
      <c r="I21" s="7" t="s">
        <v>172</v>
      </c>
      <c r="J21" s="7" t="s">
        <v>171</v>
      </c>
      <c r="K21" s="7" t="s">
        <v>172</v>
      </c>
    </row>
    <row r="22" spans="1:11" ht="15.75" thickBot="1" x14ac:dyDescent="0.3">
      <c r="A22" s="4">
        <v>10</v>
      </c>
      <c r="B22" s="4">
        <v>100</v>
      </c>
      <c r="C22" s="4">
        <v>100</v>
      </c>
      <c r="D22" s="8">
        <f>-D4</f>
        <v>53.758757958235527</v>
      </c>
      <c r="E22" s="8">
        <f>IF(E4&gt;=1,E4,-1/E4)</f>
        <v>-11.430268612147934</v>
      </c>
      <c r="F22" s="8">
        <f t="shared" ref="F22:J22" si="0">-F4</f>
        <v>4.5243300160949715</v>
      </c>
      <c r="G22" s="8">
        <f>IF(G4&gt;=1,G4,-1/G4)</f>
        <v>-1.6206834752444399</v>
      </c>
      <c r="H22" s="8">
        <f t="shared" si="0"/>
        <v>0.21524074491030953</v>
      </c>
      <c r="I22" s="8">
        <f>IF(I4&gt;=1,I4,-1/I4)</f>
        <v>5.8815974625469982</v>
      </c>
      <c r="J22" s="8">
        <f t="shared" si="0"/>
        <v>5.4427088412661081E-3</v>
      </c>
      <c r="K22" s="8">
        <f>IF(K4&gt;=1,K4,-1/K4)</f>
        <v>73.552398305505562</v>
      </c>
    </row>
    <row r="23" spans="1:11" ht="15.75" thickBot="1" x14ac:dyDescent="0.3">
      <c r="A23" s="4">
        <v>10</v>
      </c>
      <c r="B23" s="4">
        <v>100</v>
      </c>
      <c r="C23" s="4">
        <v>10000</v>
      </c>
      <c r="D23" s="8">
        <f t="shared" ref="D23:J33" si="1">-D5</f>
        <v>5474.8760050030178</v>
      </c>
      <c r="E23" s="8">
        <f t="shared" ref="E23:G33" si="2">IF(E5&gt;=1,E5,-1/E5)</f>
        <v>-11.835100853835765</v>
      </c>
      <c r="F23" s="8">
        <f t="shared" si="1"/>
        <v>546.58760048070155</v>
      </c>
      <c r="G23" s="8">
        <f t="shared" si="2"/>
        <v>-1.393063399804199</v>
      </c>
      <c r="H23" s="8">
        <f t="shared" si="1"/>
        <v>53.758760079902018</v>
      </c>
      <c r="I23" s="8">
        <f t="shared" ref="I23:I33" si="3">IF(I5&gt;=1,I5,-1/I5)</f>
        <v>5.557434068102137</v>
      </c>
      <c r="J23" s="8">
        <f t="shared" si="1"/>
        <v>4.5243301899678201</v>
      </c>
      <c r="K23" s="8">
        <f t="shared" ref="K23:K27" si="4">IF(K5&gt;=1,K5,-1/K5)</f>
        <v>64.948364883374097</v>
      </c>
    </row>
    <row r="24" spans="1:11" ht="15.75" thickBot="1" x14ac:dyDescent="0.3">
      <c r="A24" s="4">
        <v>20</v>
      </c>
      <c r="B24" s="4">
        <v>200</v>
      </c>
      <c r="C24" s="4">
        <v>100</v>
      </c>
      <c r="D24" s="8">
        <f t="shared" si="1"/>
        <v>53.977969710090065</v>
      </c>
      <c r="E24" s="8">
        <f t="shared" si="2"/>
        <v>-12.436231851234574</v>
      </c>
      <c r="F24" s="8">
        <f t="shared" si="1"/>
        <v>4.5823908079926676</v>
      </c>
      <c r="G24" s="8">
        <f t="shared" si="2"/>
        <v>-2.1065128165464073</v>
      </c>
      <c r="H24" s="8">
        <f t="shared" si="1"/>
        <v>0.22497574044632973</v>
      </c>
      <c r="I24" s="8">
        <f t="shared" si="3"/>
        <v>5.3086363447650236</v>
      </c>
      <c r="J24" s="8">
        <f t="shared" si="1"/>
        <v>6.094102073804274E-3</v>
      </c>
      <c r="K24" s="8">
        <f t="shared" si="4"/>
        <v>72.948885558817096</v>
      </c>
    </row>
    <row r="25" spans="1:11" ht="15.75" thickBot="1" x14ac:dyDescent="0.3">
      <c r="A25" s="4">
        <v>20</v>
      </c>
      <c r="B25" s="4">
        <v>200</v>
      </c>
      <c r="C25" s="4">
        <v>10000</v>
      </c>
      <c r="D25" s="8">
        <f t="shared" si="1"/>
        <v>5496.7965575732642</v>
      </c>
      <c r="E25" s="8">
        <f t="shared" si="2"/>
        <v>-11.662684425687901</v>
      </c>
      <c r="F25" s="8">
        <f t="shared" si="1"/>
        <v>548.77965572043661</v>
      </c>
      <c r="G25" s="8">
        <f t="shared" si="2"/>
        <v>-2.2004519673904999</v>
      </c>
      <c r="H25" s="8">
        <f t="shared" si="1"/>
        <v>53.977965591689141</v>
      </c>
      <c r="I25" s="8">
        <f t="shared" si="3"/>
        <v>4.6450576246218551</v>
      </c>
      <c r="J25" s="8">
        <f t="shared" si="1"/>
        <v>4.5823903570379745</v>
      </c>
      <c r="K25" s="8">
        <f t="shared" si="4"/>
        <v>62.999000901913973</v>
      </c>
    </row>
    <row r="26" spans="1:11" ht="15.75" thickBot="1" x14ac:dyDescent="0.3">
      <c r="A26" s="4">
        <v>40</v>
      </c>
      <c r="B26" s="4">
        <v>400</v>
      </c>
      <c r="C26" s="4">
        <v>100</v>
      </c>
      <c r="D26" s="8">
        <f t="shared" si="1"/>
        <v>47.950894979133643</v>
      </c>
      <c r="E26" s="8">
        <f t="shared" si="2"/>
        <v>-32.304202177197709</v>
      </c>
      <c r="F26" s="8">
        <f t="shared" si="1"/>
        <v>4.0103511205200117</v>
      </c>
      <c r="G26" s="8">
        <f t="shared" si="2"/>
        <v>-2.7970507666304734</v>
      </c>
      <c r="H26" s="8">
        <f t="shared" si="1"/>
        <v>0.18905915092467554</v>
      </c>
      <c r="I26" s="8">
        <f t="shared" si="3"/>
        <v>4.6922110648218194</v>
      </c>
      <c r="J26" s="8">
        <f t="shared" si="1"/>
        <v>4.9261266175984622E-3</v>
      </c>
      <c r="K26" s="8">
        <f t="shared" si="4"/>
        <v>68.837581768309036</v>
      </c>
    </row>
    <row r="27" spans="1:11" ht="15.75" thickBot="1" x14ac:dyDescent="0.3">
      <c r="A27" s="4">
        <v>40</v>
      </c>
      <c r="B27" s="4">
        <v>400</v>
      </c>
      <c r="C27" s="4">
        <v>10000</v>
      </c>
      <c r="D27" s="8">
        <f t="shared" si="1"/>
        <v>4894.0795870356551</v>
      </c>
      <c r="E27" s="8">
        <f t="shared" si="2"/>
        <v>-37.258650521885997</v>
      </c>
      <c r="F27" s="8">
        <f t="shared" si="1"/>
        <v>488.50795878122545</v>
      </c>
      <c r="G27" s="8">
        <f t="shared" si="2"/>
        <v>-3.5131784364179759</v>
      </c>
      <c r="H27" s="8">
        <f t="shared" si="1"/>
        <v>47.950795877640644</v>
      </c>
      <c r="I27" s="8">
        <f t="shared" si="3"/>
        <v>3.5804392568156231</v>
      </c>
      <c r="J27" s="8">
        <f t="shared" si="1"/>
        <v>4.0103411110117451</v>
      </c>
      <c r="K27" s="8">
        <f t="shared" si="4"/>
        <v>44.740208553323448</v>
      </c>
    </row>
    <row r="28" spans="1:11" ht="15.75" thickBot="1" x14ac:dyDescent="0.3">
      <c r="A28" s="4">
        <v>80</v>
      </c>
      <c r="B28" s="4">
        <v>800</v>
      </c>
      <c r="C28" s="4">
        <v>100</v>
      </c>
      <c r="D28" s="8">
        <f t="shared" si="1"/>
        <v>51.866513456495646</v>
      </c>
      <c r="E28" s="8">
        <f t="shared" si="2"/>
        <v>-98.522325450409838</v>
      </c>
      <c r="F28" s="8">
        <f t="shared" si="1"/>
        <v>4.3692065520653385</v>
      </c>
      <c r="G28" s="8">
        <f t="shared" si="2"/>
        <v>-6.1212962643088531</v>
      </c>
      <c r="H28" s="8">
        <f t="shared" si="1"/>
        <v>0.20894587052683367</v>
      </c>
      <c r="I28" s="8">
        <f t="shared" si="3"/>
        <v>1.8756463598820432</v>
      </c>
      <c r="J28" s="8"/>
      <c r="K28" s="8"/>
    </row>
    <row r="29" spans="1:11" ht="15.75" thickBot="1" x14ac:dyDescent="0.3">
      <c r="A29" s="4">
        <v>80</v>
      </c>
      <c r="B29" s="4">
        <v>800</v>
      </c>
      <c r="C29" s="4">
        <v>10000</v>
      </c>
      <c r="D29" s="8">
        <f t="shared" si="1"/>
        <v>5285.6497326449235</v>
      </c>
      <c r="E29" s="8">
        <f t="shared" si="2"/>
        <v>-111.8683020803459</v>
      </c>
      <c r="F29" s="8">
        <f t="shared" si="1"/>
        <v>527.66497361193603</v>
      </c>
      <c r="G29" s="8">
        <f t="shared" si="2"/>
        <v>-6.3484115168939024</v>
      </c>
      <c r="H29" s="8">
        <f t="shared" si="1"/>
        <v>51.866497855775613</v>
      </c>
      <c r="I29" s="8">
        <f t="shared" si="3"/>
        <v>1.8582123646644264</v>
      </c>
      <c r="J29" s="8"/>
      <c r="K29" s="8"/>
    </row>
    <row r="30" spans="1:11" ht="15.75" thickBot="1" x14ac:dyDescent="0.3">
      <c r="A30" s="4">
        <v>100</v>
      </c>
      <c r="B30" s="4">
        <v>1000</v>
      </c>
      <c r="C30" s="4">
        <v>100</v>
      </c>
      <c r="D30" s="8">
        <f t="shared" si="1"/>
        <v>50.114340794331511</v>
      </c>
      <c r="E30" s="8">
        <f t="shared" si="2"/>
        <v>-111.6413110011091</v>
      </c>
      <c r="F30" s="8">
        <f t="shared" si="1"/>
        <v>4.2070641516124114</v>
      </c>
      <c r="G30" s="8">
        <f t="shared" si="2"/>
        <v>-6.8113168855807196</v>
      </c>
      <c r="H30" s="8">
        <f t="shared" si="1"/>
        <v>0.20605308043268239</v>
      </c>
      <c r="I30" s="8">
        <f t="shared" si="3"/>
        <v>1.6974514900828077</v>
      </c>
      <c r="J30" s="8"/>
      <c r="K30" s="8"/>
    </row>
    <row r="31" spans="1:11" ht="15.75" thickBot="1" x14ac:dyDescent="0.3">
      <c r="A31" s="4">
        <v>100</v>
      </c>
      <c r="B31" s="4">
        <v>1000</v>
      </c>
      <c r="C31" s="4">
        <v>10000</v>
      </c>
      <c r="D31" s="8">
        <f t="shared" si="1"/>
        <v>5110.4373431610929</v>
      </c>
      <c r="E31" s="8">
        <f t="shared" si="2"/>
        <v>-112.41515699668685</v>
      </c>
      <c r="F31" s="8">
        <f t="shared" si="1"/>
        <v>510.14373468180702</v>
      </c>
      <c r="G31" s="8">
        <f t="shared" si="2"/>
        <v>-6.9914983461219453</v>
      </c>
      <c r="H31" s="8">
        <f t="shared" si="1"/>
        <v>50.114373951176155</v>
      </c>
      <c r="I31" s="8">
        <f t="shared" si="3"/>
        <v>1.5751216394864542</v>
      </c>
      <c r="J31" s="8"/>
      <c r="K31" s="8"/>
    </row>
    <row r="32" spans="1:11" ht="15.75" thickBot="1" x14ac:dyDescent="0.3">
      <c r="A32" s="4">
        <v>200</v>
      </c>
      <c r="B32" s="4">
        <v>2000</v>
      </c>
      <c r="C32" s="4">
        <v>100</v>
      </c>
      <c r="D32" s="8">
        <f t="shared" si="1"/>
        <v>47.730159438369618</v>
      </c>
      <c r="E32" s="8">
        <f t="shared" si="2"/>
        <v>-271.80105959804843</v>
      </c>
      <c r="F32" s="8">
        <f t="shared" si="1"/>
        <v>4.0001780451307019</v>
      </c>
      <c r="G32" s="8">
        <f t="shared" si="2"/>
        <v>-12.9265736506579</v>
      </c>
      <c r="H32" s="8">
        <f t="shared" si="1"/>
        <v>0.19485411751471474</v>
      </c>
      <c r="I32" s="8">
        <f t="shared" si="3"/>
        <v>1.1891526300502504</v>
      </c>
      <c r="J32" s="8"/>
      <c r="K32" s="8"/>
    </row>
    <row r="33" spans="1:11" ht="15.75" thickBot="1" x14ac:dyDescent="0.3">
      <c r="A33" s="4">
        <v>200</v>
      </c>
      <c r="B33" s="4">
        <v>2000</v>
      </c>
      <c r="C33" s="4">
        <v>10000</v>
      </c>
      <c r="D33" s="8">
        <f t="shared" si="1"/>
        <v>4872.0172041862015</v>
      </c>
      <c r="E33" s="8">
        <f t="shared" si="2"/>
        <v>-275.14589907247336</v>
      </c>
      <c r="F33" s="8">
        <f t="shared" si="1"/>
        <v>486.3017267544119</v>
      </c>
      <c r="G33" s="8">
        <f t="shared" si="2"/>
        <v>-13.247677163282255</v>
      </c>
      <c r="H33" s="8">
        <f t="shared" si="1"/>
        <v>47.730182076944757</v>
      </c>
      <c r="I33" s="8">
        <f t="shared" si="3"/>
        <v>-1.0227275054092952</v>
      </c>
      <c r="J33" s="8"/>
      <c r="K33" s="8"/>
    </row>
  </sheetData>
  <mergeCells count="16">
    <mergeCell ref="A19:A21"/>
    <mergeCell ref="B19:B21"/>
    <mergeCell ref="C19:C21"/>
    <mergeCell ref="D19:K19"/>
    <mergeCell ref="D20:E20"/>
    <mergeCell ref="F20:G20"/>
    <mergeCell ref="H20:I20"/>
    <mergeCell ref="J20:K20"/>
    <mergeCell ref="H2:I2"/>
    <mergeCell ref="J2:K2"/>
    <mergeCell ref="D1:K1"/>
    <mergeCell ref="A1:A3"/>
    <mergeCell ref="B1:B3"/>
    <mergeCell ref="C1:C3"/>
    <mergeCell ref="D2:E2"/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DD33-2222-428A-AB1C-74097137E9CF}">
  <dimension ref="A1:K33"/>
  <sheetViews>
    <sheetView workbookViewId="0">
      <selection activeCell="F47" sqref="F47"/>
    </sheetView>
  </sheetViews>
  <sheetFormatPr defaultRowHeight="15" x14ac:dyDescent="0.25"/>
  <cols>
    <col min="1" max="1" width="7.5703125" bestFit="1" customWidth="1"/>
    <col min="4" max="4" width="16.7109375" bestFit="1" customWidth="1"/>
    <col min="6" max="6" width="16.7109375" bestFit="1" customWidth="1"/>
    <col min="8" max="8" width="16.7109375" bestFit="1" customWidth="1"/>
  </cols>
  <sheetData>
    <row r="1" spans="1:11" ht="15.75" thickBot="1" x14ac:dyDescent="0.3">
      <c r="A1" s="10" t="s">
        <v>170</v>
      </c>
      <c r="B1" s="10" t="s">
        <v>174</v>
      </c>
      <c r="C1" s="11" t="s">
        <v>175</v>
      </c>
      <c r="D1" s="9" t="s">
        <v>173</v>
      </c>
      <c r="E1" s="9"/>
      <c r="F1" s="9"/>
      <c r="G1" s="9"/>
      <c r="H1" s="9"/>
      <c r="I1" s="9"/>
      <c r="J1" s="9"/>
      <c r="K1" s="9"/>
    </row>
    <row r="2" spans="1:11" ht="15.75" thickBot="1" x14ac:dyDescent="0.3">
      <c r="A2" s="10"/>
      <c r="B2" s="10"/>
      <c r="C2" s="11"/>
      <c r="D2" s="9">
        <v>1</v>
      </c>
      <c r="E2" s="9"/>
      <c r="F2" s="9">
        <v>10</v>
      </c>
      <c r="G2" s="9"/>
      <c r="H2" s="9">
        <v>100</v>
      </c>
      <c r="I2" s="9"/>
      <c r="J2" s="9">
        <v>1000</v>
      </c>
      <c r="K2" s="9"/>
    </row>
    <row r="3" spans="1:11" ht="15.75" thickBot="1" x14ac:dyDescent="0.3">
      <c r="A3" s="10"/>
      <c r="B3" s="10"/>
      <c r="C3" s="11"/>
      <c r="D3" s="5" t="s">
        <v>171</v>
      </c>
      <c r="E3" s="5" t="s">
        <v>172</v>
      </c>
      <c r="F3" s="5" t="s">
        <v>171</v>
      </c>
      <c r="G3" s="5" t="s">
        <v>172</v>
      </c>
      <c r="H3" s="5" t="s">
        <v>171</v>
      </c>
      <c r="I3" s="5" t="s">
        <v>172</v>
      </c>
      <c r="J3" s="5" t="s">
        <v>171</v>
      </c>
      <c r="K3" s="5" t="s">
        <v>172</v>
      </c>
    </row>
    <row r="4" spans="1:11" ht="15.75" thickBot="1" x14ac:dyDescent="0.3">
      <c r="A4" s="4">
        <v>10</v>
      </c>
      <c r="B4" s="4">
        <v>100</v>
      </c>
      <c r="C4" s="4">
        <v>100</v>
      </c>
      <c r="D4" s="6">
        <v>-53.758757958235527</v>
      </c>
      <c r="E4" s="6">
        <v>8.7487007867620328E-2</v>
      </c>
      <c r="F4" s="6">
        <v>-4.5243300160949715</v>
      </c>
      <c r="G4" s="6">
        <v>0.61702362939757549</v>
      </c>
      <c r="H4" s="6">
        <v>-0.21524074491030953</v>
      </c>
      <c r="I4" s="6">
        <v>5.8815974625469982</v>
      </c>
      <c r="J4" s="6">
        <v>-5.4427088412661081E-3</v>
      </c>
      <c r="K4" s="6">
        <v>73.552398305505562</v>
      </c>
    </row>
    <row r="5" spans="1:11" ht="15.75" thickBot="1" x14ac:dyDescent="0.3">
      <c r="A5" s="4">
        <v>10</v>
      </c>
      <c r="B5" s="4">
        <v>100</v>
      </c>
      <c r="C5" s="4">
        <v>10000</v>
      </c>
      <c r="D5" s="6">
        <v>-5474.8760050030178</v>
      </c>
      <c r="E5" s="6">
        <v>8.4494421496703956E-2</v>
      </c>
      <c r="F5" s="6">
        <v>-546.58760048070155</v>
      </c>
      <c r="G5" s="6">
        <v>0.71784241847180408</v>
      </c>
      <c r="H5" s="6">
        <v>-53.758760079902018</v>
      </c>
      <c r="I5" s="6">
        <v>5.557434068102137</v>
      </c>
      <c r="J5" s="6">
        <v>-4.5243301899678201</v>
      </c>
      <c r="K5" s="6">
        <v>64.948364883374097</v>
      </c>
    </row>
    <row r="6" spans="1:11" ht="15.75" thickBot="1" x14ac:dyDescent="0.3">
      <c r="A6" s="4">
        <v>20</v>
      </c>
      <c r="B6" s="4">
        <v>200</v>
      </c>
      <c r="C6" s="4">
        <v>100</v>
      </c>
      <c r="D6" s="6">
        <v>-53.977969710090065</v>
      </c>
      <c r="E6" s="6">
        <v>8.0410208812625797E-2</v>
      </c>
      <c r="F6" s="6">
        <v>-4.5823908079926676</v>
      </c>
      <c r="G6" s="6">
        <v>0.47471821303204004</v>
      </c>
      <c r="H6" s="6">
        <v>-0.22497574044632973</v>
      </c>
      <c r="I6" s="6">
        <v>5.3086363447650236</v>
      </c>
      <c r="J6" s="6">
        <v>-6.094102073804274E-3</v>
      </c>
      <c r="K6" s="6">
        <v>72.948885558817096</v>
      </c>
    </row>
    <row r="7" spans="1:11" ht="15.75" thickBot="1" x14ac:dyDescent="0.3">
      <c r="A7" s="4">
        <v>20</v>
      </c>
      <c r="B7" s="4">
        <v>200</v>
      </c>
      <c r="C7" s="4">
        <v>10000</v>
      </c>
      <c r="D7" s="6">
        <v>-5496.7965575732642</v>
      </c>
      <c r="E7" s="6">
        <v>8.5743552984888116E-2</v>
      </c>
      <c r="F7" s="6">
        <v>-548.77965572043661</v>
      </c>
      <c r="G7" s="6">
        <v>0.45445209203357112</v>
      </c>
      <c r="H7" s="6">
        <v>-53.977965591689141</v>
      </c>
      <c r="I7" s="6">
        <v>4.6450576246218551</v>
      </c>
      <c r="J7" s="6">
        <v>-4.5823903570379745</v>
      </c>
      <c r="K7" s="6">
        <v>62.999000901913973</v>
      </c>
    </row>
    <row r="8" spans="1:11" ht="15.75" thickBot="1" x14ac:dyDescent="0.3">
      <c r="A8" s="4">
        <v>40</v>
      </c>
      <c r="B8" s="4">
        <v>400</v>
      </c>
      <c r="C8" s="4">
        <v>100</v>
      </c>
      <c r="D8" s="6">
        <v>-47.950894979133643</v>
      </c>
      <c r="E8" s="6">
        <v>3.0955725032759403E-2</v>
      </c>
      <c r="F8" s="6">
        <v>-4.0103511205200117</v>
      </c>
      <c r="G8" s="6">
        <v>0.35751943151345489</v>
      </c>
      <c r="H8" s="6">
        <v>-0.18905915092467554</v>
      </c>
      <c r="I8" s="6">
        <v>4.6922110648218194</v>
      </c>
      <c r="J8" s="6">
        <v>-4.9261266175984622E-3</v>
      </c>
      <c r="K8" s="6">
        <v>68.837581768309036</v>
      </c>
    </row>
    <row r="9" spans="1:11" ht="15.75" thickBot="1" x14ac:dyDescent="0.3">
      <c r="A9" s="4">
        <v>40</v>
      </c>
      <c r="B9" s="4">
        <v>400</v>
      </c>
      <c r="C9" s="4">
        <v>10000</v>
      </c>
      <c r="D9" s="6">
        <v>-4894.0795870356551</v>
      </c>
      <c r="E9" s="6">
        <v>2.683940470180456E-2</v>
      </c>
      <c r="F9" s="6">
        <v>-488.50795878122545</v>
      </c>
      <c r="G9" s="6">
        <v>0.2846425304316727</v>
      </c>
      <c r="H9" s="6">
        <v>-47.950795877640644</v>
      </c>
      <c r="I9" s="6">
        <v>3.5804392568156231</v>
      </c>
      <c r="J9" s="6">
        <v>-4.0103411110117451</v>
      </c>
      <c r="K9" s="6">
        <v>44.740208553323448</v>
      </c>
    </row>
    <row r="10" spans="1:11" ht="15.75" thickBot="1" x14ac:dyDescent="0.3">
      <c r="A10" s="4">
        <v>80</v>
      </c>
      <c r="B10" s="4">
        <v>800</v>
      </c>
      <c r="C10" s="4">
        <v>100</v>
      </c>
      <c r="D10" s="6">
        <v>-46.679862110846081</v>
      </c>
      <c r="E10" s="6">
        <v>9.1349853536801216E-3</v>
      </c>
      <c r="F10" s="6">
        <v>-3.9322858968588044</v>
      </c>
      <c r="G10" s="6">
        <v>0.1470276819058059</v>
      </c>
      <c r="H10" s="6">
        <v>-0.18805128347415029</v>
      </c>
      <c r="I10" s="6">
        <v>1.8756463598820432</v>
      </c>
      <c r="J10" s="6"/>
      <c r="K10" s="6"/>
    </row>
    <row r="11" spans="1:11" ht="15.75" thickBot="1" x14ac:dyDescent="0.3">
      <c r="A11" s="4">
        <v>80</v>
      </c>
      <c r="B11" s="4">
        <v>800</v>
      </c>
      <c r="C11" s="4">
        <v>10000</v>
      </c>
      <c r="D11" s="6">
        <v>-4757.084759380431</v>
      </c>
      <c r="E11" s="6">
        <v>8.9390826659886315E-3</v>
      </c>
      <c r="F11" s="6">
        <v>-474.89847625074242</v>
      </c>
      <c r="G11" s="6">
        <v>0.14176774734986691</v>
      </c>
      <c r="H11" s="6">
        <v>-46.679848070198048</v>
      </c>
      <c r="I11" s="6">
        <v>1.6723911281979837</v>
      </c>
      <c r="J11" s="6"/>
      <c r="K11" s="6"/>
    </row>
    <row r="12" spans="1:11" ht="15.75" thickBot="1" x14ac:dyDescent="0.3">
      <c r="A12" s="4">
        <v>100</v>
      </c>
      <c r="B12" s="4">
        <v>1000</v>
      </c>
      <c r="C12" s="4">
        <v>100</v>
      </c>
      <c r="D12" s="6">
        <v>-50.114340794331511</v>
      </c>
      <c r="E12" s="6">
        <v>8.9572577662588131E-3</v>
      </c>
      <c r="F12" s="6">
        <v>-4.2070641516124114</v>
      </c>
      <c r="G12" s="6">
        <v>0.1468144878293593</v>
      </c>
      <c r="H12" s="6">
        <v>-0.20605308043268239</v>
      </c>
      <c r="I12" s="6">
        <v>1.6974514900828077</v>
      </c>
      <c r="J12" s="6"/>
      <c r="K12" s="6"/>
    </row>
    <row r="13" spans="1:11" ht="15.75" thickBot="1" x14ac:dyDescent="0.3">
      <c r="A13" s="4">
        <v>100</v>
      </c>
      <c r="B13" s="4">
        <v>1000</v>
      </c>
      <c r="C13" s="4">
        <v>10000</v>
      </c>
      <c r="D13" s="6">
        <v>-5110.4373431610929</v>
      </c>
      <c r="E13" s="6">
        <v>8.8955975930316272E-3</v>
      </c>
      <c r="F13" s="6">
        <v>-510.14373468180702</v>
      </c>
      <c r="G13" s="6">
        <v>0.14303085697712872</v>
      </c>
      <c r="H13" s="6">
        <v>-50.114373951176155</v>
      </c>
      <c r="I13" s="6">
        <v>1.5751216394864542</v>
      </c>
      <c r="J13" s="6"/>
      <c r="K13" s="6"/>
    </row>
    <row r="14" spans="1:11" ht="15.75" thickBot="1" x14ac:dyDescent="0.3">
      <c r="A14" s="4">
        <v>200</v>
      </c>
      <c r="B14" s="4">
        <v>2000</v>
      </c>
      <c r="C14" s="4">
        <v>100</v>
      </c>
      <c r="D14" s="6">
        <v>-47.730159438369618</v>
      </c>
      <c r="E14" s="6">
        <v>3.6791615215880495E-3</v>
      </c>
      <c r="F14" s="6">
        <v>-4.0001780451307019</v>
      </c>
      <c r="G14" s="6">
        <v>7.7360020298117033E-2</v>
      </c>
      <c r="H14" s="6">
        <v>-0.19485411751471474</v>
      </c>
      <c r="I14" s="6">
        <v>1.1891526300502504</v>
      </c>
      <c r="J14" s="6"/>
      <c r="K14" s="6"/>
    </row>
    <row r="15" spans="1:11" ht="15.75" thickBot="1" x14ac:dyDescent="0.3">
      <c r="A15" s="4">
        <v>200</v>
      </c>
      <c r="B15" s="4">
        <v>2000</v>
      </c>
      <c r="C15" s="4">
        <v>10000</v>
      </c>
      <c r="D15" s="6">
        <v>-4872.0172041862015</v>
      </c>
      <c r="E15" s="6">
        <v>3.6344354154324516E-3</v>
      </c>
      <c r="F15" s="6">
        <v>-486.3017267544119</v>
      </c>
      <c r="G15" s="6">
        <v>7.5484931258110399E-2</v>
      </c>
      <c r="H15" s="6">
        <v>-47.730182076944757</v>
      </c>
      <c r="I15" s="6">
        <v>0.97777755532232447</v>
      </c>
      <c r="J15" s="6"/>
      <c r="K15" s="6"/>
    </row>
    <row r="18" spans="1:11" ht="15.75" thickBot="1" x14ac:dyDescent="0.3">
      <c r="A18" t="s">
        <v>176</v>
      </c>
    </row>
    <row r="19" spans="1:11" ht="15.75" thickBot="1" x14ac:dyDescent="0.3">
      <c r="A19" s="10" t="s">
        <v>170</v>
      </c>
      <c r="B19" s="10" t="s">
        <v>174</v>
      </c>
      <c r="C19" s="11" t="s">
        <v>175</v>
      </c>
      <c r="D19" s="9" t="s">
        <v>173</v>
      </c>
      <c r="E19" s="9"/>
      <c r="F19" s="9"/>
      <c r="G19" s="9"/>
      <c r="H19" s="9"/>
      <c r="I19" s="9"/>
      <c r="J19" s="9"/>
      <c r="K19" s="9"/>
    </row>
    <row r="20" spans="1:11" ht="15.75" thickBot="1" x14ac:dyDescent="0.3">
      <c r="A20" s="10"/>
      <c r="B20" s="10"/>
      <c r="C20" s="11"/>
      <c r="D20" s="9">
        <v>1</v>
      </c>
      <c r="E20" s="9"/>
      <c r="F20" s="9">
        <v>10</v>
      </c>
      <c r="G20" s="9"/>
      <c r="H20" s="9">
        <v>100</v>
      </c>
      <c r="I20" s="9"/>
      <c r="J20" s="9">
        <v>1000</v>
      </c>
      <c r="K20" s="9"/>
    </row>
    <row r="21" spans="1:11" ht="15.75" thickBot="1" x14ac:dyDescent="0.3">
      <c r="A21" s="10"/>
      <c r="B21" s="10"/>
      <c r="C21" s="11"/>
      <c r="D21" s="5" t="s">
        <v>171</v>
      </c>
      <c r="E21" s="5" t="s">
        <v>172</v>
      </c>
      <c r="F21" s="5" t="s">
        <v>171</v>
      </c>
      <c r="G21" s="5" t="s">
        <v>172</v>
      </c>
      <c r="H21" s="5" t="s">
        <v>171</v>
      </c>
      <c r="I21" s="5" t="s">
        <v>172</v>
      </c>
      <c r="J21" s="5" t="s">
        <v>171</v>
      </c>
      <c r="K21" s="5" t="s">
        <v>172</v>
      </c>
    </row>
    <row r="22" spans="1:11" ht="15.75" thickBot="1" x14ac:dyDescent="0.3">
      <c r="A22" s="4">
        <v>10</v>
      </c>
      <c r="B22" s="4">
        <v>100</v>
      </c>
      <c r="C22" s="4">
        <v>100</v>
      </c>
      <c r="D22" s="8">
        <f>-D4</f>
        <v>53.758757958235527</v>
      </c>
      <c r="E22" s="8">
        <f>IF(E4&gt;=1,E4,-1/E4)</f>
        <v>-11.430268612147934</v>
      </c>
      <c r="F22" s="8">
        <f t="shared" ref="F22:J22" si="0">-F4</f>
        <v>4.5243300160949715</v>
      </c>
      <c r="G22" s="8">
        <f>IF(G4&gt;=1,G4,-1/G4)</f>
        <v>-1.6206834752444399</v>
      </c>
      <c r="H22" s="8">
        <f t="shared" si="0"/>
        <v>0.21524074491030953</v>
      </c>
      <c r="I22" s="8">
        <f>IF(I4&gt;=1,I4,-1/I4)</f>
        <v>5.8815974625469982</v>
      </c>
      <c r="J22" s="8">
        <f t="shared" si="0"/>
        <v>5.4427088412661081E-3</v>
      </c>
      <c r="K22" s="8">
        <f>IF(K4&gt;=1,K4,-1/K4)</f>
        <v>73.552398305505562</v>
      </c>
    </row>
    <row r="23" spans="1:11" ht="15.75" thickBot="1" x14ac:dyDescent="0.3">
      <c r="A23" s="4">
        <v>10</v>
      </c>
      <c r="B23" s="4">
        <v>100</v>
      </c>
      <c r="C23" s="4">
        <v>10000</v>
      </c>
      <c r="D23" s="8">
        <f t="shared" ref="D23:J23" si="1">-D5</f>
        <v>5474.8760050030178</v>
      </c>
      <c r="E23" s="8">
        <f t="shared" ref="E23:G33" si="2">IF(E5&gt;=1,E5,-1/E5)</f>
        <v>-11.835100853835765</v>
      </c>
      <c r="F23" s="8">
        <f t="shared" si="1"/>
        <v>546.58760048070155</v>
      </c>
      <c r="G23" s="8">
        <f t="shared" si="2"/>
        <v>-1.393063399804199</v>
      </c>
      <c r="H23" s="8">
        <f t="shared" si="1"/>
        <v>53.758760079902018</v>
      </c>
      <c r="I23" s="8">
        <f t="shared" ref="I23" si="3">IF(I5&gt;=1,I5,-1/I5)</f>
        <v>5.557434068102137</v>
      </c>
      <c r="J23" s="8">
        <f t="shared" si="1"/>
        <v>4.5243301899678201</v>
      </c>
      <c r="K23" s="8">
        <f t="shared" ref="K23" si="4">IF(K5&gt;=1,K5,-1/K5)</f>
        <v>64.948364883374097</v>
      </c>
    </row>
    <row r="24" spans="1:11" ht="15.75" thickBot="1" x14ac:dyDescent="0.3">
      <c r="A24" s="4">
        <v>20</v>
      </c>
      <c r="B24" s="4">
        <v>200</v>
      </c>
      <c r="C24" s="4">
        <v>100</v>
      </c>
      <c r="D24" s="8">
        <f t="shared" ref="D24:J24" si="5">-D6</f>
        <v>53.977969710090065</v>
      </c>
      <c r="E24" s="8">
        <f t="shared" si="2"/>
        <v>-12.436231851234574</v>
      </c>
      <c r="F24" s="8">
        <f t="shared" si="5"/>
        <v>4.5823908079926676</v>
      </c>
      <c r="G24" s="8">
        <f t="shared" si="2"/>
        <v>-2.1065128165464073</v>
      </c>
      <c r="H24" s="8">
        <f t="shared" si="5"/>
        <v>0.22497574044632973</v>
      </c>
      <c r="I24" s="8">
        <f t="shared" ref="I24" si="6">IF(I6&gt;=1,I6,-1/I6)</f>
        <v>5.3086363447650236</v>
      </c>
      <c r="J24" s="8">
        <f t="shared" si="5"/>
        <v>6.094102073804274E-3</v>
      </c>
      <c r="K24" s="8">
        <f t="shared" ref="K24" si="7">IF(K6&gt;=1,K6,-1/K6)</f>
        <v>72.948885558817096</v>
      </c>
    </row>
    <row r="25" spans="1:11" ht="15.75" thickBot="1" x14ac:dyDescent="0.3">
      <c r="A25" s="4">
        <v>20</v>
      </c>
      <c r="B25" s="4">
        <v>200</v>
      </c>
      <c r="C25" s="4">
        <v>10000</v>
      </c>
      <c r="D25" s="8">
        <f t="shared" ref="D25:J25" si="8">-D7</f>
        <v>5496.7965575732642</v>
      </c>
      <c r="E25" s="8">
        <f t="shared" si="2"/>
        <v>-11.662684425687901</v>
      </c>
      <c r="F25" s="8">
        <f t="shared" si="8"/>
        <v>548.77965572043661</v>
      </c>
      <c r="G25" s="8">
        <f t="shared" si="2"/>
        <v>-2.2004519673904999</v>
      </c>
      <c r="H25" s="8">
        <f t="shared" si="8"/>
        <v>53.977965591689141</v>
      </c>
      <c r="I25" s="8">
        <f t="shared" ref="I25" si="9">IF(I7&gt;=1,I7,-1/I7)</f>
        <v>4.6450576246218551</v>
      </c>
      <c r="J25" s="8">
        <f t="shared" si="8"/>
        <v>4.5823903570379745</v>
      </c>
      <c r="K25" s="8">
        <f t="shared" ref="K25" si="10">IF(K7&gt;=1,K7,-1/K7)</f>
        <v>62.999000901913973</v>
      </c>
    </row>
    <row r="26" spans="1:11" ht="15.75" thickBot="1" x14ac:dyDescent="0.3">
      <c r="A26" s="4">
        <v>40</v>
      </c>
      <c r="B26" s="4">
        <v>400</v>
      </c>
      <c r="C26" s="4">
        <v>100</v>
      </c>
      <c r="D26" s="8">
        <f t="shared" ref="D26:J26" si="11">-D8</f>
        <v>47.950894979133643</v>
      </c>
      <c r="E26" s="8">
        <f t="shared" si="2"/>
        <v>-32.304202177197709</v>
      </c>
      <c r="F26" s="8">
        <f t="shared" si="11"/>
        <v>4.0103511205200117</v>
      </c>
      <c r="G26" s="8">
        <f t="shared" si="2"/>
        <v>-2.7970507666304734</v>
      </c>
      <c r="H26" s="8">
        <f t="shared" si="11"/>
        <v>0.18905915092467554</v>
      </c>
      <c r="I26" s="8">
        <f t="shared" ref="I26" si="12">IF(I8&gt;=1,I8,-1/I8)</f>
        <v>4.6922110648218194</v>
      </c>
      <c r="J26" s="8">
        <f t="shared" si="11"/>
        <v>4.9261266175984622E-3</v>
      </c>
      <c r="K26" s="8">
        <f t="shared" ref="K26" si="13">IF(K8&gt;=1,K8,-1/K8)</f>
        <v>68.837581768309036</v>
      </c>
    </row>
    <row r="27" spans="1:11" ht="15.75" thickBot="1" x14ac:dyDescent="0.3">
      <c r="A27" s="4">
        <v>40</v>
      </c>
      <c r="B27" s="4">
        <v>400</v>
      </c>
      <c r="C27" s="4">
        <v>10000</v>
      </c>
      <c r="D27" s="8">
        <f t="shared" ref="D27:J27" si="14">-D9</f>
        <v>4894.0795870356551</v>
      </c>
      <c r="E27" s="8">
        <f t="shared" si="2"/>
        <v>-37.258650521885997</v>
      </c>
      <c r="F27" s="8">
        <f t="shared" si="14"/>
        <v>488.50795878122545</v>
      </c>
      <c r="G27" s="8">
        <f t="shared" si="2"/>
        <v>-3.5131784364179759</v>
      </c>
      <c r="H27" s="8">
        <f t="shared" si="14"/>
        <v>47.950795877640644</v>
      </c>
      <c r="I27" s="8">
        <f t="shared" ref="I27" si="15">IF(I9&gt;=1,I9,-1/I9)</f>
        <v>3.5804392568156231</v>
      </c>
      <c r="J27" s="8">
        <f t="shared" si="14"/>
        <v>4.0103411110117451</v>
      </c>
      <c r="K27" s="8">
        <f t="shared" ref="K27" si="16">IF(K9&gt;=1,K9,-1/K9)</f>
        <v>44.740208553323448</v>
      </c>
    </row>
    <row r="28" spans="1:11" ht="15.75" thickBot="1" x14ac:dyDescent="0.3">
      <c r="A28" s="4">
        <v>80</v>
      </c>
      <c r="B28" s="4">
        <v>800</v>
      </c>
      <c r="C28" s="4">
        <v>100</v>
      </c>
      <c r="D28" s="8">
        <f t="shared" ref="D28:H28" si="17">-D10</f>
        <v>46.679862110846081</v>
      </c>
      <c r="E28" s="8">
        <f t="shared" si="2"/>
        <v>-109.46925050045536</v>
      </c>
      <c r="F28" s="8">
        <f t="shared" si="17"/>
        <v>3.9322858968588044</v>
      </c>
      <c r="G28" s="8">
        <f t="shared" si="2"/>
        <v>-6.8014402936765039</v>
      </c>
      <c r="H28" s="8">
        <f t="shared" si="17"/>
        <v>0.18805128347415029</v>
      </c>
      <c r="I28" s="8">
        <f t="shared" ref="I28" si="18">IF(I10&gt;=1,I10,-1/I10)</f>
        <v>1.8756463598820432</v>
      </c>
      <c r="J28" s="8"/>
      <c r="K28" s="8"/>
    </row>
    <row r="29" spans="1:11" ht="15.75" thickBot="1" x14ac:dyDescent="0.3">
      <c r="A29" s="4">
        <v>80</v>
      </c>
      <c r="B29" s="4">
        <v>800</v>
      </c>
      <c r="C29" s="4">
        <v>10000</v>
      </c>
      <c r="D29" s="8">
        <f t="shared" ref="D29:H29" si="19">-D11</f>
        <v>4757.084759380431</v>
      </c>
      <c r="E29" s="8">
        <f t="shared" si="2"/>
        <v>-111.8683020803459</v>
      </c>
      <c r="F29" s="8">
        <f t="shared" si="19"/>
        <v>474.89847625074242</v>
      </c>
      <c r="G29" s="8">
        <f t="shared" si="2"/>
        <v>-7.0537905743265572</v>
      </c>
      <c r="H29" s="8">
        <f t="shared" si="19"/>
        <v>46.679848070198048</v>
      </c>
      <c r="I29" s="8">
        <f t="shared" ref="I29" si="20">IF(I11&gt;=1,I11,-1/I11)</f>
        <v>1.6723911281979837</v>
      </c>
      <c r="J29" s="8"/>
      <c r="K29" s="8"/>
    </row>
    <row r="30" spans="1:11" ht="15.75" thickBot="1" x14ac:dyDescent="0.3">
      <c r="A30" s="4">
        <v>100</v>
      </c>
      <c r="B30" s="4">
        <v>1000</v>
      </c>
      <c r="C30" s="4">
        <v>100</v>
      </c>
      <c r="D30" s="8">
        <f t="shared" ref="D30:H30" si="21">-D12</f>
        <v>50.114340794331511</v>
      </c>
      <c r="E30" s="8">
        <f t="shared" si="2"/>
        <v>-111.6413110011091</v>
      </c>
      <c r="F30" s="8">
        <f t="shared" si="21"/>
        <v>4.2070641516124114</v>
      </c>
      <c r="G30" s="8">
        <f t="shared" si="2"/>
        <v>-6.8113168855807196</v>
      </c>
      <c r="H30" s="8">
        <f t="shared" si="21"/>
        <v>0.20605308043268239</v>
      </c>
      <c r="I30" s="8">
        <f t="shared" ref="I30" si="22">IF(I12&gt;=1,I12,-1/I12)</f>
        <v>1.6974514900828077</v>
      </c>
      <c r="J30" s="8"/>
      <c r="K30" s="8"/>
    </row>
    <row r="31" spans="1:11" ht="15.75" thickBot="1" x14ac:dyDescent="0.3">
      <c r="A31" s="4">
        <v>100</v>
      </c>
      <c r="B31" s="4">
        <v>1000</v>
      </c>
      <c r="C31" s="4">
        <v>10000</v>
      </c>
      <c r="D31" s="8">
        <f t="shared" ref="D31:H31" si="23">-D13</f>
        <v>5110.4373431610929</v>
      </c>
      <c r="E31" s="8">
        <f t="shared" si="2"/>
        <v>-112.41515699668685</v>
      </c>
      <c r="F31" s="8">
        <f t="shared" si="23"/>
        <v>510.14373468180702</v>
      </c>
      <c r="G31" s="8">
        <f t="shared" si="2"/>
        <v>-6.9914983461219453</v>
      </c>
      <c r="H31" s="8">
        <f t="shared" si="23"/>
        <v>50.114373951176155</v>
      </c>
      <c r="I31" s="8">
        <f t="shared" ref="I31" si="24">IF(I13&gt;=1,I13,-1/I13)</f>
        <v>1.5751216394864542</v>
      </c>
      <c r="J31" s="8"/>
      <c r="K31" s="8"/>
    </row>
    <row r="32" spans="1:11" ht="15.75" thickBot="1" x14ac:dyDescent="0.3">
      <c r="A32" s="4">
        <v>200</v>
      </c>
      <c r="B32" s="4">
        <v>2000</v>
      </c>
      <c r="C32" s="4">
        <v>100</v>
      </c>
      <c r="D32" s="8">
        <f t="shared" ref="D32:H32" si="25">-D14</f>
        <v>47.730159438369618</v>
      </c>
      <c r="E32" s="8">
        <f t="shared" si="2"/>
        <v>-271.80105959804843</v>
      </c>
      <c r="F32" s="8">
        <f t="shared" si="25"/>
        <v>4.0001780451307019</v>
      </c>
      <c r="G32" s="8">
        <f t="shared" si="2"/>
        <v>-12.9265736506579</v>
      </c>
      <c r="H32" s="8">
        <f t="shared" si="25"/>
        <v>0.19485411751471474</v>
      </c>
      <c r="I32" s="8">
        <f t="shared" ref="I32" si="26">IF(I14&gt;=1,I14,-1/I14)</f>
        <v>1.1891526300502504</v>
      </c>
      <c r="J32" s="8"/>
      <c r="K32" s="8"/>
    </row>
    <row r="33" spans="1:11" ht="15.75" thickBot="1" x14ac:dyDescent="0.3">
      <c r="A33" s="4">
        <v>200</v>
      </c>
      <c r="B33" s="4">
        <v>2000</v>
      </c>
      <c r="C33" s="4">
        <v>10000</v>
      </c>
      <c r="D33" s="8">
        <f t="shared" ref="D33:H33" si="27">-D15</f>
        <v>4872.0172041862015</v>
      </c>
      <c r="E33" s="8">
        <f t="shared" si="2"/>
        <v>-275.14589907247336</v>
      </c>
      <c r="F33" s="8">
        <f t="shared" si="27"/>
        <v>486.3017267544119</v>
      </c>
      <c r="G33" s="8">
        <f t="shared" si="2"/>
        <v>-13.247677163282255</v>
      </c>
      <c r="H33" s="8">
        <f t="shared" si="27"/>
        <v>47.730182076944757</v>
      </c>
      <c r="I33" s="8">
        <f t="shared" ref="I33" si="28">IF(I15&gt;=1,I15,-1/I15)</f>
        <v>-1.0227275054092952</v>
      </c>
      <c r="J33" s="8"/>
      <c r="K33" s="8"/>
    </row>
  </sheetData>
  <mergeCells count="16">
    <mergeCell ref="A1:A3"/>
    <mergeCell ref="B1:B3"/>
    <mergeCell ref="C1:C3"/>
    <mergeCell ref="D1:K1"/>
    <mergeCell ref="D2:E2"/>
    <mergeCell ref="F2:G2"/>
    <mergeCell ref="H2:I2"/>
    <mergeCell ref="J2:K2"/>
    <mergeCell ref="A19:A21"/>
    <mergeCell ref="B19:B21"/>
    <mergeCell ref="C19:C21"/>
    <mergeCell ref="D19:K19"/>
    <mergeCell ref="D20:E20"/>
    <mergeCell ref="F20:G20"/>
    <mergeCell ref="H20:I20"/>
    <mergeCell ref="J20:K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results_long2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2019-08-07T07:07:49Z</dcterms:created>
  <dcterms:modified xsi:type="dcterms:W3CDTF">2020-01-26T13:06:03Z</dcterms:modified>
</cp:coreProperties>
</file>