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78952B05-BF02-408A-B771-E02FACB2C078}" xr6:coauthVersionLast="45" xr6:coauthVersionMax="45" xr10:uidLastSave="{00000000-0000-0000-0000-000000000000}"/>
  <bookViews>
    <workbookView xWindow="13896" yWindow="600" windowWidth="15972" windowHeight="18888" firstSheet="1" activeTab="6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</sheets>
  <calcPr calcId="191029"/>
  <pivotCaches>
    <pivotCache cacheId="0" r:id="rId8"/>
    <pivotCache cacheId="1" r:id="rId9"/>
    <pivotCache cacheId="2" r:id="rId10"/>
    <pivotCache cacheId="1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9" i="7" l="1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<sst xmlns="http://schemas.openxmlformats.org/spreadsheetml/2006/main" count="1452" uniqueCount="106">
  <si>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</si>
  <si>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</si>
  <si>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</si>
  <si>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</si>
  <si>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</si>
  <si>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</si>
  <si>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</si>
  <si>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</si>
  <si>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</si>
  <si>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</si>
  <si>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</si>
  <si>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</si>
  <si>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</si>
  <si>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</si>
  <si>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</si>
  <si>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</si>
  <si>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</si>
  <si>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</si>
  <si>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</si>
  <si>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</si>
  <si>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</si>
  <si>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</si>
  <si>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</si>
  <si>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</si>
  <si>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</si>
  <si>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</si>
  <si>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</si>
  <si>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</si>
  <si>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</si>
  <si>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</si>
  <si>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</si>
  <si>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</si>
  <si>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</si>
  <si>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</si>
  <si>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</si>
  <si>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</si>
  <si>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</si>
  <si>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</si>
  <si>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</si>
  <si>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</si>
  <si>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</si>
  <si>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</si>
  <si>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</si>
  <si>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</si>
  <si>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</si>
  <si>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</si>
  <si>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</si>
  <si>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</si>
  <si>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</si>
  <si>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</si>
  <si>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</si>
  <si>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</si>
  <si>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</si>
  <si>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</si>
  <si>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</si>
  <si>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</si>
  <si>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</si>
  <si>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</si>
  <si>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</si>
  <si>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</si>
  <si>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</si>
  <si>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</si>
  <si>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</si>
  <si>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</si>
  <si>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</si>
  <si>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</si>
  <si>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</si>
  <si>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</si>
  <si>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</si>
  <si>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</si>
  <si>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</si>
  <si>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</si>
  <si>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</si>
  <si>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</si>
  <si>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</si>
  <si>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</si>
  <si>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</si>
  <si>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</si>
  <si>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</si>
  <si>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</si>
  <si>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</si>
  <si>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</si>
  <si>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</si>
  <si>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</si>
  <si>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</si>
  <si>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</si>
  <si>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</si>
  <si>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</si>
  <si>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</si>
  <si>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</si>
  <si>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</si>
  <si>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</si>
  <si>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</si>
  <si>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</si>
  <si>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</si>
  <si>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</si>
  <si>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</si>
  <si>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</si>
  <si>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</si>
  <si>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1 Depth=1.03</t>
  </si>
  <si>
    <t>2 Depth=5.38</t>
  </si>
  <si>
    <t>3 Depth=11.67</t>
  </si>
  <si>
    <t>4 Depth=17.5</t>
  </si>
  <si>
    <t>WSL</t>
  </si>
  <si>
    <t>Wid,Thrds</t>
  </si>
  <si>
    <t>15 Qubit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</si>
</sst>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pivotButton="1" applyNumberFormat="1"/>
  </cellXfs>
  <cellStyles count="1">
    <cellStyle name="Normal" xfId="0" builtinId="0"/>
  </cellStyles>
  <dxfs count="7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317485532411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553922453706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6.501514236108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7.468925578702" createdVersion="6" refreshedVersion="6" minRefreshableVersion="3" recordCount="145" xr:uid="{77688D98-53B0-44DF-AB00-3088DD8CD484}">
  <cacheSource type="worksheet">
    <worksheetSource ref="A1:I1048576" sheet="Fusion (3)"/>
  </cacheSource>
  <cacheFields count="9">
    <cacheField name="Env" numFmtId="2">
      <sharedItems containsBlank="1" count="4">
        <s v="W15"/>
        <s v="W15_WSL"/>
        <s v="WU2"/>
        <m/>
      </sharedItems>
    </cacheField>
    <cacheField name="Simulator" numFmtId="2">
      <sharedItems containsBlank="1" count="4">
        <s v="Generic"/>
        <s v="AVX"/>
        <s v="AVX2"/>
        <m/>
      </sharedItems>
    </cacheField>
    <cacheField name="Qubits" numFmtId="1">
      <sharedItems containsString="0" containsBlank="1" containsNumber="1" containsInteger="1" minValue="15" maxValue="15"/>
    </cacheField>
    <cacheField name="Threads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2">
      <sharedItems containsString="0" containsBlank="1" containsNumber="1" minValue="1.03" maxValue="17.5"/>
    </cacheField>
    <cacheField name="kGates/s" numFmtId="2">
      <sharedItems containsString="0" containsBlank="1" containsNumber="1" minValue="5.4" maxValue="205"/>
    </cacheField>
    <cacheField name="Base" numFmtId="2">
      <sharedItems containsString="0" containsBlank="1" containsNumber="1" containsInteger="1" minValue="15" maxValue="15"/>
    </cacheField>
    <cacheField name="Speed Up" numFmtId="2">
      <sharedItems containsString="0" containsBlank="1" containsNumber="1" minValue="0.36000000000000004" maxValue="16.1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15"/>
    <x v="0"/>
    <x v="0"/>
    <n v="1.03"/>
    <n v="15"/>
    <n v="15"/>
    <n v="1"/>
  </r>
  <r>
    <x v="0"/>
    <x v="1"/>
    <n v="15"/>
    <x v="0"/>
    <x v="0"/>
    <n v="1.03"/>
    <n v="27"/>
    <n v="15"/>
    <n v="1.8"/>
  </r>
  <r>
    <x v="0"/>
    <x v="2"/>
    <n v="15"/>
    <x v="0"/>
    <x v="0"/>
    <n v="1.03"/>
    <n v="29"/>
    <n v="15"/>
    <n v="1.9333333333333333"/>
  </r>
  <r>
    <x v="0"/>
    <x v="0"/>
    <n v="15"/>
    <x v="1"/>
    <x v="0"/>
    <n v="1.03"/>
    <n v="25"/>
    <n v="15"/>
    <n v="1.6666666666666667"/>
  </r>
  <r>
    <x v="0"/>
    <x v="1"/>
    <n v="15"/>
    <x v="1"/>
    <x v="0"/>
    <n v="1.03"/>
    <n v="44"/>
    <n v="15"/>
    <n v="2.9333333333333331"/>
  </r>
  <r>
    <x v="0"/>
    <x v="2"/>
    <n v="15"/>
    <x v="1"/>
    <x v="0"/>
    <n v="1.03"/>
    <n v="47"/>
    <n v="15"/>
    <n v="3.1333333333333333"/>
  </r>
  <r>
    <x v="0"/>
    <x v="0"/>
    <n v="15"/>
    <x v="2"/>
    <x v="0"/>
    <n v="1.03"/>
    <n v="28"/>
    <n v="15"/>
    <n v="1.8666666666666667"/>
  </r>
  <r>
    <x v="0"/>
    <x v="1"/>
    <n v="15"/>
    <x v="2"/>
    <x v="0"/>
    <n v="1.03"/>
    <n v="48"/>
    <n v="15"/>
    <n v="3.2"/>
  </r>
  <r>
    <x v="0"/>
    <x v="2"/>
    <n v="15"/>
    <x v="2"/>
    <x v="0"/>
    <n v="1.03"/>
    <n v="52"/>
    <n v="15"/>
    <n v="3.4666666666666668"/>
  </r>
  <r>
    <x v="0"/>
    <x v="0"/>
    <n v="15"/>
    <x v="3"/>
    <x v="0"/>
    <n v="1.03"/>
    <n v="27"/>
    <n v="15"/>
    <n v="1.8"/>
  </r>
  <r>
    <x v="0"/>
    <x v="1"/>
    <n v="15"/>
    <x v="3"/>
    <x v="0"/>
    <n v="1.03"/>
    <n v="47"/>
    <n v="15"/>
    <n v="3.1333333333333333"/>
  </r>
  <r>
    <x v="0"/>
    <x v="2"/>
    <n v="15"/>
    <x v="3"/>
    <x v="0"/>
    <n v="1.03"/>
    <n v="51"/>
    <n v="15"/>
    <n v="3.4"/>
  </r>
  <r>
    <x v="0"/>
    <x v="0"/>
    <n v="15"/>
    <x v="0"/>
    <x v="1"/>
    <n v="5.38"/>
    <n v="64"/>
    <n v="15"/>
    <n v="4.2666666666666666"/>
  </r>
  <r>
    <x v="0"/>
    <x v="1"/>
    <n v="15"/>
    <x v="0"/>
    <x v="1"/>
    <n v="5.38"/>
    <n v="113"/>
    <n v="15"/>
    <n v="7.5333333333333332"/>
  </r>
  <r>
    <x v="0"/>
    <x v="2"/>
    <n v="15"/>
    <x v="0"/>
    <x v="1"/>
    <n v="5.38"/>
    <n v="125"/>
    <n v="15"/>
    <n v="8.3333333333333339"/>
  </r>
  <r>
    <x v="0"/>
    <x v="0"/>
    <n v="15"/>
    <x v="1"/>
    <x v="1"/>
    <n v="5.38"/>
    <n v="95"/>
    <n v="15"/>
    <n v="6.333333333333333"/>
  </r>
  <r>
    <x v="0"/>
    <x v="1"/>
    <n v="15"/>
    <x v="1"/>
    <x v="1"/>
    <n v="5.38"/>
    <n v="151"/>
    <n v="15"/>
    <n v="10.066666666666666"/>
  </r>
  <r>
    <x v="0"/>
    <x v="2"/>
    <n v="15"/>
    <x v="1"/>
    <x v="1"/>
    <n v="5.38"/>
    <n v="162"/>
    <n v="15"/>
    <n v="10.8"/>
  </r>
  <r>
    <x v="0"/>
    <x v="0"/>
    <n v="15"/>
    <x v="2"/>
    <x v="1"/>
    <n v="5.38"/>
    <n v="103"/>
    <n v="15"/>
    <n v="6.8666666666666663"/>
  </r>
  <r>
    <x v="0"/>
    <x v="1"/>
    <n v="15"/>
    <x v="2"/>
    <x v="1"/>
    <n v="5.38"/>
    <n v="154"/>
    <n v="15"/>
    <n v="10.266666666666667"/>
  </r>
  <r>
    <x v="0"/>
    <x v="2"/>
    <n v="15"/>
    <x v="2"/>
    <x v="1"/>
    <n v="5.38"/>
    <n v="148"/>
    <n v="15"/>
    <n v="9.8666666666666671"/>
  </r>
  <r>
    <x v="0"/>
    <x v="0"/>
    <n v="15"/>
    <x v="3"/>
    <x v="1"/>
    <n v="5.38"/>
    <n v="96"/>
    <n v="15"/>
    <n v="6.4"/>
  </r>
  <r>
    <x v="0"/>
    <x v="1"/>
    <n v="15"/>
    <x v="3"/>
    <x v="1"/>
    <n v="5.38"/>
    <n v="152"/>
    <n v="15"/>
    <n v="10.133333333333333"/>
  </r>
  <r>
    <x v="0"/>
    <x v="2"/>
    <n v="15"/>
    <x v="3"/>
    <x v="1"/>
    <n v="5.38"/>
    <n v="161"/>
    <n v="15"/>
    <n v="10.733333333333333"/>
  </r>
  <r>
    <x v="0"/>
    <x v="0"/>
    <n v="15"/>
    <x v="0"/>
    <x v="2"/>
    <n v="11.67"/>
    <n v="24"/>
    <n v="15"/>
    <n v="1.6"/>
  </r>
  <r>
    <x v="0"/>
    <x v="1"/>
    <n v="15"/>
    <x v="0"/>
    <x v="2"/>
    <n v="11.67"/>
    <n v="60"/>
    <n v="15"/>
    <n v="4"/>
  </r>
  <r>
    <x v="0"/>
    <x v="2"/>
    <n v="15"/>
    <x v="0"/>
    <x v="2"/>
    <n v="11.67"/>
    <n v="77"/>
    <n v="15"/>
    <n v="5.1333333333333337"/>
  </r>
  <r>
    <x v="0"/>
    <x v="0"/>
    <n v="15"/>
    <x v="1"/>
    <x v="2"/>
    <n v="11.67"/>
    <n v="39"/>
    <n v="15"/>
    <n v="2.6"/>
  </r>
  <r>
    <x v="0"/>
    <x v="1"/>
    <n v="15"/>
    <x v="1"/>
    <x v="2"/>
    <n v="11.67"/>
    <n v="91"/>
    <n v="15"/>
    <n v="6.0666666666666664"/>
  </r>
  <r>
    <x v="0"/>
    <x v="2"/>
    <n v="15"/>
    <x v="1"/>
    <x v="2"/>
    <n v="11.67"/>
    <n v="109"/>
    <n v="15"/>
    <n v="7.2666666666666666"/>
  </r>
  <r>
    <x v="0"/>
    <x v="0"/>
    <n v="15"/>
    <x v="2"/>
    <x v="2"/>
    <n v="11.67"/>
    <n v="40"/>
    <n v="15"/>
    <n v="2.6666666666666665"/>
  </r>
  <r>
    <x v="0"/>
    <x v="1"/>
    <n v="15"/>
    <x v="2"/>
    <x v="2"/>
    <n v="11.67"/>
    <n v="85"/>
    <n v="15"/>
    <n v="5.666666666666667"/>
  </r>
  <r>
    <x v="0"/>
    <x v="2"/>
    <n v="15"/>
    <x v="2"/>
    <x v="2"/>
    <n v="11.67"/>
    <n v="107"/>
    <n v="15"/>
    <n v="7.1333333333333337"/>
  </r>
  <r>
    <x v="0"/>
    <x v="0"/>
    <n v="15"/>
    <x v="3"/>
    <x v="2"/>
    <n v="11.67"/>
    <n v="40"/>
    <n v="15"/>
    <n v="2.6666666666666665"/>
  </r>
  <r>
    <x v="0"/>
    <x v="1"/>
    <n v="15"/>
    <x v="3"/>
    <x v="2"/>
    <n v="11.67"/>
    <n v="80"/>
    <n v="15"/>
    <n v="5.333333333333333"/>
  </r>
  <r>
    <x v="0"/>
    <x v="2"/>
    <n v="15"/>
    <x v="3"/>
    <x v="2"/>
    <n v="11.67"/>
    <n v="104"/>
    <n v="15"/>
    <n v="6.9333333333333336"/>
  </r>
  <r>
    <x v="0"/>
    <x v="0"/>
    <n v="15"/>
    <x v="0"/>
    <x v="3"/>
    <n v="17.5"/>
    <n v="5.4"/>
    <n v="15"/>
    <n v="0.36000000000000004"/>
  </r>
  <r>
    <x v="0"/>
    <x v="1"/>
    <n v="15"/>
    <x v="0"/>
    <x v="3"/>
    <n v="17.5"/>
    <n v="29"/>
    <n v="15"/>
    <n v="1.9333333333333333"/>
  </r>
  <r>
    <x v="0"/>
    <x v="2"/>
    <n v="15"/>
    <x v="0"/>
    <x v="3"/>
    <n v="17.5"/>
    <n v="32"/>
    <n v="15"/>
    <n v="2.1333333333333333"/>
  </r>
  <r>
    <x v="0"/>
    <x v="0"/>
    <n v="15"/>
    <x v="1"/>
    <x v="3"/>
    <n v="17.5"/>
    <n v="10"/>
    <n v="15"/>
    <n v="0.66666666666666663"/>
  </r>
  <r>
    <x v="0"/>
    <x v="1"/>
    <n v="15"/>
    <x v="1"/>
    <x v="3"/>
    <n v="17.5"/>
    <n v="43"/>
    <n v="15"/>
    <n v="2.8666666666666667"/>
  </r>
  <r>
    <x v="0"/>
    <x v="2"/>
    <n v="15"/>
    <x v="1"/>
    <x v="3"/>
    <n v="17.5"/>
    <n v="47"/>
    <n v="15"/>
    <n v="3.1333333333333333"/>
  </r>
  <r>
    <x v="0"/>
    <x v="0"/>
    <n v="15"/>
    <x v="2"/>
    <x v="3"/>
    <n v="17.5"/>
    <n v="12"/>
    <n v="15"/>
    <n v="0.8"/>
  </r>
  <r>
    <x v="0"/>
    <x v="1"/>
    <n v="15"/>
    <x v="2"/>
    <x v="3"/>
    <n v="17.5"/>
    <n v="45"/>
    <n v="15"/>
    <n v="3"/>
  </r>
  <r>
    <x v="0"/>
    <x v="2"/>
    <n v="15"/>
    <x v="2"/>
    <x v="3"/>
    <n v="17.5"/>
    <n v="51"/>
    <n v="15"/>
    <n v="3.4"/>
  </r>
  <r>
    <x v="0"/>
    <x v="0"/>
    <n v="15"/>
    <x v="3"/>
    <x v="3"/>
    <n v="17.5"/>
    <n v="13"/>
    <n v="15"/>
    <n v="0.8666666666666667"/>
  </r>
  <r>
    <x v="0"/>
    <x v="1"/>
    <n v="15"/>
    <x v="3"/>
    <x v="3"/>
    <n v="17.5"/>
    <n v="41"/>
    <n v="15"/>
    <n v="2.7333333333333334"/>
  </r>
  <r>
    <x v="0"/>
    <x v="2"/>
    <n v="15"/>
    <x v="3"/>
    <x v="3"/>
    <n v="17.5"/>
    <n v="48"/>
    <n v="15"/>
    <n v="3.2"/>
  </r>
  <r>
    <x v="1"/>
    <x v="0"/>
    <n v="15"/>
    <x v="0"/>
    <x v="0"/>
    <n v="1.03"/>
    <n v="11"/>
    <n v="15"/>
    <n v="0.73333333333333328"/>
  </r>
  <r>
    <x v="1"/>
    <x v="1"/>
    <n v="15"/>
    <x v="0"/>
    <x v="0"/>
    <n v="1.03"/>
    <n v="36"/>
    <n v="15"/>
    <n v="2.4"/>
  </r>
  <r>
    <x v="1"/>
    <x v="2"/>
    <n v="15"/>
    <x v="0"/>
    <x v="0"/>
    <n v="1.03"/>
    <n v="35"/>
    <n v="15"/>
    <n v="2.3333333333333335"/>
  </r>
  <r>
    <x v="1"/>
    <x v="0"/>
    <n v="15"/>
    <x v="1"/>
    <x v="0"/>
    <n v="1.03"/>
    <n v="19"/>
    <n v="15"/>
    <n v="1.2666666666666666"/>
  </r>
  <r>
    <x v="1"/>
    <x v="1"/>
    <n v="15"/>
    <x v="1"/>
    <x v="0"/>
    <n v="1.03"/>
    <n v="55"/>
    <n v="15"/>
    <n v="3.6666666666666665"/>
  </r>
  <r>
    <x v="1"/>
    <x v="2"/>
    <n v="15"/>
    <x v="1"/>
    <x v="0"/>
    <n v="1.03"/>
    <n v="55"/>
    <n v="15"/>
    <n v="3.6666666666666665"/>
  </r>
  <r>
    <x v="1"/>
    <x v="0"/>
    <n v="15"/>
    <x v="2"/>
    <x v="0"/>
    <n v="1.03"/>
    <n v="25"/>
    <n v="15"/>
    <n v="1.6666666666666667"/>
  </r>
  <r>
    <x v="1"/>
    <x v="1"/>
    <n v="15"/>
    <x v="2"/>
    <x v="0"/>
    <n v="1.03"/>
    <n v="67"/>
    <n v="15"/>
    <n v="4.4666666666666668"/>
  </r>
  <r>
    <x v="1"/>
    <x v="2"/>
    <n v="15"/>
    <x v="2"/>
    <x v="0"/>
    <n v="1.03"/>
    <n v="65"/>
    <n v="15"/>
    <n v="4.333333333333333"/>
  </r>
  <r>
    <x v="1"/>
    <x v="0"/>
    <n v="15"/>
    <x v="3"/>
    <x v="0"/>
    <n v="1.03"/>
    <n v="23"/>
    <n v="15"/>
    <n v="1.5333333333333334"/>
  </r>
  <r>
    <x v="1"/>
    <x v="1"/>
    <n v="15"/>
    <x v="3"/>
    <x v="0"/>
    <n v="1.03"/>
    <n v="64"/>
    <n v="15"/>
    <n v="4.2666666666666666"/>
  </r>
  <r>
    <x v="1"/>
    <x v="2"/>
    <n v="15"/>
    <x v="3"/>
    <x v="0"/>
    <n v="1.03"/>
    <n v="69"/>
    <n v="15"/>
    <n v="4.5999999999999996"/>
  </r>
  <r>
    <x v="1"/>
    <x v="0"/>
    <n v="15"/>
    <x v="0"/>
    <x v="1"/>
    <n v="5.38"/>
    <n v="48"/>
    <n v="15"/>
    <n v="3.2"/>
  </r>
  <r>
    <x v="1"/>
    <x v="1"/>
    <n v="15"/>
    <x v="0"/>
    <x v="1"/>
    <n v="5.38"/>
    <n v="134"/>
    <n v="15"/>
    <n v="8.9333333333333336"/>
  </r>
  <r>
    <x v="1"/>
    <x v="2"/>
    <n v="15"/>
    <x v="0"/>
    <x v="1"/>
    <n v="5.38"/>
    <n v="134"/>
    <n v="15"/>
    <n v="8.9333333333333336"/>
  </r>
  <r>
    <x v="1"/>
    <x v="0"/>
    <n v="15"/>
    <x v="1"/>
    <x v="1"/>
    <n v="5.38"/>
    <n v="81"/>
    <n v="15"/>
    <n v="5.4"/>
  </r>
  <r>
    <x v="1"/>
    <x v="1"/>
    <n v="15"/>
    <x v="1"/>
    <x v="1"/>
    <n v="5.38"/>
    <n v="190"/>
    <n v="15"/>
    <n v="12.666666666666666"/>
  </r>
  <r>
    <x v="1"/>
    <x v="2"/>
    <n v="15"/>
    <x v="1"/>
    <x v="1"/>
    <n v="5.38"/>
    <n v="176"/>
    <n v="15"/>
    <n v="11.733333333333333"/>
  </r>
  <r>
    <x v="1"/>
    <x v="0"/>
    <n v="15"/>
    <x v="2"/>
    <x v="1"/>
    <n v="5.38"/>
    <n v="97"/>
    <n v="15"/>
    <n v="6.4666666666666668"/>
  </r>
  <r>
    <x v="1"/>
    <x v="1"/>
    <n v="15"/>
    <x v="2"/>
    <x v="1"/>
    <n v="5.38"/>
    <n v="202"/>
    <n v="15"/>
    <n v="13.466666666666667"/>
  </r>
  <r>
    <x v="1"/>
    <x v="2"/>
    <n v="15"/>
    <x v="2"/>
    <x v="1"/>
    <n v="5.38"/>
    <n v="200"/>
    <n v="15"/>
    <n v="13.333333333333334"/>
  </r>
  <r>
    <x v="1"/>
    <x v="0"/>
    <n v="15"/>
    <x v="3"/>
    <x v="1"/>
    <n v="5.38"/>
    <n v="105"/>
    <n v="15"/>
    <n v="7"/>
  </r>
  <r>
    <x v="1"/>
    <x v="1"/>
    <n v="15"/>
    <x v="3"/>
    <x v="1"/>
    <n v="5.38"/>
    <n v="205"/>
    <n v="15"/>
    <n v="13.666666666666666"/>
  </r>
  <r>
    <x v="1"/>
    <x v="2"/>
    <n v="15"/>
    <x v="3"/>
    <x v="1"/>
    <n v="5.38"/>
    <n v="201"/>
    <n v="15"/>
    <n v="13.4"/>
  </r>
  <r>
    <x v="1"/>
    <x v="0"/>
    <n v="15"/>
    <x v="0"/>
    <x v="2"/>
    <n v="11.67"/>
    <n v="18"/>
    <n v="15"/>
    <n v="1.2"/>
  </r>
  <r>
    <x v="1"/>
    <x v="1"/>
    <n v="15"/>
    <x v="0"/>
    <x v="2"/>
    <n v="11.67"/>
    <n v="87"/>
    <n v="15"/>
    <n v="5.8"/>
  </r>
  <r>
    <x v="1"/>
    <x v="2"/>
    <n v="15"/>
    <x v="0"/>
    <x v="2"/>
    <n v="11.67"/>
    <n v="87"/>
    <n v="15"/>
    <n v="5.8"/>
  </r>
  <r>
    <x v="1"/>
    <x v="0"/>
    <n v="15"/>
    <x v="1"/>
    <x v="2"/>
    <n v="11.67"/>
    <n v="35"/>
    <n v="15"/>
    <n v="2.3333333333333335"/>
  </r>
  <r>
    <x v="1"/>
    <x v="1"/>
    <n v="15"/>
    <x v="1"/>
    <x v="2"/>
    <n v="11.67"/>
    <n v="129"/>
    <n v="15"/>
    <n v="8.6"/>
  </r>
  <r>
    <x v="1"/>
    <x v="2"/>
    <n v="15"/>
    <x v="1"/>
    <x v="2"/>
    <n v="11.67"/>
    <n v="131"/>
    <n v="15"/>
    <n v="8.7333333333333325"/>
  </r>
  <r>
    <x v="1"/>
    <x v="0"/>
    <n v="15"/>
    <x v="2"/>
    <x v="2"/>
    <n v="11.67"/>
    <n v="45"/>
    <n v="15"/>
    <n v="3"/>
  </r>
  <r>
    <x v="1"/>
    <x v="1"/>
    <n v="15"/>
    <x v="2"/>
    <x v="2"/>
    <n v="11.67"/>
    <n v="149"/>
    <n v="15"/>
    <n v="9.9333333333333336"/>
  </r>
  <r>
    <x v="1"/>
    <x v="2"/>
    <n v="15"/>
    <x v="2"/>
    <x v="2"/>
    <n v="11.67"/>
    <n v="146"/>
    <n v="15"/>
    <n v="9.7333333333333325"/>
  </r>
  <r>
    <x v="1"/>
    <x v="0"/>
    <n v="15"/>
    <x v="3"/>
    <x v="2"/>
    <n v="11.67"/>
    <n v="48"/>
    <n v="15"/>
    <n v="3.2"/>
  </r>
  <r>
    <x v="1"/>
    <x v="1"/>
    <n v="15"/>
    <x v="3"/>
    <x v="2"/>
    <n v="11.67"/>
    <n v="146"/>
    <n v="15"/>
    <n v="9.7333333333333325"/>
  </r>
  <r>
    <x v="1"/>
    <x v="2"/>
    <n v="15"/>
    <x v="3"/>
    <x v="2"/>
    <n v="11.67"/>
    <n v="150"/>
    <n v="15"/>
    <n v="10"/>
  </r>
  <r>
    <x v="1"/>
    <x v="0"/>
    <n v="15"/>
    <x v="0"/>
    <x v="3"/>
    <n v="17.5"/>
    <n v="12"/>
    <n v="15"/>
    <n v="0.8"/>
  </r>
  <r>
    <x v="1"/>
    <x v="1"/>
    <n v="15"/>
    <x v="0"/>
    <x v="3"/>
    <n v="17.5"/>
    <n v="63"/>
    <n v="15"/>
    <n v="4.2"/>
  </r>
  <r>
    <x v="1"/>
    <x v="2"/>
    <n v="15"/>
    <x v="0"/>
    <x v="3"/>
    <n v="17.5"/>
    <n v="62"/>
    <n v="15"/>
    <n v="4.1333333333333337"/>
  </r>
  <r>
    <x v="1"/>
    <x v="0"/>
    <n v="15"/>
    <x v="1"/>
    <x v="3"/>
    <n v="17.5"/>
    <n v="22"/>
    <n v="15"/>
    <n v="1.4666666666666666"/>
  </r>
  <r>
    <x v="1"/>
    <x v="1"/>
    <n v="15"/>
    <x v="1"/>
    <x v="3"/>
    <n v="17.5"/>
    <n v="97"/>
    <n v="15"/>
    <n v="6.4666666666666668"/>
  </r>
  <r>
    <x v="1"/>
    <x v="2"/>
    <n v="15"/>
    <x v="1"/>
    <x v="3"/>
    <n v="17.5"/>
    <n v="98"/>
    <n v="15"/>
    <n v="6.5333333333333332"/>
  </r>
  <r>
    <x v="1"/>
    <x v="0"/>
    <n v="15"/>
    <x v="2"/>
    <x v="3"/>
    <n v="17.5"/>
    <n v="26"/>
    <n v="15"/>
    <n v="1.7333333333333334"/>
  </r>
  <r>
    <x v="1"/>
    <x v="1"/>
    <n v="15"/>
    <x v="2"/>
    <x v="3"/>
    <n v="17.5"/>
    <n v="102"/>
    <n v="15"/>
    <n v="6.8"/>
  </r>
  <r>
    <x v="1"/>
    <x v="2"/>
    <n v="15"/>
    <x v="2"/>
    <x v="3"/>
    <n v="17.5"/>
    <n v="105"/>
    <n v="15"/>
    <n v="7"/>
  </r>
  <r>
    <x v="1"/>
    <x v="0"/>
    <n v="15"/>
    <x v="3"/>
    <x v="3"/>
    <n v="17.5"/>
    <n v="29"/>
    <n v="15"/>
    <n v="1.9333333333333333"/>
  </r>
  <r>
    <x v="1"/>
    <x v="1"/>
    <n v="15"/>
    <x v="3"/>
    <x v="3"/>
    <n v="17.5"/>
    <n v="119"/>
    <n v="15"/>
    <n v="7.9333333333333336"/>
  </r>
  <r>
    <x v="1"/>
    <x v="2"/>
    <n v="15"/>
    <x v="3"/>
    <x v="3"/>
    <n v="17.5"/>
    <n v="112"/>
    <n v="15"/>
    <n v="7.4666666666666668"/>
  </r>
  <r>
    <x v="2"/>
    <x v="0"/>
    <n v="15"/>
    <x v="0"/>
    <x v="0"/>
    <n v="1.03"/>
    <n v="6"/>
    <n v="15"/>
    <n v="0.6"/>
  </r>
  <r>
    <x v="2"/>
    <x v="1"/>
    <n v="15"/>
    <x v="0"/>
    <x v="0"/>
    <n v="1.03"/>
    <n v="29"/>
    <n v="15"/>
    <n v="2.9"/>
  </r>
  <r>
    <x v="2"/>
    <x v="2"/>
    <n v="15"/>
    <x v="0"/>
    <x v="0"/>
    <n v="1.03"/>
    <n v="28"/>
    <n v="15"/>
    <n v="2.8"/>
  </r>
  <r>
    <x v="2"/>
    <x v="0"/>
    <n v="15"/>
    <x v="1"/>
    <x v="0"/>
    <n v="1.03"/>
    <n v="12"/>
    <n v="15"/>
    <n v="1.2"/>
  </r>
  <r>
    <x v="2"/>
    <x v="1"/>
    <n v="15"/>
    <x v="1"/>
    <x v="0"/>
    <n v="1.03"/>
    <n v="44"/>
    <n v="15"/>
    <n v="4.4000000000000004"/>
  </r>
  <r>
    <x v="2"/>
    <x v="2"/>
    <n v="15"/>
    <x v="1"/>
    <x v="0"/>
    <n v="1.03"/>
    <n v="44"/>
    <n v="15"/>
    <n v="4.4000000000000004"/>
  </r>
  <r>
    <x v="2"/>
    <x v="0"/>
    <n v="15"/>
    <x v="2"/>
    <x v="0"/>
    <n v="1.03"/>
    <n v="16"/>
    <n v="15"/>
    <n v="1.6"/>
  </r>
  <r>
    <x v="2"/>
    <x v="1"/>
    <n v="15"/>
    <x v="2"/>
    <x v="0"/>
    <n v="1.03"/>
    <n v="56"/>
    <n v="15"/>
    <n v="5.6"/>
  </r>
  <r>
    <x v="2"/>
    <x v="2"/>
    <n v="15"/>
    <x v="2"/>
    <x v="0"/>
    <n v="1.03"/>
    <n v="54"/>
    <n v="15"/>
    <n v="5.4"/>
  </r>
  <r>
    <x v="2"/>
    <x v="0"/>
    <n v="15"/>
    <x v="3"/>
    <x v="0"/>
    <n v="1.03"/>
    <n v="20"/>
    <n v="15"/>
    <n v="2"/>
  </r>
  <r>
    <x v="2"/>
    <x v="1"/>
    <n v="15"/>
    <x v="3"/>
    <x v="0"/>
    <n v="1.03"/>
    <n v="62"/>
    <n v="15"/>
    <n v="6.2"/>
  </r>
  <r>
    <x v="2"/>
    <x v="2"/>
    <n v="15"/>
    <x v="3"/>
    <x v="0"/>
    <n v="1.03"/>
    <n v="61"/>
    <n v="15"/>
    <n v="6.1"/>
  </r>
  <r>
    <x v="2"/>
    <x v="0"/>
    <n v="15"/>
    <x v="0"/>
    <x v="1"/>
    <n v="5.38"/>
    <n v="29"/>
    <n v="15"/>
    <n v="2.9"/>
  </r>
  <r>
    <x v="2"/>
    <x v="1"/>
    <n v="15"/>
    <x v="0"/>
    <x v="1"/>
    <n v="5.38"/>
    <n v="107"/>
    <n v="15"/>
    <n v="10.7"/>
  </r>
  <r>
    <x v="2"/>
    <x v="2"/>
    <n v="15"/>
    <x v="0"/>
    <x v="1"/>
    <n v="5.38"/>
    <n v="105"/>
    <n v="15"/>
    <n v="10.5"/>
  </r>
  <r>
    <x v="2"/>
    <x v="0"/>
    <n v="15"/>
    <x v="1"/>
    <x v="1"/>
    <n v="5.38"/>
    <n v="49"/>
    <n v="15"/>
    <n v="4.9000000000000004"/>
  </r>
  <r>
    <x v="2"/>
    <x v="1"/>
    <n v="15"/>
    <x v="1"/>
    <x v="1"/>
    <n v="5.38"/>
    <n v="140"/>
    <n v="15"/>
    <n v="14"/>
  </r>
  <r>
    <x v="2"/>
    <x v="2"/>
    <n v="15"/>
    <x v="1"/>
    <x v="1"/>
    <n v="5.38"/>
    <n v="135"/>
    <n v="15"/>
    <n v="13.5"/>
  </r>
  <r>
    <x v="2"/>
    <x v="0"/>
    <n v="15"/>
    <x v="2"/>
    <x v="1"/>
    <n v="5.38"/>
    <n v="63"/>
    <n v="15"/>
    <n v="6.3"/>
  </r>
  <r>
    <x v="2"/>
    <x v="1"/>
    <n v="15"/>
    <x v="2"/>
    <x v="1"/>
    <n v="5.38"/>
    <n v="155"/>
    <n v="15"/>
    <n v="15.5"/>
  </r>
  <r>
    <x v="2"/>
    <x v="2"/>
    <n v="15"/>
    <x v="2"/>
    <x v="1"/>
    <n v="5.38"/>
    <n v="150"/>
    <n v="15"/>
    <n v="15"/>
  </r>
  <r>
    <x v="2"/>
    <x v="0"/>
    <n v="15"/>
    <x v="3"/>
    <x v="1"/>
    <n v="5.38"/>
    <n v="73"/>
    <n v="15"/>
    <n v="7.3"/>
  </r>
  <r>
    <x v="2"/>
    <x v="1"/>
    <n v="15"/>
    <x v="3"/>
    <x v="1"/>
    <n v="5.38"/>
    <n v="161"/>
    <n v="15"/>
    <n v="16.100000000000001"/>
  </r>
  <r>
    <x v="2"/>
    <x v="2"/>
    <n v="15"/>
    <x v="3"/>
    <x v="1"/>
    <n v="5.38"/>
    <n v="160"/>
    <n v="15"/>
    <n v="16"/>
  </r>
  <r>
    <x v="2"/>
    <x v="0"/>
    <n v="15"/>
    <x v="0"/>
    <x v="2"/>
    <n v="11.67"/>
    <n v="12"/>
    <n v="15"/>
    <n v="1.2"/>
  </r>
  <r>
    <x v="2"/>
    <x v="1"/>
    <n v="15"/>
    <x v="0"/>
    <x v="2"/>
    <n v="11.67"/>
    <n v="60"/>
    <n v="15"/>
    <n v="6"/>
  </r>
  <r>
    <x v="2"/>
    <x v="2"/>
    <n v="15"/>
    <x v="0"/>
    <x v="2"/>
    <n v="11.67"/>
    <n v="59"/>
    <n v="15"/>
    <n v="5.9"/>
  </r>
  <r>
    <x v="2"/>
    <x v="0"/>
    <n v="15"/>
    <x v="1"/>
    <x v="2"/>
    <n v="11.67"/>
    <n v="21"/>
    <n v="15"/>
    <n v="2.1"/>
  </r>
  <r>
    <x v="2"/>
    <x v="1"/>
    <n v="15"/>
    <x v="1"/>
    <x v="2"/>
    <n v="11.67"/>
    <n v="84"/>
    <n v="15"/>
    <n v="8.4"/>
  </r>
  <r>
    <x v="2"/>
    <x v="2"/>
    <n v="15"/>
    <x v="1"/>
    <x v="2"/>
    <n v="11.67"/>
    <n v="84"/>
    <n v="15"/>
    <n v="8.4"/>
  </r>
  <r>
    <x v="2"/>
    <x v="0"/>
    <n v="15"/>
    <x v="2"/>
    <x v="2"/>
    <n v="11.67"/>
    <n v="28"/>
    <n v="15"/>
    <n v="2.8"/>
  </r>
  <r>
    <x v="2"/>
    <x v="1"/>
    <n v="15"/>
    <x v="2"/>
    <x v="2"/>
    <n v="11.67"/>
    <n v="93"/>
    <n v="15"/>
    <n v="9.3000000000000007"/>
  </r>
  <r>
    <x v="2"/>
    <x v="2"/>
    <n v="15"/>
    <x v="2"/>
    <x v="2"/>
    <n v="11.67"/>
    <n v="94"/>
    <n v="15"/>
    <n v="9.4"/>
  </r>
  <r>
    <x v="2"/>
    <x v="0"/>
    <n v="15"/>
    <x v="3"/>
    <x v="2"/>
    <n v="11.67"/>
    <n v="35"/>
    <n v="15"/>
    <n v="3.5"/>
  </r>
  <r>
    <x v="2"/>
    <x v="1"/>
    <n v="15"/>
    <x v="3"/>
    <x v="2"/>
    <n v="11.67"/>
    <n v="104"/>
    <n v="15"/>
    <n v="10.4"/>
  </r>
  <r>
    <x v="2"/>
    <x v="2"/>
    <n v="15"/>
    <x v="3"/>
    <x v="2"/>
    <n v="11.67"/>
    <n v="103"/>
    <n v="15"/>
    <n v="10.3"/>
  </r>
  <r>
    <x v="2"/>
    <x v="0"/>
    <n v="15"/>
    <x v="0"/>
    <x v="3"/>
    <n v="17.5"/>
    <n v="7"/>
    <n v="15"/>
    <n v="0.7"/>
  </r>
  <r>
    <x v="2"/>
    <x v="1"/>
    <n v="15"/>
    <x v="0"/>
    <x v="3"/>
    <n v="17.5"/>
    <n v="38"/>
    <n v="15"/>
    <n v="3.8"/>
  </r>
  <r>
    <x v="2"/>
    <x v="2"/>
    <n v="15"/>
    <x v="0"/>
    <x v="3"/>
    <n v="17.5"/>
    <n v="39"/>
    <n v="15"/>
    <n v="3.9"/>
  </r>
  <r>
    <x v="2"/>
    <x v="0"/>
    <n v="15"/>
    <x v="1"/>
    <x v="3"/>
    <n v="17.5"/>
    <n v="13"/>
    <n v="15"/>
    <n v="1.3"/>
  </r>
  <r>
    <x v="2"/>
    <x v="1"/>
    <n v="15"/>
    <x v="1"/>
    <x v="3"/>
    <n v="17.5"/>
    <n v="59"/>
    <n v="15"/>
    <n v="5.9"/>
  </r>
  <r>
    <x v="2"/>
    <x v="2"/>
    <n v="15"/>
    <x v="1"/>
    <x v="3"/>
    <n v="17.5"/>
    <n v="59"/>
    <n v="15"/>
    <n v="5.9"/>
  </r>
  <r>
    <x v="2"/>
    <x v="0"/>
    <n v="15"/>
    <x v="2"/>
    <x v="3"/>
    <n v="17.5"/>
    <n v="18"/>
    <n v="15"/>
    <n v="1.8"/>
  </r>
  <r>
    <x v="2"/>
    <x v="1"/>
    <n v="15"/>
    <x v="2"/>
    <x v="3"/>
    <n v="17.5"/>
    <n v="67"/>
    <n v="15"/>
    <n v="6.7"/>
  </r>
  <r>
    <x v="2"/>
    <x v="2"/>
    <n v="15"/>
    <x v="2"/>
    <x v="3"/>
    <n v="17.5"/>
    <n v="67"/>
    <n v="15"/>
    <n v="6.7"/>
  </r>
  <r>
    <x v="2"/>
    <x v="0"/>
    <n v="15"/>
    <x v="3"/>
    <x v="3"/>
    <n v="17.5"/>
    <n v="23"/>
    <n v="15"/>
    <n v="2.2999999999999998"/>
  </r>
  <r>
    <x v="2"/>
    <x v="1"/>
    <n v="15"/>
    <x v="3"/>
    <x v="3"/>
    <n v="17.5"/>
    <n v="77"/>
    <n v="15"/>
    <n v="7.7"/>
  </r>
  <r>
    <x v="2"/>
    <x v="2"/>
    <n v="15"/>
    <x v="3"/>
    <x v="3"/>
    <n v="17.5"/>
    <n v="75"/>
    <n v="15"/>
    <n v="7.5"/>
  </r>
  <r>
    <x v="3"/>
    <x v="3"/>
    <m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77">
      <pivotArea outline="0" collapsedLevelsAreSubtotals="1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outline="0" collapsedLevelsAreSubtotals="1" fieldPosition="0"/>
    </format>
    <format dxfId="74">
      <pivotArea field="1" type="button" dataOnly="0" labelOnly="1" outline="0" axis="axisCol" fieldPosition="0"/>
    </format>
    <format dxfId="73">
      <pivotArea field="0" type="button" dataOnly="0" labelOnly="1" outline="0" axis="axisCol" fieldPosition="1"/>
    </format>
    <format dxfId="72">
      <pivotArea type="topRight" dataOnly="0" labelOnly="1" outline="0" fieldPosition="0"/>
    </format>
    <format dxfId="71">
      <pivotArea dataOnly="0" labelOnly="1" fieldPosition="0">
        <references count="1">
          <reference field="1" count="0"/>
        </references>
      </pivotArea>
    </format>
    <format dxfId="70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69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68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67">
      <pivotArea type="origin" dataOnly="0" labelOnly="1" outline="0" fieldPosition="0"/>
    </format>
    <format dxfId="66">
      <pivotArea field="1" type="button" dataOnly="0" labelOnly="1" outline="0" axis="axisCol" fieldPosition="0"/>
    </format>
    <format dxfId="65">
      <pivotArea field="0" type="button" dataOnly="0" labelOnly="1" outline="0" axis="axisCol" fieldPosition="1"/>
    </format>
    <format dxfId="64">
      <pivotArea type="topRight" dataOnly="0" labelOnly="1" outline="0" fieldPosition="0"/>
    </format>
    <format dxfId="63">
      <pivotArea field="3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6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5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58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57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BE66D-345A-4559-8CB4-662DFEEC623C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,Thrds" colHeaderCaption=" ">
  <location ref="K2:T24" firstHeaderRow="1" firstDataRow="3" firstDataCol="1"/>
  <pivotFields count="9">
    <pivotField axis="axisCol" showAll="0">
      <items count="5">
        <item x="0"/>
        <item n="WSL" x="1"/>
        <item x="3"/>
        <item x="2"/>
        <item t="default"/>
      </items>
    </pivotField>
    <pivotField axis="axisCol" showAll="0" defaultSubtotal="0">
      <items count="4">
        <item x="0"/>
        <item x="1"/>
        <item x="2"/>
        <item h="1" x="3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5">
        <item n="1 Depth=1.03" x="0"/>
        <item n="2 Depth=5.38" x="1"/>
        <item n="3 Depth=11.67" x="2"/>
        <item n="4 Depth=17.5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2">
    <field x="1"/>
    <field x="0"/>
  </colFields>
  <colItems count="9">
    <i>
      <x/>
      <x/>
    </i>
    <i r="1">
      <x v="1"/>
    </i>
    <i r="1">
      <x v="3"/>
    </i>
    <i>
      <x v="1"/>
      <x/>
    </i>
    <i r="1">
      <x v="1"/>
    </i>
    <i r="1">
      <x v="3"/>
    </i>
    <i>
      <x v="2"/>
      <x/>
    </i>
    <i r="1">
      <x v="1"/>
    </i>
    <i r="1">
      <x v="3"/>
    </i>
  </colItems>
  <dataFields count="1">
    <dataField name="Speed Up " fld="8" baseField="0" baseItem="0" numFmtId="164"/>
  </dataFields>
  <formats count="8">
    <format dxfId="32">
      <pivotArea outline="0" collapsedLevelsAreSubtotals="1" fieldPosition="0"/>
    </format>
    <format dxfId="33">
      <pivotArea field="1" type="button" dataOnly="0" labelOnly="1" outline="0" axis="axisCol" fieldPosition="0"/>
    </format>
    <format dxfId="34">
      <pivotArea field="0" type="button" dataOnly="0" labelOnly="1" outline="0" axis="axisCol" fieldPosition="1"/>
    </format>
    <format dxfId="35">
      <pivotArea type="topRight" dataOnly="0" labelOnly="1" outline="0" fieldPosition="0"/>
    </format>
    <format dxfId="36">
      <pivotArea dataOnly="0" labelOnly="1" fieldPosition="0">
        <references count="1">
          <reference field="1" count="0"/>
        </references>
      </pivotArea>
    </format>
    <format dxfId="37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1"/>
          </reference>
        </references>
      </pivotArea>
    </format>
    <format dxfId="38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2"/>
          </reference>
        </references>
      </pivotArea>
    </format>
    <format dxfId="39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0"/>
          </reference>
        </references>
      </pivotArea>
    </format>
  </formats>
  <conditionalFormats count="1">
    <conditionalFormat priority="2">
      <pivotAreas count="7"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145"/>
  <sheetViews>
    <sheetView tabSelected="1" workbookViewId="0">
      <selection activeCell="T36" sqref="T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1.6640625" style="11" customWidth="1"/>
    <col min="12" max="17" width="5.21875" style="38" customWidth="1"/>
    <col min="18" max="20" width="5.21875" style="11" customWidth="1"/>
    <col min="21" max="21" width="12" style="11" bestFit="1" customWidth="1"/>
    <col min="22" max="22" width="11.6640625" style="11" bestFit="1" customWidth="1"/>
    <col min="23" max="23" width="12" style="11" bestFit="1" customWidth="1"/>
    <col min="24" max="34" width="6.77734375" style="11" customWidth="1"/>
    <col min="35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19" t="s">
        <v>105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49</v>
      </c>
      <c r="B2" s="11" t="s">
        <v>33</v>
      </c>
      <c r="C2" s="29">
        <v>15</v>
      </c>
      <c r="D2" s="29">
        <v>1</v>
      </c>
      <c r="E2" s="29">
        <v>1</v>
      </c>
      <c r="F2" s="11">
        <v>1.03</v>
      </c>
      <c r="G2" s="11">
        <v>15</v>
      </c>
      <c r="H2" s="11">
        <v>15</v>
      </c>
      <c r="I2" s="11">
        <f>G2/H2</f>
        <v>1</v>
      </c>
      <c r="K2" s="36" t="s">
        <v>69</v>
      </c>
      <c r="L2" s="40" t="s">
        <v>42</v>
      </c>
      <c r="R2" s="38"/>
      <c r="S2" s="38"/>
      <c r="T2" s="38"/>
      <c r="U2"/>
      <c r="V2"/>
      <c r="W2"/>
    </row>
    <row r="3" spans="1:38" x14ac:dyDescent="0.3">
      <c r="A3" s="11" t="s">
        <v>49</v>
      </c>
      <c r="B3" s="11" t="s">
        <v>34</v>
      </c>
      <c r="C3" s="29">
        <v>15</v>
      </c>
      <c r="D3" s="29">
        <v>1</v>
      </c>
      <c r="E3" s="29">
        <v>1</v>
      </c>
      <c r="F3" s="11">
        <v>1.03</v>
      </c>
      <c r="G3" s="11">
        <v>27</v>
      </c>
      <c r="H3" s="11">
        <v>15</v>
      </c>
      <c r="I3" s="11">
        <f t="shared" ref="I3:I13" si="0">G3/H3</f>
        <v>1.8</v>
      </c>
      <c r="K3"/>
      <c r="L3" s="38" t="s">
        <v>33</v>
      </c>
      <c r="O3" s="38" t="s">
        <v>34</v>
      </c>
      <c r="R3" s="38" t="s">
        <v>35</v>
      </c>
      <c r="S3" s="38"/>
      <c r="T3" s="38"/>
      <c r="U3"/>
      <c r="V3"/>
      <c r="W3"/>
    </row>
    <row r="4" spans="1:38" x14ac:dyDescent="0.3">
      <c r="A4" s="11" t="s">
        <v>49</v>
      </c>
      <c r="B4" s="11" t="s">
        <v>35</v>
      </c>
      <c r="C4" s="29">
        <v>15</v>
      </c>
      <c r="D4" s="29">
        <v>1</v>
      </c>
      <c r="E4" s="29">
        <v>1</v>
      </c>
      <c r="F4" s="11">
        <v>1.03</v>
      </c>
      <c r="G4" s="11">
        <v>29</v>
      </c>
      <c r="H4" s="11">
        <v>15</v>
      </c>
      <c r="I4" s="11">
        <f t="shared" si="0"/>
        <v>1.9333333333333333</v>
      </c>
      <c r="K4" s="36" t="s">
        <v>104</v>
      </c>
      <c r="L4" s="38" t="s">
        <v>49</v>
      </c>
      <c r="M4" s="38" t="s">
        <v>103</v>
      </c>
      <c r="N4" t="s">
        <v>52</v>
      </c>
      <c r="O4" s="38" t="s">
        <v>49</v>
      </c>
      <c r="P4" s="38" t="s">
        <v>103</v>
      </c>
      <c r="Q4" t="s">
        <v>52</v>
      </c>
      <c r="R4" s="38" t="s">
        <v>49</v>
      </c>
      <c r="S4" s="38" t="s">
        <v>103</v>
      </c>
      <c r="T4" t="s">
        <v>52</v>
      </c>
      <c r="U4"/>
      <c r="V4"/>
      <c r="W4"/>
    </row>
    <row r="5" spans="1:38" x14ac:dyDescent="0.3">
      <c r="A5" s="11" t="s">
        <v>49</v>
      </c>
      <c r="B5" s="11" t="s">
        <v>33</v>
      </c>
      <c r="C5" s="29">
        <v>15</v>
      </c>
      <c r="D5" s="29">
        <v>2</v>
      </c>
      <c r="E5" s="29">
        <v>1</v>
      </c>
      <c r="F5" s="11">
        <v>1.03</v>
      </c>
      <c r="G5" s="11">
        <v>25</v>
      </c>
      <c r="H5" s="11">
        <v>15</v>
      </c>
      <c r="I5" s="11">
        <f t="shared" si="0"/>
        <v>1.6666666666666667</v>
      </c>
      <c r="K5" s="23" t="s">
        <v>99</v>
      </c>
      <c r="R5" s="38"/>
      <c r="S5" s="38"/>
      <c r="T5" s="38"/>
      <c r="U5"/>
      <c r="V5"/>
      <c r="W5"/>
    </row>
    <row r="6" spans="1:38" x14ac:dyDescent="0.3">
      <c r="A6" s="11" t="s">
        <v>49</v>
      </c>
      <c r="B6" s="11" t="s">
        <v>34</v>
      </c>
      <c r="C6" s="29">
        <v>15</v>
      </c>
      <c r="D6" s="29">
        <v>2</v>
      </c>
      <c r="E6" s="29">
        <v>1</v>
      </c>
      <c r="F6" s="11">
        <v>1.03</v>
      </c>
      <c r="G6" s="11">
        <v>44</v>
      </c>
      <c r="H6" s="11">
        <v>15</v>
      </c>
      <c r="I6" s="11">
        <f t="shared" si="0"/>
        <v>2.9333333333333331</v>
      </c>
      <c r="K6" s="24">
        <v>1</v>
      </c>
      <c r="L6" s="38">
        <v>1</v>
      </c>
      <c r="M6" s="38">
        <v>0.73333333333333328</v>
      </c>
      <c r="N6" s="38">
        <v>0.6</v>
      </c>
      <c r="O6" s="38">
        <v>1.8</v>
      </c>
      <c r="P6" s="38">
        <v>2.4</v>
      </c>
      <c r="Q6" s="38">
        <v>2.9</v>
      </c>
      <c r="R6" s="38">
        <v>1.9333333333333333</v>
      </c>
      <c r="S6" s="38">
        <v>2.3333333333333335</v>
      </c>
      <c r="T6" s="38">
        <v>2.8</v>
      </c>
      <c r="U6"/>
      <c r="V6"/>
      <c r="W6"/>
    </row>
    <row r="7" spans="1:38" x14ac:dyDescent="0.3">
      <c r="A7" s="11" t="s">
        <v>49</v>
      </c>
      <c r="B7" s="11" t="s">
        <v>35</v>
      </c>
      <c r="C7" s="29">
        <v>15</v>
      </c>
      <c r="D7" s="29">
        <v>2</v>
      </c>
      <c r="E7" s="29">
        <v>1</v>
      </c>
      <c r="F7" s="11">
        <v>1.03</v>
      </c>
      <c r="G7" s="11">
        <v>47</v>
      </c>
      <c r="H7" s="11">
        <v>15</v>
      </c>
      <c r="I7" s="11">
        <f t="shared" si="0"/>
        <v>3.1333333333333333</v>
      </c>
      <c r="K7" s="24">
        <v>2</v>
      </c>
      <c r="L7" s="38">
        <v>1.6666666666666667</v>
      </c>
      <c r="M7" s="38">
        <v>1.2666666666666666</v>
      </c>
      <c r="N7" s="38">
        <v>1.2</v>
      </c>
      <c r="O7" s="38">
        <v>2.9333333333333331</v>
      </c>
      <c r="P7" s="38">
        <v>3.6666666666666665</v>
      </c>
      <c r="Q7" s="38">
        <v>4.4000000000000004</v>
      </c>
      <c r="R7" s="38">
        <v>3.1333333333333333</v>
      </c>
      <c r="S7" s="38">
        <v>3.6666666666666665</v>
      </c>
      <c r="T7" s="38">
        <v>4.4000000000000004</v>
      </c>
      <c r="U7"/>
      <c r="V7"/>
      <c r="W7"/>
    </row>
    <row r="8" spans="1:38" x14ac:dyDescent="0.3">
      <c r="A8" s="11" t="s">
        <v>49</v>
      </c>
      <c r="B8" s="11" t="s">
        <v>33</v>
      </c>
      <c r="C8" s="29">
        <v>15</v>
      </c>
      <c r="D8" s="29">
        <v>3</v>
      </c>
      <c r="E8" s="29">
        <v>1</v>
      </c>
      <c r="F8" s="11">
        <v>1.03</v>
      </c>
      <c r="G8" s="11">
        <v>28</v>
      </c>
      <c r="H8" s="11">
        <v>15</v>
      </c>
      <c r="I8" s="11">
        <f t="shared" si="0"/>
        <v>1.8666666666666667</v>
      </c>
      <c r="K8" s="24">
        <v>3</v>
      </c>
      <c r="L8" s="38">
        <v>1.8666666666666667</v>
      </c>
      <c r="M8" s="38">
        <v>1.6666666666666667</v>
      </c>
      <c r="N8" s="38">
        <v>1.6</v>
      </c>
      <c r="O8" s="38">
        <v>3.2</v>
      </c>
      <c r="P8" s="38">
        <v>4.4666666666666668</v>
      </c>
      <c r="Q8" s="38">
        <v>5.6</v>
      </c>
      <c r="R8" s="38">
        <v>3.4666666666666668</v>
      </c>
      <c r="S8" s="38">
        <v>4.333333333333333</v>
      </c>
      <c r="T8" s="38">
        <v>5.4</v>
      </c>
      <c r="U8"/>
      <c r="V8"/>
      <c r="W8"/>
    </row>
    <row r="9" spans="1:38" x14ac:dyDescent="0.3">
      <c r="A9" s="11" t="s">
        <v>49</v>
      </c>
      <c r="B9" s="11" t="s">
        <v>34</v>
      </c>
      <c r="C9" s="29">
        <v>15</v>
      </c>
      <c r="D9" s="29">
        <v>3</v>
      </c>
      <c r="E9" s="29">
        <v>1</v>
      </c>
      <c r="F9" s="11">
        <v>1.03</v>
      </c>
      <c r="G9" s="11">
        <v>48</v>
      </c>
      <c r="H9" s="11">
        <v>15</v>
      </c>
      <c r="I9" s="11">
        <f t="shared" si="0"/>
        <v>3.2</v>
      </c>
      <c r="K9" s="24">
        <v>4</v>
      </c>
      <c r="L9" s="38">
        <v>1.8</v>
      </c>
      <c r="M9" s="38">
        <v>1.5333333333333334</v>
      </c>
      <c r="N9" s="38">
        <v>2</v>
      </c>
      <c r="O9" s="38">
        <v>3.1333333333333333</v>
      </c>
      <c r="P9" s="38">
        <v>4.2666666666666666</v>
      </c>
      <c r="Q9" s="38">
        <v>6.2</v>
      </c>
      <c r="R9" s="38">
        <v>3.4</v>
      </c>
      <c r="S9" s="38">
        <v>4.5999999999999996</v>
      </c>
      <c r="T9" s="38">
        <v>6.1</v>
      </c>
      <c r="U9"/>
      <c r="V9"/>
      <c r="W9"/>
    </row>
    <row r="10" spans="1:38" x14ac:dyDescent="0.3">
      <c r="A10" s="11" t="s">
        <v>49</v>
      </c>
      <c r="B10" s="11" t="s">
        <v>35</v>
      </c>
      <c r="C10" s="29">
        <v>15</v>
      </c>
      <c r="D10" s="29">
        <v>3</v>
      </c>
      <c r="E10" s="29">
        <v>1</v>
      </c>
      <c r="F10" s="11">
        <v>1.03</v>
      </c>
      <c r="G10" s="11">
        <v>52</v>
      </c>
      <c r="H10" s="11">
        <v>15</v>
      </c>
      <c r="I10" s="11">
        <f t="shared" si="0"/>
        <v>3.4666666666666668</v>
      </c>
      <c r="K10" s="23" t="s">
        <v>100</v>
      </c>
      <c r="R10" s="38"/>
      <c r="S10" s="38"/>
      <c r="T10" s="38"/>
      <c r="U10"/>
      <c r="V10"/>
      <c r="W10"/>
    </row>
    <row r="11" spans="1:38" x14ac:dyDescent="0.3">
      <c r="A11" s="11" t="s">
        <v>49</v>
      </c>
      <c r="B11" s="11" t="s">
        <v>33</v>
      </c>
      <c r="C11" s="29">
        <v>15</v>
      </c>
      <c r="D11" s="29">
        <v>4</v>
      </c>
      <c r="E11" s="29">
        <v>1</v>
      </c>
      <c r="F11" s="11">
        <v>1.03</v>
      </c>
      <c r="G11" s="11">
        <v>27</v>
      </c>
      <c r="H11" s="11">
        <v>15</v>
      </c>
      <c r="I11" s="11">
        <f t="shared" si="0"/>
        <v>1.8</v>
      </c>
      <c r="K11" s="24">
        <v>1</v>
      </c>
      <c r="L11" s="38">
        <v>4.2666666666666666</v>
      </c>
      <c r="M11" s="38">
        <v>3.2</v>
      </c>
      <c r="N11" s="38">
        <v>2.9</v>
      </c>
      <c r="O11" s="38">
        <v>7.5333333333333332</v>
      </c>
      <c r="P11" s="38">
        <v>8.9333333333333336</v>
      </c>
      <c r="Q11" s="38">
        <v>10.7</v>
      </c>
      <c r="R11" s="38">
        <v>8.3333333333333339</v>
      </c>
      <c r="S11" s="38">
        <v>8.9333333333333336</v>
      </c>
      <c r="T11" s="38">
        <v>10.5</v>
      </c>
      <c r="U11"/>
      <c r="V11"/>
      <c r="W11"/>
    </row>
    <row r="12" spans="1:38" x14ac:dyDescent="0.3">
      <c r="A12" s="11" t="s">
        <v>49</v>
      </c>
      <c r="B12" s="11" t="s">
        <v>34</v>
      </c>
      <c r="C12" s="29">
        <v>15</v>
      </c>
      <c r="D12" s="29">
        <v>4</v>
      </c>
      <c r="E12" s="29">
        <v>1</v>
      </c>
      <c r="F12" s="11">
        <v>1.03</v>
      </c>
      <c r="G12" s="11">
        <v>47</v>
      </c>
      <c r="H12" s="11">
        <v>15</v>
      </c>
      <c r="I12" s="11">
        <f t="shared" si="0"/>
        <v>3.1333333333333333</v>
      </c>
      <c r="K12" s="24">
        <v>2</v>
      </c>
      <c r="L12" s="38">
        <v>6.333333333333333</v>
      </c>
      <c r="M12" s="38">
        <v>5.4</v>
      </c>
      <c r="N12" s="38">
        <v>4.9000000000000004</v>
      </c>
      <c r="O12" s="38">
        <v>10.066666666666666</v>
      </c>
      <c r="P12" s="38">
        <v>12.666666666666666</v>
      </c>
      <c r="Q12" s="38">
        <v>14</v>
      </c>
      <c r="R12" s="38">
        <v>10.8</v>
      </c>
      <c r="S12" s="38">
        <v>11.733333333333333</v>
      </c>
      <c r="T12" s="38">
        <v>13.5</v>
      </c>
      <c r="U12"/>
      <c r="V12"/>
      <c r="W12"/>
    </row>
    <row r="13" spans="1:38" x14ac:dyDescent="0.3">
      <c r="A13" s="11" t="s">
        <v>49</v>
      </c>
      <c r="B13" s="11" t="s">
        <v>35</v>
      </c>
      <c r="C13" s="29">
        <v>15</v>
      </c>
      <c r="D13" s="29">
        <v>4</v>
      </c>
      <c r="E13" s="29">
        <v>1</v>
      </c>
      <c r="F13" s="11">
        <v>1.03</v>
      </c>
      <c r="G13" s="11">
        <v>51</v>
      </c>
      <c r="H13" s="11">
        <v>15</v>
      </c>
      <c r="I13" s="11">
        <f t="shared" si="0"/>
        <v>3.4</v>
      </c>
      <c r="K13" s="24">
        <v>3</v>
      </c>
      <c r="L13" s="38">
        <v>6.8666666666666663</v>
      </c>
      <c r="M13" s="38">
        <v>6.4666666666666668</v>
      </c>
      <c r="N13" s="38">
        <v>6.3</v>
      </c>
      <c r="O13" s="38">
        <v>10.266666666666667</v>
      </c>
      <c r="P13" s="38">
        <v>13.466666666666667</v>
      </c>
      <c r="Q13" s="38">
        <v>15.5</v>
      </c>
      <c r="R13" s="38">
        <v>9.8666666666666671</v>
      </c>
      <c r="S13" s="38">
        <v>13.333333333333334</v>
      </c>
      <c r="T13" s="38">
        <v>15</v>
      </c>
      <c r="U13"/>
      <c r="V13"/>
      <c r="W13"/>
    </row>
    <row r="14" spans="1:38" x14ac:dyDescent="0.3">
      <c r="A14" s="11" t="s">
        <v>49</v>
      </c>
      <c r="B14" s="11" t="s">
        <v>33</v>
      </c>
      <c r="C14" s="29">
        <v>15</v>
      </c>
      <c r="D14" s="29">
        <v>1</v>
      </c>
      <c r="E14" s="29">
        <v>2</v>
      </c>
      <c r="F14" s="11">
        <v>5.38</v>
      </c>
      <c r="G14" s="11">
        <v>64</v>
      </c>
      <c r="H14" s="11">
        <v>15</v>
      </c>
      <c r="I14" s="11">
        <f>G14/H14</f>
        <v>4.2666666666666666</v>
      </c>
      <c r="K14" s="24">
        <v>4</v>
      </c>
      <c r="L14" s="38">
        <v>6.4</v>
      </c>
      <c r="M14" s="38">
        <v>7</v>
      </c>
      <c r="N14" s="38">
        <v>7.3</v>
      </c>
      <c r="O14" s="38">
        <v>10.133333333333333</v>
      </c>
      <c r="P14" s="38">
        <v>13.666666666666666</v>
      </c>
      <c r="Q14" s="38">
        <v>16.100000000000001</v>
      </c>
      <c r="R14" s="38">
        <v>10.733333333333333</v>
      </c>
      <c r="S14" s="38">
        <v>13.4</v>
      </c>
      <c r="T14" s="38">
        <v>16</v>
      </c>
      <c r="U14"/>
      <c r="V14"/>
      <c r="W14"/>
    </row>
    <row r="15" spans="1:38" x14ac:dyDescent="0.3">
      <c r="A15" s="11" t="s">
        <v>49</v>
      </c>
      <c r="B15" s="11" t="s">
        <v>34</v>
      </c>
      <c r="C15" s="29">
        <v>15</v>
      </c>
      <c r="D15" s="29">
        <v>1</v>
      </c>
      <c r="E15" s="29">
        <v>2</v>
      </c>
      <c r="F15" s="11">
        <v>5.38</v>
      </c>
      <c r="G15" s="11">
        <v>113</v>
      </c>
      <c r="H15" s="11">
        <v>15</v>
      </c>
      <c r="I15" s="11">
        <f t="shared" ref="I15:I25" si="1">G15/H15</f>
        <v>7.5333333333333332</v>
      </c>
      <c r="K15" s="23" t="s">
        <v>101</v>
      </c>
      <c r="R15" s="38"/>
      <c r="S15" s="38"/>
      <c r="T15" s="38"/>
      <c r="U15"/>
      <c r="V15"/>
      <c r="W15"/>
    </row>
    <row r="16" spans="1:38" x14ac:dyDescent="0.3">
      <c r="A16" s="11" t="s">
        <v>49</v>
      </c>
      <c r="B16" s="11" t="s">
        <v>35</v>
      </c>
      <c r="C16" s="29">
        <v>15</v>
      </c>
      <c r="D16" s="29">
        <v>1</v>
      </c>
      <c r="E16" s="29">
        <v>2</v>
      </c>
      <c r="F16" s="11">
        <v>5.38</v>
      </c>
      <c r="G16" s="11">
        <v>125</v>
      </c>
      <c r="H16" s="11">
        <v>15</v>
      </c>
      <c r="I16" s="11">
        <f t="shared" si="1"/>
        <v>8.3333333333333339</v>
      </c>
      <c r="K16" s="24">
        <v>1</v>
      </c>
      <c r="L16" s="38">
        <v>1.6</v>
      </c>
      <c r="M16" s="38">
        <v>1.2</v>
      </c>
      <c r="N16" s="38">
        <v>1.2</v>
      </c>
      <c r="O16" s="38">
        <v>4</v>
      </c>
      <c r="P16" s="38">
        <v>5.8</v>
      </c>
      <c r="Q16" s="38">
        <v>6</v>
      </c>
      <c r="R16" s="38">
        <v>5.1333333333333337</v>
      </c>
      <c r="S16" s="38">
        <v>5.8</v>
      </c>
      <c r="T16" s="38">
        <v>5.9</v>
      </c>
      <c r="U16"/>
      <c r="V16"/>
      <c r="W16"/>
    </row>
    <row r="17" spans="1:23" x14ac:dyDescent="0.3">
      <c r="A17" s="11" t="s">
        <v>49</v>
      </c>
      <c r="B17" s="11" t="s">
        <v>33</v>
      </c>
      <c r="C17" s="29">
        <v>15</v>
      </c>
      <c r="D17" s="29">
        <v>2</v>
      </c>
      <c r="E17" s="29">
        <v>2</v>
      </c>
      <c r="F17" s="11">
        <v>5.38</v>
      </c>
      <c r="G17" s="11">
        <v>95</v>
      </c>
      <c r="H17" s="11">
        <v>15</v>
      </c>
      <c r="I17" s="11">
        <f t="shared" si="1"/>
        <v>6.333333333333333</v>
      </c>
      <c r="K17" s="24">
        <v>2</v>
      </c>
      <c r="L17" s="38">
        <v>2.6</v>
      </c>
      <c r="M17" s="38">
        <v>2.3333333333333335</v>
      </c>
      <c r="N17" s="38">
        <v>2.1</v>
      </c>
      <c r="O17" s="38">
        <v>6.0666666666666664</v>
      </c>
      <c r="P17" s="38">
        <v>8.6</v>
      </c>
      <c r="Q17" s="38">
        <v>8.4</v>
      </c>
      <c r="R17" s="38">
        <v>7.2666666666666666</v>
      </c>
      <c r="S17" s="38">
        <v>8.7333333333333325</v>
      </c>
      <c r="T17" s="38">
        <v>8.4</v>
      </c>
      <c r="U17"/>
      <c r="V17"/>
      <c r="W17"/>
    </row>
    <row r="18" spans="1:23" x14ac:dyDescent="0.3">
      <c r="A18" s="11" t="s">
        <v>49</v>
      </c>
      <c r="B18" s="11" t="s">
        <v>34</v>
      </c>
      <c r="C18" s="29">
        <v>15</v>
      </c>
      <c r="D18" s="29">
        <v>2</v>
      </c>
      <c r="E18" s="29">
        <v>2</v>
      </c>
      <c r="F18" s="11">
        <v>5.38</v>
      </c>
      <c r="G18" s="11">
        <v>151</v>
      </c>
      <c r="H18" s="11">
        <v>15</v>
      </c>
      <c r="I18" s="11">
        <f t="shared" si="1"/>
        <v>10.066666666666666</v>
      </c>
      <c r="K18" s="24">
        <v>3</v>
      </c>
      <c r="L18" s="38">
        <v>2.6666666666666665</v>
      </c>
      <c r="M18" s="38">
        <v>3</v>
      </c>
      <c r="N18" s="38">
        <v>2.8</v>
      </c>
      <c r="O18" s="38">
        <v>5.666666666666667</v>
      </c>
      <c r="P18" s="38">
        <v>9.9333333333333336</v>
      </c>
      <c r="Q18" s="38">
        <v>9.3000000000000007</v>
      </c>
      <c r="R18" s="38">
        <v>7.1333333333333337</v>
      </c>
      <c r="S18" s="38">
        <v>9.7333333333333325</v>
      </c>
      <c r="T18" s="38">
        <v>9.4</v>
      </c>
      <c r="U18"/>
      <c r="V18"/>
      <c r="W18"/>
    </row>
    <row r="19" spans="1:23" x14ac:dyDescent="0.3">
      <c r="A19" s="11" t="s">
        <v>49</v>
      </c>
      <c r="B19" s="11" t="s">
        <v>35</v>
      </c>
      <c r="C19" s="29">
        <v>15</v>
      </c>
      <c r="D19" s="29">
        <v>2</v>
      </c>
      <c r="E19" s="29">
        <v>2</v>
      </c>
      <c r="F19" s="11">
        <v>5.38</v>
      </c>
      <c r="G19" s="11">
        <v>162</v>
      </c>
      <c r="H19" s="11">
        <v>15</v>
      </c>
      <c r="I19" s="11">
        <f t="shared" si="1"/>
        <v>10.8</v>
      </c>
      <c r="K19" s="24">
        <v>4</v>
      </c>
      <c r="L19" s="38">
        <v>2.6666666666666665</v>
      </c>
      <c r="M19" s="38">
        <v>3.2</v>
      </c>
      <c r="N19" s="38">
        <v>3.5</v>
      </c>
      <c r="O19" s="38">
        <v>5.333333333333333</v>
      </c>
      <c r="P19" s="38">
        <v>9.7333333333333325</v>
      </c>
      <c r="Q19" s="38">
        <v>10.4</v>
      </c>
      <c r="R19" s="38">
        <v>6.9333333333333336</v>
      </c>
      <c r="S19" s="38">
        <v>10</v>
      </c>
      <c r="T19" s="38">
        <v>10.3</v>
      </c>
      <c r="U19"/>
      <c r="V19"/>
      <c r="W19"/>
    </row>
    <row r="20" spans="1:23" x14ac:dyDescent="0.3">
      <c r="A20" s="11" t="s">
        <v>49</v>
      </c>
      <c r="B20" s="11" t="s">
        <v>33</v>
      </c>
      <c r="C20" s="29">
        <v>15</v>
      </c>
      <c r="D20" s="29">
        <v>3</v>
      </c>
      <c r="E20" s="29">
        <v>2</v>
      </c>
      <c r="F20" s="11">
        <v>5.38</v>
      </c>
      <c r="G20" s="11">
        <v>103</v>
      </c>
      <c r="H20" s="11">
        <v>15</v>
      </c>
      <c r="I20" s="11">
        <f t="shared" si="1"/>
        <v>6.8666666666666663</v>
      </c>
      <c r="K20" s="23" t="s">
        <v>102</v>
      </c>
      <c r="R20" s="38"/>
      <c r="S20" s="38"/>
      <c r="T20" s="38"/>
      <c r="U20"/>
      <c r="V20"/>
      <c r="W20"/>
    </row>
    <row r="21" spans="1:23" x14ac:dyDescent="0.3">
      <c r="A21" s="11" t="s">
        <v>49</v>
      </c>
      <c r="B21" s="11" t="s">
        <v>34</v>
      </c>
      <c r="C21" s="29">
        <v>15</v>
      </c>
      <c r="D21" s="29">
        <v>3</v>
      </c>
      <c r="E21" s="29">
        <v>2</v>
      </c>
      <c r="F21" s="11">
        <v>5.38</v>
      </c>
      <c r="G21" s="11">
        <v>154</v>
      </c>
      <c r="H21" s="11">
        <v>15</v>
      </c>
      <c r="I21" s="11">
        <f t="shared" si="1"/>
        <v>10.266666666666667</v>
      </c>
      <c r="K21" s="24">
        <v>1</v>
      </c>
      <c r="L21" s="38">
        <v>0.36000000000000004</v>
      </c>
      <c r="M21" s="38">
        <v>0.8</v>
      </c>
      <c r="N21" s="38">
        <v>0.7</v>
      </c>
      <c r="O21" s="38">
        <v>1.9333333333333333</v>
      </c>
      <c r="P21" s="38">
        <v>4.2</v>
      </c>
      <c r="Q21" s="38">
        <v>3.8</v>
      </c>
      <c r="R21" s="38">
        <v>2.1333333333333333</v>
      </c>
      <c r="S21" s="38">
        <v>4.1333333333333337</v>
      </c>
      <c r="T21" s="38">
        <v>3.9</v>
      </c>
      <c r="U21"/>
      <c r="V21"/>
      <c r="W21"/>
    </row>
    <row r="22" spans="1:23" x14ac:dyDescent="0.3">
      <c r="A22" s="11" t="s">
        <v>49</v>
      </c>
      <c r="B22" s="11" t="s">
        <v>35</v>
      </c>
      <c r="C22" s="29">
        <v>15</v>
      </c>
      <c r="D22" s="29">
        <v>3</v>
      </c>
      <c r="E22" s="29">
        <v>2</v>
      </c>
      <c r="F22" s="11">
        <v>5.38</v>
      </c>
      <c r="G22" s="11">
        <v>148</v>
      </c>
      <c r="H22" s="11">
        <v>15</v>
      </c>
      <c r="I22" s="11">
        <f t="shared" si="1"/>
        <v>9.8666666666666671</v>
      </c>
      <c r="K22" s="24">
        <v>2</v>
      </c>
      <c r="L22" s="38">
        <v>0.66666666666666663</v>
      </c>
      <c r="M22" s="38">
        <v>1.4666666666666666</v>
      </c>
      <c r="N22" s="38">
        <v>1.3</v>
      </c>
      <c r="O22" s="38">
        <v>2.8666666666666667</v>
      </c>
      <c r="P22" s="38">
        <v>6.4666666666666668</v>
      </c>
      <c r="Q22" s="38">
        <v>5.9</v>
      </c>
      <c r="R22" s="38">
        <v>3.1333333333333333</v>
      </c>
      <c r="S22" s="38">
        <v>6.5333333333333332</v>
      </c>
      <c r="T22" s="38">
        <v>5.9</v>
      </c>
      <c r="U22"/>
      <c r="V22"/>
      <c r="W22"/>
    </row>
    <row r="23" spans="1:23" x14ac:dyDescent="0.3">
      <c r="A23" s="11" t="s">
        <v>49</v>
      </c>
      <c r="B23" s="11" t="s">
        <v>33</v>
      </c>
      <c r="C23" s="29">
        <v>15</v>
      </c>
      <c r="D23" s="29">
        <v>4</v>
      </c>
      <c r="E23" s="29">
        <v>2</v>
      </c>
      <c r="F23" s="11">
        <v>5.38</v>
      </c>
      <c r="G23" s="11">
        <v>96</v>
      </c>
      <c r="H23" s="11">
        <v>15</v>
      </c>
      <c r="I23" s="11">
        <f t="shared" si="1"/>
        <v>6.4</v>
      </c>
      <c r="K23" s="24">
        <v>3</v>
      </c>
      <c r="L23" s="38">
        <v>0.8</v>
      </c>
      <c r="M23" s="38">
        <v>1.7333333333333334</v>
      </c>
      <c r="N23" s="38">
        <v>1.8</v>
      </c>
      <c r="O23" s="38">
        <v>3</v>
      </c>
      <c r="P23" s="38">
        <v>6.8</v>
      </c>
      <c r="Q23" s="38">
        <v>6.7</v>
      </c>
      <c r="R23" s="38">
        <v>3.4</v>
      </c>
      <c r="S23" s="38">
        <v>7</v>
      </c>
      <c r="T23" s="38">
        <v>6.7</v>
      </c>
      <c r="U23"/>
      <c r="V23"/>
      <c r="W23"/>
    </row>
    <row r="24" spans="1:23" x14ac:dyDescent="0.3">
      <c r="A24" s="11" t="s">
        <v>49</v>
      </c>
      <c r="B24" s="11" t="s">
        <v>34</v>
      </c>
      <c r="C24" s="29">
        <v>15</v>
      </c>
      <c r="D24" s="29">
        <v>4</v>
      </c>
      <c r="E24" s="29">
        <v>2</v>
      </c>
      <c r="F24" s="11">
        <v>5.38</v>
      </c>
      <c r="G24" s="11">
        <v>152</v>
      </c>
      <c r="H24" s="11">
        <v>15</v>
      </c>
      <c r="I24" s="11">
        <f t="shared" si="1"/>
        <v>10.133333333333333</v>
      </c>
      <c r="K24" s="24">
        <v>4</v>
      </c>
      <c r="L24" s="38">
        <v>0.8666666666666667</v>
      </c>
      <c r="M24" s="38">
        <v>1.9333333333333333</v>
      </c>
      <c r="N24" s="38">
        <v>2.2999999999999998</v>
      </c>
      <c r="O24" s="38">
        <v>2.7333333333333334</v>
      </c>
      <c r="P24" s="38">
        <v>7.9333333333333336</v>
      </c>
      <c r="Q24" s="38">
        <v>7.7</v>
      </c>
      <c r="R24" s="38">
        <v>3.2</v>
      </c>
      <c r="S24" s="38">
        <v>7.4666666666666668</v>
      </c>
      <c r="T24" s="38">
        <v>7.5</v>
      </c>
      <c r="U24"/>
      <c r="V24"/>
      <c r="W24"/>
    </row>
    <row r="25" spans="1:23" x14ac:dyDescent="0.3">
      <c r="A25" s="11" t="s">
        <v>49</v>
      </c>
      <c r="B25" s="11" t="s">
        <v>35</v>
      </c>
      <c r="C25" s="29">
        <v>15</v>
      </c>
      <c r="D25" s="29">
        <v>4</v>
      </c>
      <c r="E25" s="29">
        <v>2</v>
      </c>
      <c r="F25" s="11">
        <v>5.38</v>
      </c>
      <c r="G25" s="11">
        <v>161</v>
      </c>
      <c r="H25" s="11">
        <v>15</v>
      </c>
      <c r="I25" s="11">
        <f t="shared" si="1"/>
        <v>10.733333333333333</v>
      </c>
      <c r="K25"/>
      <c r="R25"/>
      <c r="S25"/>
      <c r="T25"/>
      <c r="U25"/>
      <c r="V25"/>
      <c r="W25"/>
    </row>
    <row r="26" spans="1:23" x14ac:dyDescent="0.3">
      <c r="A26" s="11" t="s">
        <v>49</v>
      </c>
      <c r="B26" s="11" t="s">
        <v>33</v>
      </c>
      <c r="C26" s="29">
        <v>15</v>
      </c>
      <c r="D26" s="29">
        <v>1</v>
      </c>
      <c r="E26" s="29">
        <v>3</v>
      </c>
      <c r="F26" s="11">
        <v>11.67</v>
      </c>
      <c r="G26" s="11">
        <v>24</v>
      </c>
      <c r="H26" s="11">
        <v>15</v>
      </c>
      <c r="I26" s="11">
        <f>G26/H26</f>
        <v>1.6</v>
      </c>
      <c r="K26"/>
      <c r="R26"/>
      <c r="S26"/>
      <c r="T26"/>
      <c r="U26"/>
      <c r="V26"/>
      <c r="W26"/>
    </row>
    <row r="27" spans="1:23" x14ac:dyDescent="0.3">
      <c r="A27" s="11" t="s">
        <v>49</v>
      </c>
      <c r="B27" s="11" t="s">
        <v>34</v>
      </c>
      <c r="C27" s="29">
        <v>15</v>
      </c>
      <c r="D27" s="29">
        <v>1</v>
      </c>
      <c r="E27" s="29">
        <v>3</v>
      </c>
      <c r="F27" s="11">
        <v>11.67</v>
      </c>
      <c r="G27" s="11">
        <v>60</v>
      </c>
      <c r="H27" s="11">
        <v>15</v>
      </c>
      <c r="I27" s="11">
        <f t="shared" ref="I27:I37" si="2">G27/H27</f>
        <v>4</v>
      </c>
      <c r="K27"/>
      <c r="R27"/>
      <c r="S27"/>
      <c r="T27"/>
      <c r="U27"/>
      <c r="V27"/>
      <c r="W27"/>
    </row>
    <row r="28" spans="1:23" x14ac:dyDescent="0.3">
      <c r="A28" s="11" t="s">
        <v>49</v>
      </c>
      <c r="B28" s="11" t="s">
        <v>35</v>
      </c>
      <c r="C28" s="29">
        <v>15</v>
      </c>
      <c r="D28" s="29">
        <v>1</v>
      </c>
      <c r="E28" s="29">
        <v>3</v>
      </c>
      <c r="F28" s="11">
        <v>11.67</v>
      </c>
      <c r="G28" s="11">
        <v>77</v>
      </c>
      <c r="H28" s="11">
        <v>15</v>
      </c>
      <c r="I28" s="11">
        <f t="shared" si="2"/>
        <v>5.1333333333333337</v>
      </c>
      <c r="K28"/>
    </row>
    <row r="29" spans="1:23" x14ac:dyDescent="0.3">
      <c r="A29" s="11" t="s">
        <v>49</v>
      </c>
      <c r="B29" s="11" t="s">
        <v>33</v>
      </c>
      <c r="C29" s="29">
        <v>15</v>
      </c>
      <c r="D29" s="29">
        <v>2</v>
      </c>
      <c r="E29" s="29">
        <v>3</v>
      </c>
      <c r="F29" s="11">
        <v>11.67</v>
      </c>
      <c r="G29" s="11">
        <v>39</v>
      </c>
      <c r="H29" s="11">
        <v>15</v>
      </c>
      <c r="I29" s="11">
        <f t="shared" si="2"/>
        <v>2.6</v>
      </c>
      <c r="K29"/>
    </row>
    <row r="30" spans="1:23" x14ac:dyDescent="0.3">
      <c r="A30" s="11" t="s">
        <v>49</v>
      </c>
      <c r="B30" s="11" t="s">
        <v>34</v>
      </c>
      <c r="C30" s="29">
        <v>15</v>
      </c>
      <c r="D30" s="29">
        <v>2</v>
      </c>
      <c r="E30" s="29">
        <v>3</v>
      </c>
      <c r="F30" s="11">
        <v>11.67</v>
      </c>
      <c r="G30" s="11">
        <v>91</v>
      </c>
      <c r="H30" s="11">
        <v>15</v>
      </c>
      <c r="I30" s="11">
        <f t="shared" si="2"/>
        <v>6.0666666666666664</v>
      </c>
      <c r="K30"/>
    </row>
    <row r="31" spans="1:23" x14ac:dyDescent="0.3">
      <c r="A31" s="11" t="s">
        <v>49</v>
      </c>
      <c r="B31" s="11" t="s">
        <v>35</v>
      </c>
      <c r="C31" s="29">
        <v>15</v>
      </c>
      <c r="D31" s="29">
        <v>2</v>
      </c>
      <c r="E31" s="29">
        <v>3</v>
      </c>
      <c r="F31" s="11">
        <v>11.67</v>
      </c>
      <c r="G31" s="11">
        <v>109</v>
      </c>
      <c r="H31" s="11">
        <v>15</v>
      </c>
      <c r="I31" s="11">
        <f t="shared" si="2"/>
        <v>7.2666666666666666</v>
      </c>
      <c r="K31"/>
    </row>
    <row r="32" spans="1:23" x14ac:dyDescent="0.3">
      <c r="A32" s="11" t="s">
        <v>49</v>
      </c>
      <c r="B32" s="11" t="s">
        <v>33</v>
      </c>
      <c r="C32" s="29">
        <v>15</v>
      </c>
      <c r="D32" s="29">
        <v>3</v>
      </c>
      <c r="E32" s="29">
        <v>3</v>
      </c>
      <c r="F32" s="11">
        <v>11.67</v>
      </c>
      <c r="G32" s="11">
        <v>40</v>
      </c>
      <c r="H32" s="11">
        <v>15</v>
      </c>
      <c r="I32" s="11">
        <f t="shared" si="2"/>
        <v>2.6666666666666665</v>
      </c>
      <c r="K32"/>
    </row>
    <row r="33" spans="1:11" x14ac:dyDescent="0.3">
      <c r="A33" s="11" t="s">
        <v>49</v>
      </c>
      <c r="B33" s="11" t="s">
        <v>34</v>
      </c>
      <c r="C33" s="29">
        <v>15</v>
      </c>
      <c r="D33" s="29">
        <v>3</v>
      </c>
      <c r="E33" s="29">
        <v>3</v>
      </c>
      <c r="F33" s="11">
        <v>11.67</v>
      </c>
      <c r="G33" s="11">
        <v>85</v>
      </c>
      <c r="H33" s="11">
        <v>15</v>
      </c>
      <c r="I33" s="11">
        <f t="shared" si="2"/>
        <v>5.666666666666667</v>
      </c>
      <c r="K33"/>
    </row>
    <row r="34" spans="1:11" x14ac:dyDescent="0.3">
      <c r="A34" s="11" t="s">
        <v>49</v>
      </c>
      <c r="B34" s="11" t="s">
        <v>35</v>
      </c>
      <c r="C34" s="29">
        <v>15</v>
      </c>
      <c r="D34" s="29">
        <v>3</v>
      </c>
      <c r="E34" s="29">
        <v>3</v>
      </c>
      <c r="F34" s="11">
        <v>11.67</v>
      </c>
      <c r="G34" s="11">
        <v>107</v>
      </c>
      <c r="H34" s="11">
        <v>15</v>
      </c>
      <c r="I34" s="11">
        <f t="shared" si="2"/>
        <v>7.1333333333333337</v>
      </c>
      <c r="K34"/>
    </row>
    <row r="35" spans="1:11" x14ac:dyDescent="0.3">
      <c r="A35" s="11" t="s">
        <v>49</v>
      </c>
      <c r="B35" s="11" t="s">
        <v>33</v>
      </c>
      <c r="C35" s="29">
        <v>15</v>
      </c>
      <c r="D35" s="29">
        <v>4</v>
      </c>
      <c r="E35" s="29">
        <v>3</v>
      </c>
      <c r="F35" s="11">
        <v>11.67</v>
      </c>
      <c r="G35" s="11">
        <v>40</v>
      </c>
      <c r="H35" s="11">
        <v>15</v>
      </c>
      <c r="I35" s="11">
        <f t="shared" si="2"/>
        <v>2.6666666666666665</v>
      </c>
      <c r="K35"/>
    </row>
    <row r="36" spans="1:11" x14ac:dyDescent="0.3">
      <c r="A36" s="11" t="s">
        <v>49</v>
      </c>
      <c r="B36" s="11" t="s">
        <v>34</v>
      </c>
      <c r="C36" s="29">
        <v>15</v>
      </c>
      <c r="D36" s="29">
        <v>4</v>
      </c>
      <c r="E36" s="29">
        <v>3</v>
      </c>
      <c r="F36" s="11">
        <v>11.67</v>
      </c>
      <c r="G36" s="11">
        <v>80</v>
      </c>
      <c r="H36" s="11">
        <v>15</v>
      </c>
      <c r="I36" s="11">
        <f t="shared" si="2"/>
        <v>5.333333333333333</v>
      </c>
      <c r="K36"/>
    </row>
    <row r="37" spans="1:11" x14ac:dyDescent="0.3">
      <c r="A37" s="11" t="s">
        <v>49</v>
      </c>
      <c r="B37" s="11" t="s">
        <v>35</v>
      </c>
      <c r="C37" s="29">
        <v>15</v>
      </c>
      <c r="D37" s="29">
        <v>4</v>
      </c>
      <c r="E37" s="29">
        <v>3</v>
      </c>
      <c r="F37" s="11">
        <v>11.67</v>
      </c>
      <c r="G37" s="11">
        <v>104</v>
      </c>
      <c r="H37" s="11">
        <v>15</v>
      </c>
      <c r="I37" s="11">
        <f t="shared" si="2"/>
        <v>6.9333333333333336</v>
      </c>
    </row>
    <row r="38" spans="1:11" x14ac:dyDescent="0.3">
      <c r="A38" s="11" t="s">
        <v>49</v>
      </c>
      <c r="B38" s="11" t="s">
        <v>33</v>
      </c>
      <c r="C38" s="29">
        <v>15</v>
      </c>
      <c r="D38" s="29">
        <v>1</v>
      </c>
      <c r="E38" s="29">
        <v>4</v>
      </c>
      <c r="F38" s="11">
        <v>17.5</v>
      </c>
      <c r="G38" s="11">
        <v>5.4</v>
      </c>
      <c r="H38" s="11">
        <v>15</v>
      </c>
      <c r="I38" s="11">
        <f>G38/H38</f>
        <v>0.36000000000000004</v>
      </c>
    </row>
    <row r="39" spans="1:11" x14ac:dyDescent="0.3">
      <c r="A39" s="11" t="s">
        <v>49</v>
      </c>
      <c r="B39" s="11" t="s">
        <v>34</v>
      </c>
      <c r="C39" s="29">
        <v>15</v>
      </c>
      <c r="D39" s="29">
        <v>1</v>
      </c>
      <c r="E39" s="29">
        <v>4</v>
      </c>
      <c r="F39" s="11">
        <v>17.5</v>
      </c>
      <c r="G39" s="11">
        <v>29</v>
      </c>
      <c r="H39" s="11">
        <v>15</v>
      </c>
      <c r="I39" s="11">
        <f t="shared" ref="I39:I49" si="3">G39/H39</f>
        <v>1.9333333333333333</v>
      </c>
    </row>
    <row r="40" spans="1:11" x14ac:dyDescent="0.3">
      <c r="A40" s="11" t="s">
        <v>49</v>
      </c>
      <c r="B40" s="11" t="s">
        <v>35</v>
      </c>
      <c r="C40" s="29">
        <v>15</v>
      </c>
      <c r="D40" s="29">
        <v>1</v>
      </c>
      <c r="E40" s="29">
        <v>4</v>
      </c>
      <c r="F40" s="11">
        <v>17.5</v>
      </c>
      <c r="G40" s="11">
        <v>32</v>
      </c>
      <c r="H40" s="11">
        <v>15</v>
      </c>
      <c r="I40" s="11">
        <f t="shared" si="3"/>
        <v>2.1333333333333333</v>
      </c>
    </row>
    <row r="41" spans="1:11" x14ac:dyDescent="0.3">
      <c r="A41" s="11" t="s">
        <v>49</v>
      </c>
      <c r="B41" s="11" t="s">
        <v>33</v>
      </c>
      <c r="C41" s="29">
        <v>15</v>
      </c>
      <c r="D41" s="29">
        <v>2</v>
      </c>
      <c r="E41" s="29">
        <v>4</v>
      </c>
      <c r="F41" s="11">
        <v>17.5</v>
      </c>
      <c r="G41" s="11">
        <v>10</v>
      </c>
      <c r="H41" s="11">
        <v>15</v>
      </c>
      <c r="I41" s="11">
        <f t="shared" si="3"/>
        <v>0.66666666666666663</v>
      </c>
    </row>
    <row r="42" spans="1:11" x14ac:dyDescent="0.3">
      <c r="A42" s="11" t="s">
        <v>49</v>
      </c>
      <c r="B42" s="11" t="s">
        <v>34</v>
      </c>
      <c r="C42" s="29">
        <v>15</v>
      </c>
      <c r="D42" s="29">
        <v>2</v>
      </c>
      <c r="E42" s="29">
        <v>4</v>
      </c>
      <c r="F42" s="11">
        <v>17.5</v>
      </c>
      <c r="G42" s="11">
        <v>43</v>
      </c>
      <c r="H42" s="11">
        <v>15</v>
      </c>
      <c r="I42" s="11">
        <f t="shared" si="3"/>
        <v>2.8666666666666667</v>
      </c>
    </row>
    <row r="43" spans="1:11" x14ac:dyDescent="0.3">
      <c r="A43" s="11" t="s">
        <v>49</v>
      </c>
      <c r="B43" s="11" t="s">
        <v>35</v>
      </c>
      <c r="C43" s="29">
        <v>15</v>
      </c>
      <c r="D43" s="29">
        <v>2</v>
      </c>
      <c r="E43" s="29">
        <v>4</v>
      </c>
      <c r="F43" s="11">
        <v>17.5</v>
      </c>
      <c r="G43" s="11">
        <v>47</v>
      </c>
      <c r="H43" s="11">
        <v>15</v>
      </c>
      <c r="I43" s="11">
        <f t="shared" si="3"/>
        <v>3.1333333333333333</v>
      </c>
    </row>
    <row r="44" spans="1:11" x14ac:dyDescent="0.3">
      <c r="A44" s="11" t="s">
        <v>49</v>
      </c>
      <c r="B44" s="11" t="s">
        <v>33</v>
      </c>
      <c r="C44" s="29">
        <v>15</v>
      </c>
      <c r="D44" s="29">
        <v>3</v>
      </c>
      <c r="E44" s="29">
        <v>4</v>
      </c>
      <c r="F44" s="11">
        <v>17.5</v>
      </c>
      <c r="G44" s="11">
        <v>12</v>
      </c>
      <c r="H44" s="11">
        <v>15</v>
      </c>
      <c r="I44" s="11">
        <f t="shared" si="3"/>
        <v>0.8</v>
      </c>
    </row>
    <row r="45" spans="1:11" x14ac:dyDescent="0.3">
      <c r="A45" s="11" t="s">
        <v>49</v>
      </c>
      <c r="B45" s="11" t="s">
        <v>34</v>
      </c>
      <c r="C45" s="29">
        <v>15</v>
      </c>
      <c r="D45" s="29">
        <v>3</v>
      </c>
      <c r="E45" s="29">
        <v>4</v>
      </c>
      <c r="F45" s="11">
        <v>17.5</v>
      </c>
      <c r="G45" s="11">
        <v>45</v>
      </c>
      <c r="H45" s="11">
        <v>15</v>
      </c>
      <c r="I45" s="11">
        <f t="shared" si="3"/>
        <v>3</v>
      </c>
    </row>
    <row r="46" spans="1:11" x14ac:dyDescent="0.3">
      <c r="A46" s="11" t="s">
        <v>49</v>
      </c>
      <c r="B46" s="11" t="s">
        <v>35</v>
      </c>
      <c r="C46" s="29">
        <v>15</v>
      </c>
      <c r="D46" s="29">
        <v>3</v>
      </c>
      <c r="E46" s="29">
        <v>4</v>
      </c>
      <c r="F46" s="11">
        <v>17.5</v>
      </c>
      <c r="G46" s="11">
        <v>51</v>
      </c>
      <c r="H46" s="11">
        <v>15</v>
      </c>
      <c r="I46" s="11">
        <f t="shared" si="3"/>
        <v>3.4</v>
      </c>
    </row>
    <row r="47" spans="1:11" x14ac:dyDescent="0.3">
      <c r="A47" s="11" t="s">
        <v>49</v>
      </c>
      <c r="B47" s="11" t="s">
        <v>33</v>
      </c>
      <c r="C47" s="29">
        <v>15</v>
      </c>
      <c r="D47" s="29">
        <v>4</v>
      </c>
      <c r="E47" s="29">
        <v>4</v>
      </c>
      <c r="F47" s="11">
        <v>17.5</v>
      </c>
      <c r="G47" s="11">
        <v>13</v>
      </c>
      <c r="H47" s="11">
        <v>15</v>
      </c>
      <c r="I47" s="11">
        <f t="shared" si="3"/>
        <v>0.8666666666666667</v>
      </c>
    </row>
    <row r="48" spans="1:11" x14ac:dyDescent="0.3">
      <c r="A48" s="11" t="s">
        <v>49</v>
      </c>
      <c r="B48" s="11" t="s">
        <v>34</v>
      </c>
      <c r="C48" s="29">
        <v>15</v>
      </c>
      <c r="D48" s="29">
        <v>4</v>
      </c>
      <c r="E48" s="29">
        <v>4</v>
      </c>
      <c r="F48" s="11">
        <v>17.5</v>
      </c>
      <c r="G48" s="11">
        <v>41</v>
      </c>
      <c r="H48" s="11">
        <v>15</v>
      </c>
      <c r="I48" s="11">
        <f t="shared" si="3"/>
        <v>2.7333333333333334</v>
      </c>
    </row>
    <row r="49" spans="1:9" x14ac:dyDescent="0.3">
      <c r="A49" s="11" t="s">
        <v>49</v>
      </c>
      <c r="B49" s="11" t="s">
        <v>35</v>
      </c>
      <c r="C49" s="29">
        <v>15</v>
      </c>
      <c r="D49" s="29">
        <v>4</v>
      </c>
      <c r="E49" s="29">
        <v>4</v>
      </c>
      <c r="F49" s="11">
        <v>17.5</v>
      </c>
      <c r="G49" s="11">
        <v>48</v>
      </c>
      <c r="H49" s="11">
        <v>15</v>
      </c>
      <c r="I49" s="11">
        <f t="shared" si="3"/>
        <v>3.2</v>
      </c>
    </row>
    <row r="50" spans="1:9" x14ac:dyDescent="0.3">
      <c r="A50" s="11" t="s">
        <v>50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15</v>
      </c>
      <c r="I50" s="11">
        <f>G50/H50</f>
        <v>0.73333333333333328</v>
      </c>
    </row>
    <row r="51" spans="1:9" x14ac:dyDescent="0.3">
      <c r="A51" s="11" t="s">
        <v>50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15</v>
      </c>
      <c r="I51" s="11">
        <f t="shared" ref="I51:I61" si="4">G51/H51</f>
        <v>2.4</v>
      </c>
    </row>
    <row r="52" spans="1:9" x14ac:dyDescent="0.3">
      <c r="A52" s="11" t="s">
        <v>50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15</v>
      </c>
      <c r="I52" s="11">
        <f t="shared" si="4"/>
        <v>2.3333333333333335</v>
      </c>
    </row>
    <row r="53" spans="1:9" x14ac:dyDescent="0.3">
      <c r="A53" s="11" t="s">
        <v>50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15</v>
      </c>
      <c r="I53" s="11">
        <f t="shared" si="4"/>
        <v>1.2666666666666666</v>
      </c>
    </row>
    <row r="54" spans="1:9" x14ac:dyDescent="0.3">
      <c r="A54" s="11" t="s">
        <v>50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15</v>
      </c>
      <c r="I54" s="11">
        <f t="shared" si="4"/>
        <v>3.6666666666666665</v>
      </c>
    </row>
    <row r="55" spans="1:9" x14ac:dyDescent="0.3">
      <c r="A55" s="11" t="s">
        <v>50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15</v>
      </c>
      <c r="I55" s="11">
        <f t="shared" si="4"/>
        <v>3.6666666666666665</v>
      </c>
    </row>
    <row r="56" spans="1:9" x14ac:dyDescent="0.3">
      <c r="A56" s="11" t="s">
        <v>50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15</v>
      </c>
      <c r="I56" s="11">
        <f t="shared" si="4"/>
        <v>1.6666666666666667</v>
      </c>
    </row>
    <row r="57" spans="1:9" x14ac:dyDescent="0.3">
      <c r="A57" s="11" t="s">
        <v>50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15</v>
      </c>
      <c r="I57" s="11">
        <f t="shared" si="4"/>
        <v>4.4666666666666668</v>
      </c>
    </row>
    <row r="58" spans="1:9" x14ac:dyDescent="0.3">
      <c r="A58" s="11" t="s">
        <v>50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15</v>
      </c>
      <c r="I58" s="11">
        <f t="shared" si="4"/>
        <v>4.333333333333333</v>
      </c>
    </row>
    <row r="59" spans="1:9" x14ac:dyDescent="0.3">
      <c r="A59" s="11" t="s">
        <v>50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15</v>
      </c>
      <c r="I59" s="11">
        <f t="shared" si="4"/>
        <v>1.5333333333333334</v>
      </c>
    </row>
    <row r="60" spans="1:9" x14ac:dyDescent="0.3">
      <c r="A60" s="11" t="s">
        <v>50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15</v>
      </c>
      <c r="I60" s="11">
        <f t="shared" si="4"/>
        <v>4.2666666666666666</v>
      </c>
    </row>
    <row r="61" spans="1:9" x14ac:dyDescent="0.3">
      <c r="A61" s="11" t="s">
        <v>50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15</v>
      </c>
      <c r="I61" s="11">
        <f t="shared" si="4"/>
        <v>4.5999999999999996</v>
      </c>
    </row>
    <row r="62" spans="1:9" x14ac:dyDescent="0.3">
      <c r="A62" s="11" t="s">
        <v>50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15</v>
      </c>
      <c r="I62" s="11">
        <f>G62/H62</f>
        <v>3.2</v>
      </c>
    </row>
    <row r="63" spans="1:9" x14ac:dyDescent="0.3">
      <c r="A63" s="11" t="s">
        <v>50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15</v>
      </c>
      <c r="I63" s="11">
        <f t="shared" ref="I63:I73" si="5">G63/H63</f>
        <v>8.9333333333333336</v>
      </c>
    </row>
    <row r="64" spans="1:9" x14ac:dyDescent="0.3">
      <c r="A64" s="11" t="s">
        <v>50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15</v>
      </c>
      <c r="I64" s="11">
        <f t="shared" si="5"/>
        <v>8.9333333333333336</v>
      </c>
    </row>
    <row r="65" spans="1:9" x14ac:dyDescent="0.3">
      <c r="A65" s="11" t="s">
        <v>50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15</v>
      </c>
      <c r="I65" s="11">
        <f t="shared" si="5"/>
        <v>5.4</v>
      </c>
    </row>
    <row r="66" spans="1:9" x14ac:dyDescent="0.3">
      <c r="A66" s="11" t="s">
        <v>50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15</v>
      </c>
      <c r="I66" s="11">
        <f t="shared" si="5"/>
        <v>12.666666666666666</v>
      </c>
    </row>
    <row r="67" spans="1:9" x14ac:dyDescent="0.3">
      <c r="A67" s="11" t="s">
        <v>50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15</v>
      </c>
      <c r="I67" s="11">
        <f t="shared" si="5"/>
        <v>11.733333333333333</v>
      </c>
    </row>
    <row r="68" spans="1:9" x14ac:dyDescent="0.3">
      <c r="A68" s="11" t="s">
        <v>50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15</v>
      </c>
      <c r="I68" s="11">
        <f t="shared" si="5"/>
        <v>6.4666666666666668</v>
      </c>
    </row>
    <row r="69" spans="1:9" x14ac:dyDescent="0.3">
      <c r="A69" s="11" t="s">
        <v>50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15</v>
      </c>
      <c r="I69" s="11">
        <f t="shared" si="5"/>
        <v>13.466666666666667</v>
      </c>
    </row>
    <row r="70" spans="1:9" x14ac:dyDescent="0.3">
      <c r="A70" s="11" t="s">
        <v>50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15</v>
      </c>
      <c r="I70" s="11">
        <f t="shared" si="5"/>
        <v>13.333333333333334</v>
      </c>
    </row>
    <row r="71" spans="1:9" x14ac:dyDescent="0.3">
      <c r="A71" s="11" t="s">
        <v>50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15</v>
      </c>
      <c r="I71" s="11">
        <f t="shared" si="5"/>
        <v>7</v>
      </c>
    </row>
    <row r="72" spans="1:9" x14ac:dyDescent="0.3">
      <c r="A72" s="11" t="s">
        <v>50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15</v>
      </c>
      <c r="I72" s="11">
        <f t="shared" si="5"/>
        <v>13.666666666666666</v>
      </c>
    </row>
    <row r="73" spans="1:9" x14ac:dyDescent="0.3">
      <c r="A73" s="11" t="s">
        <v>50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15</v>
      </c>
      <c r="I73" s="11">
        <f t="shared" si="5"/>
        <v>13.4</v>
      </c>
    </row>
    <row r="74" spans="1:9" x14ac:dyDescent="0.3">
      <c r="A74" s="11" t="s">
        <v>50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15</v>
      </c>
      <c r="I74" s="11">
        <f>G74/H74</f>
        <v>1.2</v>
      </c>
    </row>
    <row r="75" spans="1:9" x14ac:dyDescent="0.3">
      <c r="A75" s="11" t="s">
        <v>50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15</v>
      </c>
      <c r="I75" s="11">
        <f t="shared" ref="I75:I85" si="6">G75/H75</f>
        <v>5.8</v>
      </c>
    </row>
    <row r="76" spans="1:9" x14ac:dyDescent="0.3">
      <c r="A76" s="11" t="s">
        <v>50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15</v>
      </c>
      <c r="I76" s="11">
        <f t="shared" si="6"/>
        <v>5.8</v>
      </c>
    </row>
    <row r="77" spans="1:9" x14ac:dyDescent="0.3">
      <c r="A77" s="11" t="s">
        <v>50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15</v>
      </c>
      <c r="I77" s="11">
        <f t="shared" si="6"/>
        <v>2.3333333333333335</v>
      </c>
    </row>
    <row r="78" spans="1:9" x14ac:dyDescent="0.3">
      <c r="A78" s="11" t="s">
        <v>50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15</v>
      </c>
      <c r="I78" s="11">
        <f t="shared" si="6"/>
        <v>8.6</v>
      </c>
    </row>
    <row r="79" spans="1:9" x14ac:dyDescent="0.3">
      <c r="A79" s="11" t="s">
        <v>50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15</v>
      </c>
      <c r="I79" s="11">
        <f t="shared" si="6"/>
        <v>8.7333333333333325</v>
      </c>
    </row>
    <row r="80" spans="1:9" x14ac:dyDescent="0.3">
      <c r="A80" s="11" t="s">
        <v>50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15</v>
      </c>
      <c r="I80" s="11">
        <f t="shared" si="6"/>
        <v>3</v>
      </c>
    </row>
    <row r="81" spans="1:9" x14ac:dyDescent="0.3">
      <c r="A81" s="11" t="s">
        <v>50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15</v>
      </c>
      <c r="I81" s="11">
        <f t="shared" si="6"/>
        <v>9.9333333333333336</v>
      </c>
    </row>
    <row r="82" spans="1:9" x14ac:dyDescent="0.3">
      <c r="A82" s="11" t="s">
        <v>50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15</v>
      </c>
      <c r="I82" s="11">
        <f t="shared" si="6"/>
        <v>9.7333333333333325</v>
      </c>
    </row>
    <row r="83" spans="1:9" x14ac:dyDescent="0.3">
      <c r="A83" s="11" t="s">
        <v>50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15</v>
      </c>
      <c r="I83" s="11">
        <f t="shared" si="6"/>
        <v>3.2</v>
      </c>
    </row>
    <row r="84" spans="1:9" x14ac:dyDescent="0.3">
      <c r="A84" s="11" t="s">
        <v>50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15</v>
      </c>
      <c r="I84" s="11">
        <f t="shared" si="6"/>
        <v>9.7333333333333325</v>
      </c>
    </row>
    <row r="85" spans="1:9" x14ac:dyDescent="0.3">
      <c r="A85" s="11" t="s">
        <v>50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15</v>
      </c>
      <c r="I85" s="11">
        <f t="shared" si="6"/>
        <v>10</v>
      </c>
    </row>
    <row r="86" spans="1:9" x14ac:dyDescent="0.3">
      <c r="A86" s="11" t="s">
        <v>50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15</v>
      </c>
      <c r="I86" s="11">
        <f>G86/H86</f>
        <v>0.8</v>
      </c>
    </row>
    <row r="87" spans="1:9" x14ac:dyDescent="0.3">
      <c r="A87" s="11" t="s">
        <v>50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15</v>
      </c>
      <c r="I87" s="11">
        <f t="shared" ref="I87:I97" si="7">G87/H87</f>
        <v>4.2</v>
      </c>
    </row>
    <row r="88" spans="1:9" x14ac:dyDescent="0.3">
      <c r="A88" s="11" t="s">
        <v>50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15</v>
      </c>
      <c r="I88" s="11">
        <f t="shared" si="7"/>
        <v>4.1333333333333337</v>
      </c>
    </row>
    <row r="89" spans="1:9" x14ac:dyDescent="0.3">
      <c r="A89" s="11" t="s">
        <v>50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15</v>
      </c>
      <c r="I89" s="11">
        <f t="shared" si="7"/>
        <v>1.4666666666666666</v>
      </c>
    </row>
    <row r="90" spans="1:9" x14ac:dyDescent="0.3">
      <c r="A90" s="11" t="s">
        <v>50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15</v>
      </c>
      <c r="I90" s="11">
        <f t="shared" si="7"/>
        <v>6.4666666666666668</v>
      </c>
    </row>
    <row r="91" spans="1:9" x14ac:dyDescent="0.3">
      <c r="A91" s="11" t="s">
        <v>50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15</v>
      </c>
      <c r="I91" s="11">
        <f t="shared" si="7"/>
        <v>6.5333333333333332</v>
      </c>
    </row>
    <row r="92" spans="1:9" x14ac:dyDescent="0.3">
      <c r="A92" s="11" t="s">
        <v>50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15</v>
      </c>
      <c r="I92" s="11">
        <f t="shared" si="7"/>
        <v>1.7333333333333334</v>
      </c>
    </row>
    <row r="93" spans="1:9" x14ac:dyDescent="0.3">
      <c r="A93" s="11" t="s">
        <v>50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15</v>
      </c>
      <c r="I93" s="11">
        <f t="shared" si="7"/>
        <v>6.8</v>
      </c>
    </row>
    <row r="94" spans="1:9" x14ac:dyDescent="0.3">
      <c r="A94" s="11" t="s">
        <v>50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15</v>
      </c>
      <c r="I94" s="11">
        <f t="shared" si="7"/>
        <v>7</v>
      </c>
    </row>
    <row r="95" spans="1:9" x14ac:dyDescent="0.3">
      <c r="A95" s="11" t="s">
        <v>50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15</v>
      </c>
      <c r="I95" s="11">
        <f t="shared" si="7"/>
        <v>1.9333333333333333</v>
      </c>
    </row>
    <row r="96" spans="1:9" x14ac:dyDescent="0.3">
      <c r="A96" s="11" t="s">
        <v>50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15</v>
      </c>
      <c r="I96" s="11">
        <f t="shared" si="7"/>
        <v>7.9333333333333336</v>
      </c>
    </row>
    <row r="97" spans="1:10" x14ac:dyDescent="0.3">
      <c r="A97" s="11" t="s">
        <v>50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15</v>
      </c>
      <c r="I97" s="11">
        <f t="shared" si="7"/>
        <v>7.4666666666666668</v>
      </c>
    </row>
    <row r="98" spans="1:10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15</v>
      </c>
      <c r="I98" s="11">
        <f>$J$98*G98/H98</f>
        <v>0.6</v>
      </c>
      <c r="J98" s="11">
        <v>1.5</v>
      </c>
    </row>
    <row r="99" spans="1:10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15</v>
      </c>
      <c r="I99" s="11">
        <f t="shared" ref="I99:I145" si="8">$J$98*G99/H99</f>
        <v>2.9</v>
      </c>
    </row>
    <row r="100" spans="1:10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15</v>
      </c>
      <c r="I100" s="11">
        <f t="shared" si="8"/>
        <v>2.8</v>
      </c>
    </row>
    <row r="101" spans="1:10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15</v>
      </c>
      <c r="I101" s="11">
        <f t="shared" si="8"/>
        <v>1.2</v>
      </c>
    </row>
    <row r="102" spans="1:10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15</v>
      </c>
      <c r="I102" s="11">
        <f t="shared" si="8"/>
        <v>4.4000000000000004</v>
      </c>
    </row>
    <row r="103" spans="1:10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15</v>
      </c>
      <c r="I103" s="11">
        <f t="shared" si="8"/>
        <v>4.4000000000000004</v>
      </c>
    </row>
    <row r="104" spans="1:10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15</v>
      </c>
      <c r="I104" s="11">
        <f t="shared" si="8"/>
        <v>1.6</v>
      </c>
    </row>
    <row r="105" spans="1:10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15</v>
      </c>
      <c r="I105" s="11">
        <f t="shared" si="8"/>
        <v>5.6</v>
      </c>
    </row>
    <row r="106" spans="1:10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15</v>
      </c>
      <c r="I106" s="11">
        <f t="shared" si="8"/>
        <v>5.4</v>
      </c>
    </row>
    <row r="107" spans="1:10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15</v>
      </c>
      <c r="I107" s="11">
        <f t="shared" si="8"/>
        <v>2</v>
      </c>
    </row>
    <row r="108" spans="1:10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15</v>
      </c>
      <c r="I108" s="11">
        <f t="shared" si="8"/>
        <v>6.2</v>
      </c>
    </row>
    <row r="109" spans="1:10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15</v>
      </c>
      <c r="I109" s="11">
        <f t="shared" si="8"/>
        <v>6.1</v>
      </c>
    </row>
    <row r="110" spans="1:10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15</v>
      </c>
      <c r="I110" s="11">
        <f t="shared" si="8"/>
        <v>2.9</v>
      </c>
    </row>
    <row r="111" spans="1:10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15</v>
      </c>
      <c r="I111" s="11">
        <f t="shared" si="8"/>
        <v>10.7</v>
      </c>
    </row>
    <row r="112" spans="1:10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15</v>
      </c>
      <c r="I112" s="11">
        <f t="shared" si="8"/>
        <v>10.5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15</v>
      </c>
      <c r="I113" s="11">
        <f t="shared" si="8"/>
        <v>4.9000000000000004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15</v>
      </c>
      <c r="I114" s="11">
        <f t="shared" si="8"/>
        <v>14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15</v>
      </c>
      <c r="I115" s="11">
        <f t="shared" si="8"/>
        <v>13.5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15</v>
      </c>
      <c r="I116" s="11">
        <f t="shared" si="8"/>
        <v>6.3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15</v>
      </c>
      <c r="I117" s="11">
        <f t="shared" si="8"/>
        <v>15.5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15</v>
      </c>
      <c r="I118" s="11">
        <f t="shared" si="8"/>
        <v>15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15</v>
      </c>
      <c r="I119" s="11">
        <f t="shared" si="8"/>
        <v>7.3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15</v>
      </c>
      <c r="I120" s="11">
        <f t="shared" si="8"/>
        <v>16.100000000000001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15</v>
      </c>
      <c r="I121" s="11">
        <f t="shared" si="8"/>
        <v>16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15</v>
      </c>
      <c r="I122" s="11">
        <f t="shared" si="8"/>
        <v>1.2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15</v>
      </c>
      <c r="I123" s="11">
        <f t="shared" si="8"/>
        <v>6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15</v>
      </c>
      <c r="I124" s="11">
        <f t="shared" si="8"/>
        <v>5.9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15</v>
      </c>
      <c r="I125" s="11">
        <f t="shared" si="8"/>
        <v>2.1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15</v>
      </c>
      <c r="I126" s="11">
        <f t="shared" si="8"/>
        <v>8.4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15</v>
      </c>
      <c r="I127" s="11">
        <f t="shared" si="8"/>
        <v>8.4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15</v>
      </c>
      <c r="I128" s="11">
        <f t="shared" si="8"/>
        <v>2.8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15</v>
      </c>
      <c r="I129" s="11">
        <f t="shared" si="8"/>
        <v>9.3000000000000007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15</v>
      </c>
      <c r="I130" s="11">
        <f t="shared" si="8"/>
        <v>9.4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15</v>
      </c>
      <c r="I131" s="11">
        <f t="shared" si="8"/>
        <v>3.5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15</v>
      </c>
      <c r="I132" s="11">
        <f t="shared" si="8"/>
        <v>10.4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15</v>
      </c>
      <c r="I133" s="11">
        <f t="shared" si="8"/>
        <v>10.3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15</v>
      </c>
      <c r="I134" s="11">
        <f t="shared" si="8"/>
        <v>0.7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15</v>
      </c>
      <c r="I135" s="11">
        <f t="shared" si="8"/>
        <v>3.8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15</v>
      </c>
      <c r="I136" s="11">
        <f t="shared" si="8"/>
        <v>3.9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15</v>
      </c>
      <c r="I137" s="11">
        <f t="shared" si="8"/>
        <v>1.3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15</v>
      </c>
      <c r="I138" s="11">
        <f t="shared" si="8"/>
        <v>5.9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15</v>
      </c>
      <c r="I139" s="11">
        <f t="shared" si="8"/>
        <v>5.9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15</v>
      </c>
      <c r="I140" s="11">
        <f t="shared" si="8"/>
        <v>1.8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15</v>
      </c>
      <c r="I141" s="11">
        <f t="shared" si="8"/>
        <v>6.7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15</v>
      </c>
      <c r="I142" s="11">
        <f t="shared" si="8"/>
        <v>6.7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15</v>
      </c>
      <c r="I143" s="11">
        <f t="shared" si="8"/>
        <v>2.2999999999999998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15</v>
      </c>
      <c r="I144" s="11">
        <f t="shared" si="8"/>
        <v>7.7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15</v>
      </c>
      <c r="I145" s="11">
        <f t="shared" si="8"/>
        <v>7.5</v>
      </c>
    </row>
  </sheetData>
  <phoneticPr fontId="6" type="noConversion"/>
  <conditionalFormatting pivot="1" sqref="L6:T9 L10:T10 L11:T14 L15:T15 L16:T19 L20:T20 L21:T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2020-05-26T18:19:48Z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