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ml.chartshapes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pot\Git\qsharp-runtime\src\Simulation\Native\"/>
    </mc:Choice>
  </mc:AlternateContent>
  <xr:revisionPtr revIDLastSave="0" documentId="13_ncr:1_{57C7AB32-2D40-44CE-9C00-B0647B88EF04}" xr6:coauthVersionLast="45" xr6:coauthVersionMax="45" xr10:uidLastSave="{00000000-0000-0000-0000-000000000000}"/>
  <bookViews>
    <workbookView xWindow="13896" yWindow="600" windowWidth="15972" windowHeight="18888" firstSheet="1" activeTab="6" xr2:uid="{5FEEEFE3-C5E9-4691-A26D-4009EEFDD3E5}"/>
  </bookViews>
  <sheets>
    <sheet name="Comparison" sheetId="1" r:id="rId1"/>
    <sheet name="Runs" sheetId="2" r:id="rId2"/>
    <sheet name="Simple Test" sheetId="3" r:id="rId3"/>
    <sheet name="Threading" sheetId="4" r:id="rId4"/>
    <sheet name="Fusion" sheetId="5" r:id="rId5"/>
    <sheet name="Fusion (2)" sheetId="6" r:id="rId6"/>
    <sheet name="Fusion (3)" sheetId="7" r:id="rId7"/>
  </sheets>
  <calcPr calcId="191029"/>
  <pivotCaches>
    <pivotCache cacheId="1" r:id="rId8"/>
    <pivotCache cacheId="2" r:id="rId9"/>
    <pivotCache cacheId="8" r:id="rId10"/>
    <pivotCache cacheId="18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97" i="7" l="1"/>
  <c r="I96" i="7"/>
  <c r="I95" i="7"/>
  <c r="I94" i="7"/>
  <c r="I93" i="7"/>
  <c r="I92" i="7"/>
  <c r="I91" i="7"/>
  <c r="I90" i="7"/>
  <c r="I89" i="7"/>
  <c r="I88" i="7"/>
  <c r="I87" i="7"/>
  <c r="I86" i="7"/>
  <c r="I85" i="7"/>
  <c r="I84" i="7"/>
  <c r="I83" i="7"/>
  <c r="I82" i="7"/>
  <c r="I81" i="7"/>
  <c r="I80" i="7"/>
  <c r="I79" i="7"/>
  <c r="I78" i="7"/>
  <c r="I77" i="7"/>
  <c r="I76" i="7"/>
  <c r="I75" i="7"/>
  <c r="I74" i="7"/>
  <c r="I73" i="7"/>
  <c r="I72" i="7"/>
  <c r="I71" i="7"/>
  <c r="I70" i="7"/>
  <c r="I69" i="7"/>
  <c r="I68" i="7"/>
  <c r="I67" i="7"/>
  <c r="I66" i="7"/>
  <c r="I65" i="7"/>
  <c r="I64" i="7"/>
  <c r="I63" i="7"/>
  <c r="I62" i="7"/>
  <c r="I61" i="7"/>
  <c r="I60" i="7"/>
  <c r="I59" i="7"/>
  <c r="I58" i="7"/>
  <c r="I57" i="7"/>
  <c r="I56" i="7"/>
  <c r="I55" i="7"/>
  <c r="I54" i="7"/>
  <c r="I53" i="7"/>
  <c r="I52" i="7"/>
  <c r="I51" i="7"/>
  <c r="I50" i="7"/>
  <c r="I49" i="7"/>
  <c r="I48" i="7"/>
  <c r="I47" i="7"/>
  <c r="I46" i="7"/>
  <c r="I45" i="7"/>
  <c r="I44" i="7"/>
  <c r="I43" i="7"/>
  <c r="I42" i="7"/>
  <c r="I41" i="7"/>
  <c r="I40" i="7"/>
  <c r="I39" i="7"/>
  <c r="I38" i="7"/>
  <c r="I37" i="7"/>
  <c r="I36" i="7"/>
  <c r="I35" i="7"/>
  <c r="I34" i="7"/>
  <c r="I33" i="7"/>
  <c r="I32" i="7"/>
  <c r="I31" i="7"/>
  <c r="I30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I14" i="7"/>
  <c r="I3" i="7"/>
  <c r="I4" i="7"/>
  <c r="I5" i="7"/>
  <c r="I6" i="7"/>
  <c r="I7" i="7"/>
  <c r="I8" i="7"/>
  <c r="I9" i="7"/>
  <c r="I10" i="7"/>
  <c r="I11" i="7"/>
  <c r="I12" i="7"/>
  <c r="I13" i="7"/>
  <c r="I2" i="7"/>
  <c r="H120" i="6" l="1"/>
  <c r="H119" i="6"/>
  <c r="H118" i="6"/>
  <c r="H117" i="6"/>
  <c r="H116" i="6"/>
  <c r="H115" i="6"/>
  <c r="H114" i="6"/>
  <c r="H113" i="6"/>
  <c r="H112" i="6"/>
  <c r="H111" i="6"/>
  <c r="H110" i="6"/>
  <c r="H109" i="6"/>
  <c r="H108" i="6"/>
  <c r="H107" i="6"/>
  <c r="H106" i="6"/>
  <c r="H105" i="6"/>
  <c r="H104" i="6"/>
  <c r="H103" i="6"/>
  <c r="H102" i="6"/>
  <c r="H101" i="6"/>
  <c r="H100" i="6"/>
  <c r="H99" i="6"/>
  <c r="H98" i="6"/>
  <c r="H97" i="6"/>
  <c r="H96" i="6"/>
  <c r="H95" i="6"/>
  <c r="H94" i="6"/>
  <c r="H93" i="6"/>
  <c r="H92" i="6"/>
  <c r="H91" i="6"/>
  <c r="H90" i="6"/>
  <c r="H89" i="6"/>
  <c r="H88" i="6"/>
  <c r="H87" i="6"/>
  <c r="H86" i="6"/>
  <c r="H85" i="6"/>
  <c r="H84" i="6"/>
  <c r="H83" i="6"/>
  <c r="H82" i="6"/>
  <c r="H81" i="6"/>
  <c r="H80" i="6"/>
  <c r="H79" i="6"/>
  <c r="H78" i="6"/>
  <c r="H77" i="6"/>
  <c r="H76" i="6"/>
  <c r="H75" i="6"/>
  <c r="H74" i="6"/>
  <c r="H73" i="6"/>
  <c r="H72" i="6"/>
  <c r="H71" i="6"/>
  <c r="H70" i="6"/>
  <c r="H69" i="6"/>
  <c r="H68" i="6"/>
  <c r="H67" i="6"/>
  <c r="H66" i="6"/>
  <c r="H65" i="6"/>
  <c r="H64" i="6"/>
  <c r="H63" i="6"/>
  <c r="H62" i="6"/>
  <c r="H61" i="6"/>
  <c r="H60" i="6"/>
  <c r="H59" i="6"/>
  <c r="H58" i="6"/>
  <c r="H57" i="6"/>
  <c r="H56" i="6"/>
  <c r="H55" i="6"/>
  <c r="H54" i="6"/>
  <c r="H53" i="6"/>
  <c r="H52" i="6"/>
  <c r="H51" i="6"/>
  <c r="H50" i="6"/>
  <c r="H49" i="6"/>
  <c r="H48" i="6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4" i="6"/>
  <c r="H3" i="6"/>
  <c r="H2" i="6"/>
  <c r="H120" i="5" l="1"/>
  <c r="H119" i="5"/>
  <c r="H118" i="5"/>
  <c r="H117" i="5"/>
  <c r="H116" i="5"/>
  <c r="H115" i="5"/>
  <c r="H114" i="5"/>
  <c r="H113" i="5"/>
  <c r="H112" i="5"/>
  <c r="H111" i="5"/>
  <c r="H110" i="5"/>
  <c r="H109" i="5"/>
  <c r="H108" i="5"/>
  <c r="H107" i="5"/>
  <c r="H106" i="5"/>
  <c r="H105" i="5"/>
  <c r="H104" i="5"/>
  <c r="H103" i="5"/>
  <c r="H102" i="5"/>
  <c r="H101" i="5"/>
  <c r="H100" i="5"/>
  <c r="H99" i="5"/>
  <c r="H98" i="5"/>
  <c r="H97" i="5"/>
  <c r="H96" i="5"/>
  <c r="H95" i="5"/>
  <c r="H94" i="5"/>
  <c r="H93" i="5"/>
  <c r="H92" i="5"/>
  <c r="H91" i="5"/>
  <c r="H90" i="5"/>
  <c r="H89" i="5"/>
  <c r="H88" i="5"/>
  <c r="H87" i="5"/>
  <c r="H86" i="5"/>
  <c r="H85" i="5"/>
  <c r="H84" i="5"/>
  <c r="H83" i="5"/>
  <c r="H82" i="5"/>
  <c r="H81" i="5"/>
  <c r="H80" i="5"/>
  <c r="H79" i="5"/>
  <c r="H78" i="5"/>
  <c r="H77" i="5"/>
  <c r="H76" i="5"/>
  <c r="H75" i="5"/>
  <c r="H74" i="5"/>
  <c r="H73" i="5"/>
  <c r="H72" i="5"/>
  <c r="H71" i="5"/>
  <c r="H70" i="5"/>
  <c r="H69" i="5"/>
  <c r="H68" i="5"/>
  <c r="H67" i="5"/>
  <c r="H66" i="5"/>
  <c r="H65" i="5"/>
  <c r="H64" i="5"/>
  <c r="H63" i="5"/>
  <c r="H62" i="5"/>
  <c r="H61" i="5"/>
  <c r="H60" i="5"/>
  <c r="H59" i="5"/>
  <c r="H58" i="5"/>
  <c r="H57" i="5" l="1"/>
  <c r="H56" i="5"/>
  <c r="H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3" i="5"/>
  <c r="H4" i="5"/>
  <c r="H5" i="5"/>
  <c r="H6" i="5"/>
  <c r="H7" i="5"/>
  <c r="H8" i="5"/>
  <c r="H2" i="5"/>
  <c r="K3" i="4"/>
  <c r="K4" i="4"/>
  <c r="K5" i="4"/>
  <c r="K6" i="4"/>
  <c r="K7" i="4"/>
  <c r="K8" i="4"/>
  <c r="K9" i="4"/>
  <c r="K2" i="4"/>
  <c r="I3" i="4"/>
  <c r="I4" i="4"/>
  <c r="I5" i="4"/>
  <c r="I6" i="4"/>
  <c r="I7" i="4"/>
  <c r="I8" i="4"/>
  <c r="I9" i="4"/>
  <c r="I2" i="4"/>
  <c r="G3" i="4"/>
  <c r="G4" i="4"/>
  <c r="G5" i="4"/>
  <c r="G6" i="4"/>
  <c r="G7" i="4"/>
  <c r="G8" i="4"/>
  <c r="G9" i="4"/>
  <c r="G2" i="4"/>
  <c r="E3" i="4"/>
  <c r="E4" i="4"/>
  <c r="E5" i="4"/>
  <c r="E6" i="4"/>
  <c r="E7" i="4"/>
  <c r="E8" i="4"/>
  <c r="E9" i="4"/>
  <c r="E2" i="4"/>
  <c r="C9" i="4"/>
  <c r="C3" i="4"/>
  <c r="C4" i="4"/>
  <c r="C5" i="4"/>
  <c r="C6" i="4"/>
  <c r="C7" i="4"/>
  <c r="C8" i="4"/>
  <c r="C2" i="4"/>
  <c r="H153" i="2" l="1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152" i="2"/>
  <c r="B40" i="1" l="1"/>
  <c r="B41" i="1"/>
  <c r="B39" i="1"/>
  <c r="B38" i="1"/>
  <c r="B37" i="1"/>
  <c r="B36" i="1"/>
  <c r="B35" i="1"/>
  <c r="B34" i="1"/>
  <c r="B33" i="1"/>
  <c r="B32" i="1"/>
  <c r="B31" i="1"/>
  <c r="B18" i="1"/>
  <c r="B21" i="1"/>
  <c r="B20" i="1"/>
  <c r="B22" i="1"/>
  <c r="B19" i="1"/>
  <c r="B23" i="1"/>
  <c r="B24" i="1"/>
  <c r="B25" i="1"/>
  <c r="B26" i="1"/>
  <c r="B27" i="1"/>
  <c r="B17" i="1"/>
  <c r="B4" i="1"/>
  <c r="B6" i="1"/>
  <c r="B8" i="1"/>
  <c r="B7" i="1"/>
  <c r="B5" i="1"/>
  <c r="B9" i="1"/>
  <c r="B10" i="1"/>
  <c r="B11" i="1"/>
  <c r="B12" i="1"/>
  <c r="B13" i="1"/>
  <c r="B3" i="1"/>
</calcChain>
</file>

<file path=xl/sharedStrings.xml><?xml version="1.0" encoding="utf-8"?>
<sst xmlns="http://schemas.openxmlformats.org/spreadsheetml/2006/main" count="1352" uniqueCount="106">
  <si>
    <t>Time (s)</t>
  </si>
  <si>
    <t>max Qs</t>
  </si>
  <si>
    <t>gates fused</t>
  </si>
  <si>
    <t>nQs fused</t>
  </si>
  <si>
    <t>Flushes(K)</t>
  </si>
  <si>
    <t>Gates(K)</t>
  </si>
  <si>
    <t>Comments</t>
  </si>
  <si>
    <t>`9.5</t>
  </si>
  <si>
    <r>
      <t>Liquid</t>
    </r>
    <r>
      <rPr>
        <sz val="11"/>
        <color rgb="FF000000"/>
        <rFont val="Calibri"/>
        <family val="2"/>
        <scheme val="minor"/>
      </rPr>
      <t xml:space="preserve"> with fusion</t>
    </r>
  </si>
  <si>
    <r>
      <t>Liquid</t>
    </r>
    <r>
      <rPr>
        <sz val="11"/>
        <color rgb="FF000000"/>
        <rFont val="Calibri"/>
        <family val="2"/>
        <scheme val="minor"/>
      </rPr>
      <t xml:space="preserve"> no fusion</t>
    </r>
  </si>
  <si>
    <r>
      <t>QDK shipped</t>
    </r>
    <r>
      <rPr>
        <sz val="11"/>
        <color rgb="FF000000"/>
        <rFont val="Calibri"/>
        <family val="2"/>
        <scheme val="minor"/>
      </rPr>
      <t xml:space="preserve"> robust PE</t>
    </r>
  </si>
  <si>
    <r>
      <t>My build</t>
    </r>
    <r>
      <rPr>
        <sz val="11"/>
        <color rgb="FF000000"/>
        <rFont val="Calibri"/>
        <family val="2"/>
        <scheme val="minor"/>
      </rPr>
      <t xml:space="preserve"> of QDK shipped</t>
    </r>
  </si>
  <si>
    <t>?</t>
  </si>
  <si>
    <t>~4</t>
  </si>
  <si>
    <r>
      <t>non-Robust</t>
    </r>
    <r>
      <rPr>
        <sz val="11"/>
        <color rgb="FF000000"/>
        <rFont val="Calibri"/>
        <family val="2"/>
        <scheme val="minor"/>
      </rPr>
      <t>… never finished</t>
    </r>
  </si>
  <si>
    <t>No fusion</t>
  </si>
  <si>
    <t>Only collapse single qubit gates</t>
  </si>
  <si>
    <t>Limiting to 4 threads:</t>
  </si>
  <si>
    <t>Liquid with fusion</t>
  </si>
  <si>
    <t>Liquid no fusion</t>
  </si>
  <si>
    <t>QDK shipped robust PE</t>
  </si>
  <si>
    <t>My build of QDK shipped</t>
  </si>
  <si>
    <t>non-Robust… never finished</t>
  </si>
  <si>
    <t>Collapse 1 and 2 qubit gates</t>
  </si>
  <si>
    <t>Allow full boat of OMP threads:</t>
  </si>
  <si>
    <t>SpeedUp</t>
  </si>
  <si>
    <t>Got rid of nested parallel:</t>
  </si>
  <si>
    <t>Upto 4 qubit gates</t>
  </si>
  <si>
    <t>Upto 5 qubit gates</t>
  </si>
  <si>
    <t>Upto 3 qubit gates</t>
  </si>
  <si>
    <t>Sim</t>
  </si>
  <si>
    <t>Threads</t>
  </si>
  <si>
    <t>kGpS</t>
  </si>
  <si>
    <t>Generic</t>
  </si>
  <si>
    <t>AVX</t>
  </si>
  <si>
    <t>AVX2</t>
  </si>
  <si>
    <t>Depth</t>
  </si>
  <si>
    <t>Width</t>
  </si>
  <si>
    <t>Cs</t>
  </si>
  <si>
    <t>Fusion</t>
  </si>
  <si>
    <t>Fusion, Thrds</t>
  </si>
  <si>
    <t xml:space="preserve">kGpS </t>
  </si>
  <si>
    <t xml:space="preserve"> </t>
  </si>
  <si>
    <t>0,Depth=1</t>
  </si>
  <si>
    <t>1,Depth=1.05</t>
  </si>
  <si>
    <t>2,Depth=3.04</t>
  </si>
  <si>
    <t>3,Depth=8.00</t>
  </si>
  <si>
    <t>4,Depth=13.7</t>
  </si>
  <si>
    <t>Env</t>
  </si>
  <si>
    <t>W15</t>
  </si>
  <si>
    <t>W15_WSL</t>
  </si>
  <si>
    <t>WU</t>
  </si>
  <si>
    <t>WU2</t>
  </si>
  <si>
    <t>Benchmark speed up factors  (8e2,2e6):</t>
  </si>
  <si>
    <t>Benchmark speed up factors  (8e7,2e1):</t>
  </si>
  <si>
    <t>Scale factor</t>
  </si>
  <si>
    <t>W15tp</t>
  </si>
  <si>
    <t>Fake Kernel</t>
  </si>
  <si>
    <t>Real Kernel</t>
  </si>
  <si>
    <t>Fake Chunked</t>
  </si>
  <si>
    <t>Real Chunked</t>
  </si>
  <si>
    <t>Real 3 Qubit</t>
  </si>
  <si>
    <t>Fuse Size</t>
  </si>
  <si>
    <t>Qubits</t>
  </si>
  <si>
    <t>Speed Up</t>
  </si>
  <si>
    <t>Gates/s</t>
  </si>
  <si>
    <t>Base</t>
  </si>
  <si>
    <t>Fuse Span</t>
  </si>
  <si>
    <t>Qs, Depth</t>
  </si>
  <si>
    <t xml:space="preserve">Speed Up </t>
  </si>
  <si>
    <t>Span</t>
  </si>
  <si>
    <t>8,1</t>
  </si>
  <si>
    <t>8,2</t>
  </si>
  <si>
    <t>8,3</t>
  </si>
  <si>
    <t>8,4</t>
  </si>
  <si>
    <t>28,1</t>
  </si>
  <si>
    <t>28,2</t>
  </si>
  <si>
    <t>28,3</t>
  </si>
  <si>
    <t>28,4</t>
  </si>
  <si>
    <t>13,1</t>
  </si>
  <si>
    <t>13,2</t>
  </si>
  <si>
    <t>13,3</t>
  </si>
  <si>
    <t>13,4</t>
  </si>
  <si>
    <t>Simulator</t>
  </si>
  <si>
    <t>18,1</t>
  </si>
  <si>
    <t>18,2</t>
  </si>
  <si>
    <t>18,3</t>
  </si>
  <si>
    <t>18,4</t>
  </si>
  <si>
    <t>13,1*</t>
  </si>
  <si>
    <t>13,2*</t>
  </si>
  <si>
    <t>13,3*</t>
  </si>
  <si>
    <t>13,4*</t>
  </si>
  <si>
    <t>W15p</t>
  </si>
  <si>
    <t>ThreadPool</t>
  </si>
  <si>
    <t>Fusion Prediction</t>
  </si>
  <si>
    <t>15 qubits</t>
  </si>
  <si>
    <t>Fuse Width</t>
  </si>
  <si>
    <t>Fuse Depth</t>
  </si>
  <si>
    <t>kGates/s</t>
  </si>
  <si>
    <t>Width, Threads</t>
  </si>
  <si>
    <t>1 Depth=1.03</t>
  </si>
  <si>
    <t>2 Depth=5.38</t>
  </si>
  <si>
    <t>3 Depth=11.67</t>
  </si>
  <si>
    <t>4 Depth=17.5</t>
  </si>
  <si>
    <t>WSL</t>
  </si>
  <si>
    <t>Sim,Env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</si>
</sst>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A2A2A"/>
      <name val="Calibri"/>
      <family val="2"/>
      <scheme val="minor"/>
    </font>
    <font>
      <b/>
      <sz val="11"/>
      <color rgb="FF2A2A2A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5E5E5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 style="medium">
        <color rgb="FFA3A3A3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2" borderId="1" xfId="0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2" fontId="1" fillId="3" borderId="1" xfId="0" applyNumberFormat="1" applyFont="1" applyFill="1" applyBorder="1" applyAlignment="1">
      <alignment horizontal="center" vertical="center" wrapText="1"/>
    </xf>
    <xf numFmtId="2" fontId="0" fillId="0" borderId="0" xfId="0" applyNumberFormat="1"/>
    <xf numFmtId="0" fontId="4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3" fillId="0" borderId="0" xfId="0" applyFont="1"/>
    <xf numFmtId="2" fontId="3" fillId="0" borderId="0" xfId="0" applyNumberFormat="1" applyFont="1"/>
    <xf numFmtId="0" fontId="3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quotePrefix="1"/>
    <xf numFmtId="1" fontId="3" fillId="0" borderId="0" xfId="0" applyNumberFormat="1" applyFont="1" applyBorder="1" applyAlignment="1">
      <alignment horizontal="center" vertical="center" wrapText="1"/>
    </xf>
    <xf numFmtId="1" fontId="0" fillId="0" borderId="0" xfId="0" applyNumberFormat="1" applyBorder="1" applyAlignment="1">
      <alignment horizontal="center" vertical="center" wrapText="1"/>
    </xf>
    <xf numFmtId="1" fontId="0" fillId="0" borderId="0" xfId="0" applyNumberForma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pivotButton="1" applyAlignment="1">
      <alignment horizontal="center"/>
    </xf>
    <xf numFmtId="1" fontId="0" fillId="0" borderId="0" xfId="0" pivotButton="1" applyNumberFormat="1" applyAlignment="1">
      <alignment horizontal="center"/>
    </xf>
    <xf numFmtId="0" fontId="3" fillId="0" borderId="0" xfId="0" applyFont="1" applyAlignment="1"/>
    <xf numFmtId="0" fontId="0" fillId="0" borderId="0" xfId="0" applyAlignment="1"/>
    <xf numFmtId="0" fontId="0" fillId="0" borderId="0" xfId="0" pivotButton="1"/>
    <xf numFmtId="1" fontId="3" fillId="0" borderId="0" xfId="0" applyNumberFormat="1" applyFont="1"/>
    <xf numFmtId="164" fontId="0" fillId="0" borderId="0" xfId="0" applyNumberFormat="1"/>
    <xf numFmtId="0" fontId="3" fillId="0" borderId="0" xfId="0" applyFont="1" applyFill="1" applyBorder="1" applyAlignment="1">
      <alignment horizontal="center" vertical="center" wrapText="1"/>
    </xf>
    <xf numFmtId="164" fontId="0" fillId="0" borderId="0" xfId="0" pivotButton="1" applyNumberFormat="1"/>
  </cellXfs>
  <cellStyles count="1">
    <cellStyle name="Normal" xfId="0" builtinId="0"/>
  </cellStyles>
  <dxfs count="117"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4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 on 1 of 28 qubits, generic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369853768278968E-2"/>
          <c:y val="0.13860239162929747"/>
          <c:w val="0.88433490813648297"/>
          <c:h val="0.66603727504913901"/>
        </c:manualLayout>
      </c:layout>
      <c:scatterChart>
        <c:scatterStyle val="lineMarker"/>
        <c:varyColors val="0"/>
        <c:ser>
          <c:idx val="0"/>
          <c:order val="0"/>
          <c:tx>
            <c:strRef>
              <c:f>Threading!$C$1</c:f>
              <c:strCache>
                <c:ptCount val="1"/>
                <c:pt idx="0">
                  <c:v>Fake Chunked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Threading!$A$2:$A$9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Threading!$C$2:$C$9</c:f>
              <c:numCache>
                <c:formatCode>General</c:formatCode>
                <c:ptCount val="8"/>
                <c:pt idx="0">
                  <c:v>1</c:v>
                </c:pt>
                <c:pt idx="1">
                  <c:v>1.6538461538461537</c:v>
                </c:pt>
                <c:pt idx="2">
                  <c:v>2.3076923076923075</c:v>
                </c:pt>
                <c:pt idx="3">
                  <c:v>2.8076923076923075</c:v>
                </c:pt>
                <c:pt idx="4">
                  <c:v>3</c:v>
                </c:pt>
                <c:pt idx="5">
                  <c:v>3</c:v>
                </c:pt>
                <c:pt idx="6">
                  <c:v>3.3846153846153846</c:v>
                </c:pt>
                <c:pt idx="7">
                  <c:v>3.7692307692307692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8A-4281-B27F-6BB82231F95B}"/>
            </c:ext>
          </c:extLst>
        </c:ser>
        <c:ser>
          <c:idx val="1"/>
          <c:order val="1"/>
          <c:tx>
            <c:strRef>
              <c:f>Threading!$E$1</c:f>
              <c:strCache>
                <c:ptCount val="1"/>
                <c:pt idx="0">
                  <c:v>Real Kernel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44450">
                <a:solidFill>
                  <a:srgbClr val="FF0000"/>
                </a:solidFill>
              </a:ln>
              <a:effectLst/>
            </c:spPr>
          </c:marker>
          <c:xVal>
            <c:numRef>
              <c:f>Threading!$A$2:$A$9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Threading!$E$2:$E$9</c:f>
              <c:numCache>
                <c:formatCode>General</c:formatCode>
                <c:ptCount val="8"/>
                <c:pt idx="0">
                  <c:v>1</c:v>
                </c:pt>
                <c:pt idx="1">
                  <c:v>1.8918918918918919</c:v>
                </c:pt>
                <c:pt idx="2">
                  <c:v>2.5</c:v>
                </c:pt>
                <c:pt idx="3">
                  <c:v>2.4324324324324325</c:v>
                </c:pt>
                <c:pt idx="4">
                  <c:v>2.5675675675675675</c:v>
                </c:pt>
                <c:pt idx="5">
                  <c:v>2.6351351351351351</c:v>
                </c:pt>
                <c:pt idx="6">
                  <c:v>2.7702702702702702</c:v>
                </c:pt>
                <c:pt idx="7">
                  <c:v>2.8378378378378382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98A-4281-B27F-6BB82231F95B}"/>
            </c:ext>
          </c:extLst>
        </c:ser>
        <c:ser>
          <c:idx val="2"/>
          <c:order val="2"/>
          <c:tx>
            <c:strRef>
              <c:f>Threading!$G$1</c:f>
              <c:strCache>
                <c:ptCount val="1"/>
                <c:pt idx="0">
                  <c:v>Fake Kernel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Threading!$A$2:$A$9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Threading!$G$2:$G$9</c:f>
              <c:numCache>
                <c:formatCode>General</c:formatCode>
                <c:ptCount val="8"/>
                <c:pt idx="0">
                  <c:v>1</c:v>
                </c:pt>
                <c:pt idx="1">
                  <c:v>1.8</c:v>
                </c:pt>
                <c:pt idx="2">
                  <c:v>2.2285714285714286</c:v>
                </c:pt>
                <c:pt idx="3">
                  <c:v>2.2857142857142856</c:v>
                </c:pt>
                <c:pt idx="4">
                  <c:v>2.2285714285714286</c:v>
                </c:pt>
                <c:pt idx="5">
                  <c:v>2.1714285714285713</c:v>
                </c:pt>
                <c:pt idx="6">
                  <c:v>2.0857142857142859</c:v>
                </c:pt>
                <c:pt idx="7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98A-4281-B27F-6BB82231F95B}"/>
            </c:ext>
          </c:extLst>
        </c:ser>
        <c:ser>
          <c:idx val="3"/>
          <c:order val="3"/>
          <c:tx>
            <c:strRef>
              <c:f>Threading!$I$1</c:f>
              <c:strCache>
                <c:ptCount val="1"/>
                <c:pt idx="0">
                  <c:v>Real Chunked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Threading!$A$2:$A$9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Threading!$I$2:$I$9</c:f>
              <c:numCache>
                <c:formatCode>General</c:formatCode>
                <c:ptCount val="8"/>
                <c:pt idx="0">
                  <c:v>1</c:v>
                </c:pt>
                <c:pt idx="1">
                  <c:v>1.9034482758620688</c:v>
                </c:pt>
                <c:pt idx="2">
                  <c:v>2.3448275862068964</c:v>
                </c:pt>
                <c:pt idx="3">
                  <c:v>2.3448275862068964</c:v>
                </c:pt>
                <c:pt idx="4">
                  <c:v>2.3448275862068964</c:v>
                </c:pt>
                <c:pt idx="5">
                  <c:v>2.5517241379310347</c:v>
                </c:pt>
                <c:pt idx="6">
                  <c:v>2.6206896551724137</c:v>
                </c:pt>
                <c:pt idx="7">
                  <c:v>2.6206896551724137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98A-4281-B27F-6BB82231F95B}"/>
            </c:ext>
          </c:extLst>
        </c:ser>
        <c:ser>
          <c:idx val="4"/>
          <c:order val="4"/>
          <c:tx>
            <c:strRef>
              <c:f>Threading!$K$1</c:f>
              <c:strCache>
                <c:ptCount val="1"/>
                <c:pt idx="0">
                  <c:v>Real 3 Qubit</c:v>
                </c:pt>
              </c:strCache>
            </c:strRef>
          </c:tx>
          <c:spPr>
            <a:ln w="25400" cap="rnd">
              <a:solidFill>
                <a:srgbClr val="00B05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Threading!$A$2:$A$9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Threading!$K$2:$K$9</c:f>
              <c:numCache>
                <c:formatCode>General</c:formatCode>
                <c:ptCount val="8"/>
                <c:pt idx="0">
                  <c:v>1</c:v>
                </c:pt>
                <c:pt idx="1">
                  <c:v>1.8333333333333335</c:v>
                </c:pt>
                <c:pt idx="2">
                  <c:v>2.2500000000000004</c:v>
                </c:pt>
                <c:pt idx="3">
                  <c:v>2.2500000000000004</c:v>
                </c:pt>
                <c:pt idx="4">
                  <c:v>2.2500000000000004</c:v>
                </c:pt>
                <c:pt idx="5">
                  <c:v>2.291666666666667</c:v>
                </c:pt>
                <c:pt idx="6">
                  <c:v>2.2500000000000004</c:v>
                </c:pt>
                <c:pt idx="7">
                  <c:v>2.2083333333333335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98A-4281-B27F-6BB82231F9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0414448"/>
        <c:axId val="1109237376"/>
      </c:scatterChart>
      <c:valAx>
        <c:axId val="990414448"/>
        <c:scaling>
          <c:orientation val="minMax"/>
          <c:max val="8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9237376"/>
        <c:crosses val="autoZero"/>
        <c:crossBetween val="midCat"/>
      </c:valAx>
      <c:valAx>
        <c:axId val="1109237376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 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414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7481214848143992E-2"/>
          <c:y val="0.17460718194978991"/>
          <c:w val="0.20122789651293588"/>
          <c:h val="0.2723285430128408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1-4 Qubit Gates Fused</a:t>
            </a:r>
          </a:p>
          <a:p>
            <a:pPr>
              <a:defRPr/>
            </a:pPr>
            <a:r>
              <a:rPr lang="en-US" sz="2000"/>
              <a:t>Generic,</a:t>
            </a:r>
            <a:r>
              <a:rPr lang="en-US" sz="2000" baseline="0"/>
              <a:t> 1 thread</a:t>
            </a:r>
            <a:endParaRPr lang="en-US" sz="2000"/>
          </a:p>
        </c:rich>
      </c:tx>
      <c:layout>
        <c:manualLayout>
          <c:xMode val="edge"/>
          <c:yMode val="edge"/>
          <c:x val="8.2666175348771076E-2"/>
          <c:y val="8.40336134453781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356028772265524E-2"/>
          <c:y val="7.6391016733767997E-2"/>
          <c:w val="0.8812122622603209"/>
          <c:h val="0.82847658748538788"/>
        </c:manualLayout>
      </c:layout>
      <c:scatterChart>
        <c:scatterStyle val="lineMarker"/>
        <c:varyColors val="0"/>
        <c:ser>
          <c:idx val="0"/>
          <c:order val="0"/>
          <c:tx>
            <c:strRef>
              <c:f>Fusion!$R$1</c:f>
              <c:strCache>
                <c:ptCount val="1"/>
                <c:pt idx="0">
                  <c:v>8,1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Fusion!$Q$2:$Q$57</c:f>
              <c:numCache>
                <c:formatCode>0.00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Fusion!$R$2:$R$57</c:f>
              <c:numCache>
                <c:formatCode>0.00</c:formatCode>
                <c:ptCount val="56"/>
                <c:pt idx="0">
                  <c:v>1</c:v>
                </c:pt>
                <c:pt idx="1">
                  <c:v>1.2707423580786026</c:v>
                </c:pt>
                <c:pt idx="2">
                  <c:v>1.3493449781659388</c:v>
                </c:pt>
                <c:pt idx="3">
                  <c:v>1.3100436681222707</c:v>
                </c:pt>
                <c:pt idx="4">
                  <c:v>1.034934497816594</c:v>
                </c:pt>
                <c:pt idx="5">
                  <c:v>0.44104803493449779</c:v>
                </c:pt>
                <c:pt idx="6">
                  <c:v>0.28820960698689957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20-478C-99EA-75AB9958F781}"/>
            </c:ext>
          </c:extLst>
        </c:ser>
        <c:ser>
          <c:idx val="1"/>
          <c:order val="1"/>
          <c:tx>
            <c:strRef>
              <c:f>Fusion!$S$1</c:f>
              <c:strCache>
                <c:ptCount val="1"/>
                <c:pt idx="0">
                  <c:v>8,2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Fusion!$Q$2:$Q$57</c:f>
              <c:numCache>
                <c:formatCode>0.00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Fusion!$S$2:$S$57</c:f>
              <c:numCache>
                <c:formatCode>0.00</c:formatCode>
                <c:ptCount val="56"/>
                <c:pt idx="0">
                  <c:v>1</c:v>
                </c:pt>
                <c:pt idx="1">
                  <c:v>1.2477064220183487</c:v>
                </c:pt>
                <c:pt idx="2">
                  <c:v>1.2844036697247707</c:v>
                </c:pt>
                <c:pt idx="3">
                  <c:v>1.2660550458715596</c:v>
                </c:pt>
                <c:pt idx="4">
                  <c:v>1.0321100917431192</c:v>
                </c:pt>
                <c:pt idx="5">
                  <c:v>0.47247706422018348</c:v>
                </c:pt>
                <c:pt idx="6">
                  <c:v>0.30275229357798167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20-478C-99EA-75AB9958F781}"/>
            </c:ext>
          </c:extLst>
        </c:ser>
        <c:ser>
          <c:idx val="2"/>
          <c:order val="2"/>
          <c:tx>
            <c:strRef>
              <c:f>Fusion!$T$1</c:f>
              <c:strCache>
                <c:ptCount val="1"/>
                <c:pt idx="0">
                  <c:v>8,3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Fusion!$Q$2:$Q$57</c:f>
              <c:numCache>
                <c:formatCode>0.00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Fusion!$T$2:$T$57</c:f>
              <c:numCache>
                <c:formatCode>0.00</c:formatCode>
                <c:ptCount val="56"/>
                <c:pt idx="0">
                  <c:v>1</c:v>
                </c:pt>
                <c:pt idx="1">
                  <c:v>1.2560386473429952</c:v>
                </c:pt>
                <c:pt idx="2">
                  <c:v>1.2898550724637681</c:v>
                </c:pt>
                <c:pt idx="3">
                  <c:v>1.2415458937198067</c:v>
                </c:pt>
                <c:pt idx="4">
                  <c:v>1.0434782608695652</c:v>
                </c:pt>
                <c:pt idx="5">
                  <c:v>0.48309178743961351</c:v>
                </c:pt>
                <c:pt idx="6">
                  <c:v>0.3188405797101449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C20-478C-99EA-75AB9958F781}"/>
            </c:ext>
          </c:extLst>
        </c:ser>
        <c:ser>
          <c:idx val="3"/>
          <c:order val="3"/>
          <c:tx>
            <c:strRef>
              <c:f>Fusion!$U$1</c:f>
              <c:strCache>
                <c:ptCount val="1"/>
                <c:pt idx="0">
                  <c:v>8,4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Fusion!$Q$2:$Q$57</c:f>
              <c:numCache>
                <c:formatCode>0.00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Fusion!$U$2:$U$57</c:f>
              <c:numCache>
                <c:formatCode>0.00</c:formatCode>
                <c:ptCount val="56"/>
                <c:pt idx="0">
                  <c:v>1</c:v>
                </c:pt>
                <c:pt idx="1">
                  <c:v>1.1383647798742138</c:v>
                </c:pt>
                <c:pt idx="2">
                  <c:v>1.1761006289308176</c:v>
                </c:pt>
                <c:pt idx="3">
                  <c:v>1.1383647798742138</c:v>
                </c:pt>
                <c:pt idx="4">
                  <c:v>0.96226415094339623</c:v>
                </c:pt>
                <c:pt idx="5">
                  <c:v>0.54716981132075471</c:v>
                </c:pt>
                <c:pt idx="6">
                  <c:v>0.37106918238993708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C20-478C-99EA-75AB9958F781}"/>
            </c:ext>
          </c:extLst>
        </c:ser>
        <c:ser>
          <c:idx val="4"/>
          <c:order val="4"/>
          <c:tx>
            <c:strRef>
              <c:f>Fusion!$V$1</c:f>
              <c:strCache>
                <c:ptCount val="1"/>
                <c:pt idx="0">
                  <c:v>28,1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Fusion!$Q$2:$Q$57</c:f>
              <c:numCache>
                <c:formatCode>0.00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Fusion!$V$2:$V$57</c:f>
              <c:numCache>
                <c:formatCode>0.00</c:formatCode>
                <c:ptCount val="56"/>
                <c:pt idx="0">
                  <c:v>1</c:v>
                </c:pt>
                <c:pt idx="1">
                  <c:v>1.9375</c:v>
                </c:pt>
                <c:pt idx="2">
                  <c:v>2.8749999999999996</c:v>
                </c:pt>
                <c:pt idx="3">
                  <c:v>5.875</c:v>
                </c:pt>
                <c:pt idx="4">
                  <c:v>10.8125</c:v>
                </c:pt>
                <c:pt idx="5">
                  <c:v>50.125</c:v>
                </c:pt>
                <c:pt idx="6">
                  <c:v>98.75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C20-478C-99EA-75AB9958F781}"/>
            </c:ext>
          </c:extLst>
        </c:ser>
        <c:ser>
          <c:idx val="5"/>
          <c:order val="5"/>
          <c:tx>
            <c:strRef>
              <c:f>Fusion!$W$1</c:f>
              <c:strCache>
                <c:ptCount val="1"/>
                <c:pt idx="0">
                  <c:v>28,2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Fusion!$Q$2:$Q$57</c:f>
              <c:numCache>
                <c:formatCode>0.00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Fusion!$W$2:$W$57</c:f>
              <c:numCache>
                <c:formatCode>0.00</c:formatCode>
                <c:ptCount val="56"/>
                <c:pt idx="0">
                  <c:v>1</c:v>
                </c:pt>
                <c:pt idx="1">
                  <c:v>1.9444444444444444</c:v>
                </c:pt>
                <c:pt idx="2">
                  <c:v>3.0555555555555554</c:v>
                </c:pt>
                <c:pt idx="3">
                  <c:v>6.2222222222222214</c:v>
                </c:pt>
                <c:pt idx="4">
                  <c:v>11.222222222222221</c:v>
                </c:pt>
                <c:pt idx="5">
                  <c:v>52.55555555555555</c:v>
                </c:pt>
                <c:pt idx="6">
                  <c:v>103.66666666666666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C20-478C-99EA-75AB9958F781}"/>
            </c:ext>
          </c:extLst>
        </c:ser>
        <c:ser>
          <c:idx val="6"/>
          <c:order val="6"/>
          <c:tx>
            <c:strRef>
              <c:f>Fusion!$X$1</c:f>
              <c:strCache>
                <c:ptCount val="1"/>
                <c:pt idx="0">
                  <c:v>28,3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Fusion!$Q$2:$Q$57</c:f>
              <c:numCache>
                <c:formatCode>0.00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Fusion!$X$2:$X$57</c:f>
              <c:numCache>
                <c:formatCode>0.00</c:formatCode>
                <c:ptCount val="56"/>
                <c:pt idx="0">
                  <c:v>1</c:v>
                </c:pt>
                <c:pt idx="1">
                  <c:v>2.0833333333333335</c:v>
                </c:pt>
                <c:pt idx="2">
                  <c:v>3.2083333333333335</c:v>
                </c:pt>
                <c:pt idx="3">
                  <c:v>6.083333333333333</c:v>
                </c:pt>
                <c:pt idx="4">
                  <c:v>11.25</c:v>
                </c:pt>
                <c:pt idx="5">
                  <c:v>51.583333333333336</c:v>
                </c:pt>
                <c:pt idx="6">
                  <c:v>101.66666666666667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C20-478C-99EA-75AB9958F781}"/>
            </c:ext>
          </c:extLst>
        </c:ser>
        <c:ser>
          <c:idx val="7"/>
          <c:order val="7"/>
          <c:tx>
            <c:strRef>
              <c:f>Fusion!$Y$1</c:f>
              <c:strCache>
                <c:ptCount val="1"/>
                <c:pt idx="0">
                  <c:v>28,4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Fusion!$Q$2:$Q$57</c:f>
              <c:numCache>
                <c:formatCode>0.00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Fusion!$Y$2:$Y$57</c:f>
              <c:numCache>
                <c:formatCode>0.00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2.896551724137931</c:v>
                </c:pt>
                <c:pt idx="3">
                  <c:v>5.7931034482758621</c:v>
                </c:pt>
                <c:pt idx="4">
                  <c:v>10.931034482758621</c:v>
                </c:pt>
                <c:pt idx="5">
                  <c:v>50.931034482758619</c:v>
                </c:pt>
                <c:pt idx="6">
                  <c:v>100.58620689655173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C20-478C-99EA-75AB9958F781}"/>
            </c:ext>
          </c:extLst>
        </c:ser>
        <c:ser>
          <c:idx val="8"/>
          <c:order val="8"/>
          <c:tx>
            <c:strRef>
              <c:f>Fusion!$Z$1</c:f>
              <c:strCache>
                <c:ptCount val="1"/>
                <c:pt idx="0">
                  <c:v>13,1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Fusion!$Q$2:$Q$8</c:f>
              <c:numCache>
                <c:formatCode>0.00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Fusion!$Z$2:$Z$8</c:f>
              <c:numCache>
                <c:formatCode>0.00</c:formatCode>
                <c:ptCount val="7"/>
                <c:pt idx="0">
                  <c:v>1</c:v>
                </c:pt>
                <c:pt idx="1">
                  <c:v>1.7906976744186047</c:v>
                </c:pt>
                <c:pt idx="2">
                  <c:v>2.441860465116279</c:v>
                </c:pt>
                <c:pt idx="3">
                  <c:v>3.5813953488372094</c:v>
                </c:pt>
                <c:pt idx="4">
                  <c:v>3.9534883720930232</c:v>
                </c:pt>
                <c:pt idx="5">
                  <c:v>2.2790697674418605</c:v>
                </c:pt>
                <c:pt idx="6">
                  <c:v>1.4883720930232558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C20-478C-99EA-75AB9958F781}"/>
            </c:ext>
          </c:extLst>
        </c:ser>
        <c:ser>
          <c:idx val="9"/>
          <c:order val="9"/>
          <c:tx>
            <c:strRef>
              <c:f>Fusion!$AA$1</c:f>
              <c:strCache>
                <c:ptCount val="1"/>
                <c:pt idx="0">
                  <c:v>13,2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Fusion!$Q$2:$Q$8</c:f>
              <c:numCache>
                <c:formatCode>0.00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Fusion!$AA$2:$AA$8</c:f>
              <c:numCache>
                <c:formatCode>0.00</c:formatCode>
                <c:ptCount val="7"/>
                <c:pt idx="0">
                  <c:v>1</c:v>
                </c:pt>
                <c:pt idx="1">
                  <c:v>1.709090909090909</c:v>
                </c:pt>
                <c:pt idx="2">
                  <c:v>2.2363636363636363</c:v>
                </c:pt>
                <c:pt idx="3">
                  <c:v>3.0909090909090908</c:v>
                </c:pt>
                <c:pt idx="4">
                  <c:v>3.1636363636363636</c:v>
                </c:pt>
                <c:pt idx="5">
                  <c:v>1.7454545454545454</c:v>
                </c:pt>
                <c:pt idx="6">
                  <c:v>1.1454545454545455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C20-478C-99EA-75AB9958F781}"/>
            </c:ext>
          </c:extLst>
        </c:ser>
        <c:ser>
          <c:idx val="10"/>
          <c:order val="10"/>
          <c:tx>
            <c:strRef>
              <c:f>Fusion!$AB$1</c:f>
              <c:strCache>
                <c:ptCount val="1"/>
                <c:pt idx="0">
                  <c:v>13,3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Fusion!$Q$2:$Q$8</c:f>
              <c:numCache>
                <c:formatCode>0.00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Fusion!$AB$2:$AB$8</c:f>
              <c:numCache>
                <c:formatCode>0.00</c:formatCode>
                <c:ptCount val="7"/>
                <c:pt idx="0">
                  <c:v>1</c:v>
                </c:pt>
                <c:pt idx="1">
                  <c:v>1.6338028169014085</c:v>
                </c:pt>
                <c:pt idx="2">
                  <c:v>2.0422535211267605</c:v>
                </c:pt>
                <c:pt idx="3">
                  <c:v>2.591549295774648</c:v>
                </c:pt>
                <c:pt idx="4">
                  <c:v>2.5211267605633805</c:v>
                </c:pt>
                <c:pt idx="5">
                  <c:v>1.3380281690140845</c:v>
                </c:pt>
                <c:pt idx="6">
                  <c:v>0.88732394366197187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1C20-478C-99EA-75AB9958F781}"/>
            </c:ext>
          </c:extLst>
        </c:ser>
        <c:ser>
          <c:idx val="11"/>
          <c:order val="11"/>
          <c:tx>
            <c:strRef>
              <c:f>Fusion!$AC$1</c:f>
              <c:strCache>
                <c:ptCount val="1"/>
                <c:pt idx="0">
                  <c:v>13,4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Fusion!$Q$2:$Q$8</c:f>
              <c:numCache>
                <c:formatCode>0.00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Fusion!$AC$2:$AC$8</c:f>
              <c:numCache>
                <c:formatCode>0.00</c:formatCode>
                <c:ptCount val="7"/>
                <c:pt idx="0">
                  <c:v>1</c:v>
                </c:pt>
                <c:pt idx="1">
                  <c:v>1.4933333333333334</c:v>
                </c:pt>
                <c:pt idx="2">
                  <c:v>1.7466666666666666</c:v>
                </c:pt>
                <c:pt idx="3">
                  <c:v>1.9733333333333334</c:v>
                </c:pt>
                <c:pt idx="4">
                  <c:v>1.8133333333333332</c:v>
                </c:pt>
                <c:pt idx="5">
                  <c:v>1.08</c:v>
                </c:pt>
                <c:pt idx="6">
                  <c:v>0.73333333333333328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1C20-478C-99EA-75AB9958F781}"/>
            </c:ext>
          </c:extLst>
        </c:ser>
        <c:ser>
          <c:idx val="12"/>
          <c:order val="12"/>
          <c:tx>
            <c:strRef>
              <c:f>Fusion!$AD$1</c:f>
              <c:strCache>
                <c:ptCount val="1"/>
                <c:pt idx="0">
                  <c:v>18,1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dPt>
            <c:idx val="5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>
                      <a:lumMod val="80000"/>
                      <a:lumOff val="2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1C20-478C-99EA-75AB9958F781}"/>
              </c:ext>
            </c:extLst>
          </c:dPt>
          <c:xVal>
            <c:numRef>
              <c:f>Fusion!$Q$2:$Q$8</c:f>
              <c:numCache>
                <c:formatCode>0.00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Fusion!$AD$2:$AD$8</c:f>
              <c:numCache>
                <c:formatCode>0.00</c:formatCode>
                <c:ptCount val="7"/>
                <c:pt idx="0">
                  <c:v>1</c:v>
                </c:pt>
                <c:pt idx="1">
                  <c:v>1.8</c:v>
                </c:pt>
                <c:pt idx="2">
                  <c:v>2.5333333333333332</c:v>
                </c:pt>
                <c:pt idx="3">
                  <c:v>5.8</c:v>
                </c:pt>
                <c:pt idx="4">
                  <c:v>10.933333333333332</c:v>
                </c:pt>
                <c:pt idx="5">
                  <c:v>28</c:v>
                </c:pt>
                <c:pt idx="6">
                  <c:v>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1C20-478C-99EA-75AB9958F781}"/>
            </c:ext>
          </c:extLst>
        </c:ser>
        <c:ser>
          <c:idx val="13"/>
          <c:order val="13"/>
          <c:tx>
            <c:strRef>
              <c:f>Fusion!$AE$1</c:f>
              <c:strCache>
                <c:ptCount val="1"/>
                <c:pt idx="0">
                  <c:v>18,2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Fusion!$Q$2:$Q$8</c:f>
              <c:numCache>
                <c:formatCode>0.00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Fusion!$AE$2:$AE$8</c:f>
              <c:numCache>
                <c:formatCode>0.00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4.5</c:v>
                </c:pt>
                <c:pt idx="4">
                  <c:v>8.5</c:v>
                </c:pt>
                <c:pt idx="5">
                  <c:v>22.5</c:v>
                </c:pt>
                <c:pt idx="6">
                  <c:v>20.5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1C20-478C-99EA-75AB9958F781}"/>
            </c:ext>
          </c:extLst>
        </c:ser>
        <c:ser>
          <c:idx val="14"/>
          <c:order val="14"/>
          <c:tx>
            <c:strRef>
              <c:f>Fusion!$AF$1</c:f>
              <c:strCache>
                <c:ptCount val="1"/>
                <c:pt idx="0">
                  <c:v>18,3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Fusion!$Q$2:$Q$8</c:f>
              <c:numCache>
                <c:formatCode>0.00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Fusion!$AF$2:$AF$8</c:f>
              <c:numCache>
                <c:formatCode>0.00</c:formatCode>
                <c:ptCount val="7"/>
                <c:pt idx="0">
                  <c:v>1</c:v>
                </c:pt>
                <c:pt idx="1">
                  <c:v>1.6666666666666667</c:v>
                </c:pt>
                <c:pt idx="2">
                  <c:v>3</c:v>
                </c:pt>
                <c:pt idx="3">
                  <c:v>5.666666666666667</c:v>
                </c:pt>
                <c:pt idx="4">
                  <c:v>9.6666666666666661</c:v>
                </c:pt>
                <c:pt idx="5">
                  <c:v>17</c:v>
                </c:pt>
                <c:pt idx="6">
                  <c:v>15.333333333333334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1C20-478C-99EA-75AB9958F781}"/>
            </c:ext>
          </c:extLst>
        </c:ser>
        <c:ser>
          <c:idx val="15"/>
          <c:order val="15"/>
          <c:tx>
            <c:strRef>
              <c:f>Fusion!$AG$1</c:f>
              <c:strCache>
                <c:ptCount val="1"/>
                <c:pt idx="0">
                  <c:v>18,4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Fusion!$Q$2:$Q$8</c:f>
              <c:numCache>
                <c:formatCode>0.00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Fusion!$AG$2:$AG$8</c:f>
              <c:numCache>
                <c:formatCode>0.00</c:formatCode>
                <c:ptCount val="7"/>
                <c:pt idx="0">
                  <c:v>1.2</c:v>
                </c:pt>
                <c:pt idx="1">
                  <c:v>2.4</c:v>
                </c:pt>
                <c:pt idx="2">
                  <c:v>3.7666666666666671</c:v>
                </c:pt>
                <c:pt idx="3">
                  <c:v>7.333333333333333</c:v>
                </c:pt>
                <c:pt idx="4">
                  <c:v>11.333333333333334</c:v>
                </c:pt>
                <c:pt idx="5">
                  <c:v>19</c:v>
                </c:pt>
                <c:pt idx="6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1C20-478C-99EA-75AB9958F7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0080207"/>
        <c:axId val="996962015"/>
      </c:scatterChart>
      <c:valAx>
        <c:axId val="1000080207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Fusion 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962015"/>
        <c:crossesAt val="0.1"/>
        <c:crossBetween val="midCat"/>
      </c:valAx>
      <c:valAx>
        <c:axId val="996962015"/>
        <c:scaling>
          <c:logBase val="10"/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080207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6416137637967683E-2"/>
          <c:y val="0.72857770606728456"/>
          <c:w val="0.29815971279452136"/>
          <c:h val="0.16571774682010904"/>
        </c:manualLayout>
      </c:layout>
      <c:overlay val="0"/>
      <c:spPr>
        <a:solidFill>
          <a:schemeClr val="bg1">
            <a:lumMod val="95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1-4 Qubit Gates Fused</a:t>
            </a:r>
          </a:p>
          <a:p>
            <a:pPr>
              <a:defRPr/>
            </a:pPr>
            <a:r>
              <a:rPr lang="en-US" sz="2000"/>
              <a:t>Generic,</a:t>
            </a:r>
            <a:r>
              <a:rPr lang="en-US" sz="2000" baseline="0"/>
              <a:t> 1 thread</a:t>
            </a:r>
            <a:endParaRPr lang="en-US" sz="2000"/>
          </a:p>
        </c:rich>
      </c:tx>
      <c:layout>
        <c:manualLayout>
          <c:xMode val="edge"/>
          <c:yMode val="edge"/>
          <c:x val="8.2666175348771076E-2"/>
          <c:y val="8.40336134453781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356028772265524E-2"/>
          <c:y val="7.6391016733767997E-2"/>
          <c:w val="0.8812122622603209"/>
          <c:h val="0.82847658748538788"/>
        </c:manualLayout>
      </c:layout>
      <c:scatterChart>
        <c:scatterStyle val="lineMarker"/>
        <c:varyColors val="0"/>
        <c:ser>
          <c:idx val="8"/>
          <c:order val="0"/>
          <c:tx>
            <c:strRef>
              <c:f>'Fusion (2)'!$Z$1</c:f>
              <c:strCache>
                <c:ptCount val="1"/>
                <c:pt idx="0">
                  <c:v>13,1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'Fusion (2)'!$Q$2:$Q$8</c:f>
              <c:numCache>
                <c:formatCode>0.00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'Fusion (2)'!$Z$2:$Z$8</c:f>
              <c:numCache>
                <c:formatCode>0.00</c:formatCode>
                <c:ptCount val="7"/>
                <c:pt idx="0">
                  <c:v>1</c:v>
                </c:pt>
                <c:pt idx="1">
                  <c:v>1.7906976744186047</c:v>
                </c:pt>
                <c:pt idx="2">
                  <c:v>2.441860465116279</c:v>
                </c:pt>
                <c:pt idx="3">
                  <c:v>3.5813953488372094</c:v>
                </c:pt>
                <c:pt idx="4">
                  <c:v>3.9534883720930232</c:v>
                </c:pt>
                <c:pt idx="5">
                  <c:v>2.2790697674418605</c:v>
                </c:pt>
                <c:pt idx="6">
                  <c:v>1.4883720930232558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AEF-4CEB-8FB9-9950EEA63447}"/>
            </c:ext>
          </c:extLst>
        </c:ser>
        <c:ser>
          <c:idx val="9"/>
          <c:order val="1"/>
          <c:tx>
            <c:strRef>
              <c:f>'Fusion (2)'!$AA$1</c:f>
              <c:strCache>
                <c:ptCount val="1"/>
                <c:pt idx="0">
                  <c:v>13,2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'Fusion (2)'!$Q$2:$Q$8</c:f>
              <c:numCache>
                <c:formatCode>0.00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'Fusion (2)'!$AA$2:$AA$8</c:f>
              <c:numCache>
                <c:formatCode>0.00</c:formatCode>
                <c:ptCount val="7"/>
                <c:pt idx="0">
                  <c:v>1</c:v>
                </c:pt>
                <c:pt idx="1">
                  <c:v>1.709090909090909</c:v>
                </c:pt>
                <c:pt idx="2">
                  <c:v>2.2363636363636363</c:v>
                </c:pt>
                <c:pt idx="3">
                  <c:v>3.0909090909090908</c:v>
                </c:pt>
                <c:pt idx="4">
                  <c:v>3.1636363636363636</c:v>
                </c:pt>
                <c:pt idx="5">
                  <c:v>1.7454545454545454</c:v>
                </c:pt>
                <c:pt idx="6">
                  <c:v>1.1454545454545455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9AEF-4CEB-8FB9-9950EEA63447}"/>
            </c:ext>
          </c:extLst>
        </c:ser>
        <c:ser>
          <c:idx val="10"/>
          <c:order val="2"/>
          <c:tx>
            <c:strRef>
              <c:f>'Fusion (2)'!$AB$1</c:f>
              <c:strCache>
                <c:ptCount val="1"/>
                <c:pt idx="0">
                  <c:v>13,3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'Fusion (2)'!$Q$2:$Q$8</c:f>
              <c:numCache>
                <c:formatCode>0.00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'Fusion (2)'!$AB$2:$AB$8</c:f>
              <c:numCache>
                <c:formatCode>0.00</c:formatCode>
                <c:ptCount val="7"/>
                <c:pt idx="0">
                  <c:v>1</c:v>
                </c:pt>
                <c:pt idx="1">
                  <c:v>1.6338028169014085</c:v>
                </c:pt>
                <c:pt idx="2">
                  <c:v>2.0422535211267605</c:v>
                </c:pt>
                <c:pt idx="3">
                  <c:v>2.591549295774648</c:v>
                </c:pt>
                <c:pt idx="4">
                  <c:v>2.5211267605633805</c:v>
                </c:pt>
                <c:pt idx="5">
                  <c:v>1.3380281690140845</c:v>
                </c:pt>
                <c:pt idx="6">
                  <c:v>0.88732394366197187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9AEF-4CEB-8FB9-9950EEA63447}"/>
            </c:ext>
          </c:extLst>
        </c:ser>
        <c:ser>
          <c:idx val="11"/>
          <c:order val="3"/>
          <c:tx>
            <c:strRef>
              <c:f>'Fusion (2)'!$AC$1</c:f>
              <c:strCache>
                <c:ptCount val="1"/>
                <c:pt idx="0">
                  <c:v>13,4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'Fusion (2)'!$Q$2:$Q$8</c:f>
              <c:numCache>
                <c:formatCode>0.00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'Fusion (2)'!$AC$2:$AC$8</c:f>
              <c:numCache>
                <c:formatCode>0.00</c:formatCode>
                <c:ptCount val="7"/>
                <c:pt idx="0">
                  <c:v>1</c:v>
                </c:pt>
                <c:pt idx="1">
                  <c:v>1.4933333333333334</c:v>
                </c:pt>
                <c:pt idx="2">
                  <c:v>1.7466666666666666</c:v>
                </c:pt>
                <c:pt idx="3">
                  <c:v>1.9733333333333334</c:v>
                </c:pt>
                <c:pt idx="4">
                  <c:v>1.8133333333333332</c:v>
                </c:pt>
                <c:pt idx="5">
                  <c:v>1.08</c:v>
                </c:pt>
                <c:pt idx="6">
                  <c:v>0.73333333333333328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9AEF-4CEB-8FB9-9950EEA63447}"/>
            </c:ext>
          </c:extLst>
        </c:ser>
        <c:ser>
          <c:idx val="0"/>
          <c:order val="4"/>
          <c:tx>
            <c:strRef>
              <c:f>'Fusion (2)'!$AH$1</c:f>
              <c:strCache>
                <c:ptCount val="1"/>
                <c:pt idx="0">
                  <c:v>13,1*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'Fusion (2)'!$Q$2:$Q$8</c:f>
              <c:numCache>
                <c:formatCode>0.00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'Fusion (2)'!$AH$2:$AH$8</c:f>
              <c:numCache>
                <c:formatCode>0.00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1.8478260869565217</c:v>
                </c:pt>
                <c:pt idx="3">
                  <c:v>4.0652173913043477</c:v>
                </c:pt>
                <c:pt idx="4">
                  <c:v>6.5217391304347823</c:v>
                </c:pt>
                <c:pt idx="5">
                  <c:v>11.978260869565217</c:v>
                </c:pt>
                <c:pt idx="6">
                  <c:v>13.586956521739131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9AEF-4CEB-8FB9-9950EEA63447}"/>
            </c:ext>
          </c:extLst>
        </c:ser>
        <c:ser>
          <c:idx val="1"/>
          <c:order val="5"/>
          <c:tx>
            <c:strRef>
              <c:f>'Fusion (2)'!$AI$1</c:f>
              <c:strCache>
                <c:ptCount val="1"/>
                <c:pt idx="0">
                  <c:v>13,2*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'Fusion (2)'!$Q$2:$Q$8</c:f>
              <c:numCache>
                <c:formatCode>0.00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'Fusion (2)'!$AI$2:$AI$8</c:f>
              <c:numCache>
                <c:formatCode>0.00</c:formatCode>
                <c:ptCount val="7"/>
                <c:pt idx="0">
                  <c:v>1</c:v>
                </c:pt>
                <c:pt idx="1">
                  <c:v>0.98333333333333328</c:v>
                </c:pt>
                <c:pt idx="2">
                  <c:v>1.8666666666666667</c:v>
                </c:pt>
                <c:pt idx="3">
                  <c:v>3.7166666666666668</c:v>
                </c:pt>
                <c:pt idx="4">
                  <c:v>5.5666666666666664</c:v>
                </c:pt>
                <c:pt idx="5">
                  <c:v>8.6333333333333329</c:v>
                </c:pt>
                <c:pt idx="6">
                  <c:v>9.0333333333333332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9AEF-4CEB-8FB9-9950EEA63447}"/>
            </c:ext>
          </c:extLst>
        </c:ser>
        <c:ser>
          <c:idx val="2"/>
          <c:order val="6"/>
          <c:tx>
            <c:strRef>
              <c:f>'Fusion (2)'!$AJ$1</c:f>
              <c:strCache>
                <c:ptCount val="1"/>
                <c:pt idx="0">
                  <c:v>13,3*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'Fusion (2)'!$Q$2:$Q$8</c:f>
              <c:numCache>
                <c:formatCode>0.00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'Fusion (2)'!$AJ$2:$AJ$8</c:f>
              <c:numCache>
                <c:formatCode>0.00</c:formatCode>
                <c:ptCount val="7"/>
                <c:pt idx="0">
                  <c:v>1</c:v>
                </c:pt>
                <c:pt idx="1">
                  <c:v>0.98765432098765427</c:v>
                </c:pt>
                <c:pt idx="2">
                  <c:v>1.7407407407407407</c:v>
                </c:pt>
                <c:pt idx="3">
                  <c:v>3.2962962962962963</c:v>
                </c:pt>
                <c:pt idx="4">
                  <c:v>4.617283950617284</c:v>
                </c:pt>
                <c:pt idx="5">
                  <c:v>6.2469135802469138</c:v>
                </c:pt>
                <c:pt idx="6">
                  <c:v>6.6913580246913584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9AEF-4CEB-8FB9-9950EEA63447}"/>
            </c:ext>
          </c:extLst>
        </c:ser>
        <c:ser>
          <c:idx val="3"/>
          <c:order val="7"/>
          <c:tx>
            <c:strRef>
              <c:f>'Fusion (2)'!$AK$1</c:f>
              <c:strCache>
                <c:ptCount val="1"/>
                <c:pt idx="0">
                  <c:v>13,4*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'Fusion (2)'!$Q$2:$Q$8</c:f>
              <c:numCache>
                <c:formatCode>0.00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'Fusion (2)'!$AK$2:$AK$8</c:f>
              <c:numCache>
                <c:formatCode>0.00</c:formatCode>
                <c:ptCount val="7"/>
                <c:pt idx="0">
                  <c:v>1</c:v>
                </c:pt>
                <c:pt idx="1">
                  <c:v>0.98863636363636365</c:v>
                </c:pt>
                <c:pt idx="2">
                  <c:v>1.5454545454545454</c:v>
                </c:pt>
                <c:pt idx="3">
                  <c:v>2.2954545454545454</c:v>
                </c:pt>
                <c:pt idx="4">
                  <c:v>2.7840909090909092</c:v>
                </c:pt>
                <c:pt idx="5">
                  <c:v>3.2840909090909092</c:v>
                </c:pt>
                <c:pt idx="6">
                  <c:v>3.4318181818181817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9AEF-4CEB-8FB9-9950EEA63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0080207"/>
        <c:axId val="996962015"/>
      </c:scatterChart>
      <c:valAx>
        <c:axId val="1000080207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Fusion 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962015"/>
        <c:crossesAt val="0.1"/>
        <c:crossBetween val="midCat"/>
      </c:valAx>
      <c:valAx>
        <c:axId val="996962015"/>
        <c:scaling>
          <c:logBase val="10"/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080207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6416137637967683E-2"/>
          <c:y val="0.82769427577208954"/>
          <c:w val="0.29815971279452136"/>
          <c:h val="6.6601177115304028E-2"/>
        </c:manualLayout>
      </c:layout>
      <c:overlay val="0"/>
      <c:spPr>
        <a:solidFill>
          <a:schemeClr val="bg1">
            <a:lumMod val="95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403860</xdr:colOff>
      <xdr:row>10</xdr:row>
      <xdr:rowOff>30480</xdr:rowOff>
    </xdr:from>
    <xdr:to>
      <xdr:col>11</xdr:col>
      <xdr:colOff>365760</xdr:colOff>
      <xdr:row>28</xdr:row>
      <xdr:rowOff>137160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B091860-DFAD-467F-8248-E3B9CDBA36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60960</xdr:colOff>
      <xdr:row>11</xdr:row>
      <xdr:rowOff>41910</xdr:rowOff>
    </xdr:from>
    <xdr:to>
      <xdr:col>35</xdr:col>
      <xdr:colOff>220980</xdr:colOff>
      <xdr:row>43</xdr:row>
      <xdr:rowOff>83820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8FE2AF8-2925-4BA6-AC2E-6CD48F429D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0.15928</cdr:x>
      <cdr:y>0.67292</cdr:y>
    </cdr:from>
    <cdr:to>
      <cdr:x>0.28818</cdr:x>
      <cdr:y>0.71687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E6D8BF9-37AB-4FF1-8BCF-90A7A6BC3976}"/>
            </a:ext>
          </a:extLst>
        </cdr:cNvPr>
        <cdr:cNvSpPr txBox="1"/>
      </cdr:nvSpPr>
      <cdr:spPr>
        <a:xfrm xmlns:a="http://schemas.openxmlformats.org/drawingml/2006/main">
          <a:off x="1478280" y="3966210"/>
          <a:ext cx="1196340" cy="2590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/>
            <a:t>Qubits, Gate Size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60960</xdr:colOff>
      <xdr:row>11</xdr:row>
      <xdr:rowOff>34290</xdr:rowOff>
    </xdr:from>
    <xdr:to>
      <xdr:col>35</xdr:col>
      <xdr:colOff>220980</xdr:colOff>
      <xdr:row>43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1D4AE4-2318-49D9-928B-9DC29FF4B8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0.15928</cdr:x>
      <cdr:y>0.67292</cdr:y>
    </cdr:from>
    <cdr:to>
      <cdr:x>0.28818</cdr:x>
      <cdr:y>0.71687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E6D8BF9-37AB-4FF1-8BCF-90A7A6BC3976}"/>
            </a:ext>
          </a:extLst>
        </cdr:cNvPr>
        <cdr:cNvSpPr txBox="1"/>
      </cdr:nvSpPr>
      <cdr:spPr>
        <a:xfrm xmlns:a="http://schemas.openxmlformats.org/drawingml/2006/main">
          <a:off x="1478280" y="3966210"/>
          <a:ext cx="1196340" cy="2590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/>
            <a:t>Qubits, Gate Size</a:t>
          </a: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e Wecker" refreshedDate="43975.317485532411" createdVersion="6" refreshedVersion="6" minRefreshableVersion="3" recordCount="120" xr:uid="{9170527B-1F1E-436B-88D5-FA411D0FCA7B}">
  <cacheSource type="worksheet">
    <worksheetSource ref="B1:H1048576" sheet="Fusion"/>
  </cacheSource>
  <cacheFields count="7">
    <cacheField name="Qubits" numFmtId="1">
      <sharedItems containsString="0" containsBlank="1" containsNumber="1" containsInteger="1" minValue="8" maxValue="28" count="5">
        <n v="28"/>
        <n v="8"/>
        <n v="13"/>
        <n v="18"/>
        <m/>
      </sharedItems>
    </cacheField>
    <cacheField name="Threads" numFmtId="1">
      <sharedItems containsString="0" containsBlank="1" containsNumber="1" containsInteger="1" minValue="1" maxValue="1"/>
    </cacheField>
    <cacheField name="Fuse Size" numFmtId="1">
      <sharedItems containsString="0" containsBlank="1" containsNumber="1" containsInteger="1" minValue="0" maxValue="100" count="8">
        <n v="0"/>
        <n v="1"/>
        <n v="2"/>
        <n v="5"/>
        <n v="10"/>
        <n v="50"/>
        <n v="100"/>
        <m/>
      </sharedItems>
    </cacheField>
    <cacheField name="Fuse Span" numFmtId="1">
      <sharedItems containsString="0" containsBlank="1" containsNumber="1" containsInteger="1" minValue="0" maxValue="4" count="6">
        <n v="1"/>
        <n v="2"/>
        <n v="3"/>
        <n v="4"/>
        <n v="0"/>
        <m/>
      </sharedItems>
    </cacheField>
    <cacheField name="Gates/s" numFmtId="2">
      <sharedItems containsString="0" containsBlank="1" containsNumber="1" minValue="1.4" maxValue="309"/>
    </cacheField>
    <cacheField name="Base" numFmtId="2">
      <sharedItems containsString="0" containsBlank="1" containsNumber="1" minValue="1.5" maxValue="229"/>
    </cacheField>
    <cacheField name="Speed Up" numFmtId="2">
      <sharedItems containsString="0" containsBlank="1" containsNumber="1" minValue="0.28820960698689957" maxValue="103.6666666666666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e Wecker" refreshedDate="43975.553922453706" createdVersion="6" refreshedVersion="6" minRefreshableVersion="3" recordCount="120" xr:uid="{A50E2393-BF3D-4AAC-AF53-BD5B12BC179E}">
  <cacheSource type="worksheet">
    <worksheetSource ref="B1:H1048576" sheet="Fusion (2)"/>
  </cacheSource>
  <cacheFields count="7">
    <cacheField name="Qubits" numFmtId="1">
      <sharedItems containsString="0" containsBlank="1" containsNumber="1" containsInteger="1" minValue="8" maxValue="28" count="5">
        <n v="28"/>
        <n v="8"/>
        <n v="13"/>
        <n v="18"/>
        <m/>
      </sharedItems>
    </cacheField>
    <cacheField name="Threads" numFmtId="1">
      <sharedItems containsString="0" containsBlank="1" containsNumber="1" containsInteger="1" minValue="1" maxValue="1"/>
    </cacheField>
    <cacheField name="Fuse Size" numFmtId="1">
      <sharedItems containsString="0" containsBlank="1" containsNumber="1" containsInteger="1" minValue="0" maxValue="100" count="8">
        <n v="0"/>
        <n v="1"/>
        <n v="2"/>
        <n v="5"/>
        <n v="10"/>
        <n v="50"/>
        <n v="100"/>
        <m/>
      </sharedItems>
    </cacheField>
    <cacheField name="Fuse Span" numFmtId="1">
      <sharedItems containsString="0" containsBlank="1" containsNumber="1" containsInteger="1" minValue="0" maxValue="4" count="6">
        <n v="1"/>
        <n v="2"/>
        <n v="3"/>
        <n v="4"/>
        <n v="0"/>
        <m/>
      </sharedItems>
    </cacheField>
    <cacheField name="Gates/s" numFmtId="2">
      <sharedItems containsString="0" containsBlank="1" containsNumber="1" minValue="1.4" maxValue="625"/>
    </cacheField>
    <cacheField name="Base" numFmtId="2">
      <sharedItems containsString="0" containsBlank="1" containsNumber="1" minValue="1.5" maxValue="229"/>
    </cacheField>
    <cacheField name="Speed Up" numFmtId="2">
      <sharedItems containsString="0" containsBlank="1" containsNumber="1" minValue="0.28820960698689957" maxValue="103.6666666666666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e Wecker" refreshedDate="43976.501514236108" createdVersion="6" refreshedVersion="6" minRefreshableVersion="3" recordCount="361" xr:uid="{22FAA616-9F74-4145-9671-E5F5B83F2D90}">
  <cacheSource type="worksheet">
    <worksheetSource ref="A1:H1048576" sheet="Runs"/>
  </cacheSource>
  <cacheFields count="8">
    <cacheField name="Env" numFmtId="0">
      <sharedItems containsBlank="1" count="8">
        <s v="W15"/>
        <s v="W15_WSL"/>
        <s v="WU"/>
        <s v="W15tp"/>
        <s v="W15p"/>
        <m/>
        <s v="WU_WSL" u="1"/>
        <s v="W1" u="1"/>
      </sharedItems>
    </cacheField>
    <cacheField name="Sim" numFmtId="0">
      <sharedItems containsBlank="1" count="4">
        <s v="Generic"/>
        <s v="AVX"/>
        <s v="AVX2"/>
        <m/>
      </sharedItems>
    </cacheField>
    <cacheField name="Threads" numFmtId="0">
      <sharedItems containsString="0" containsBlank="1" containsNumber="1" containsInteger="1" minValue="1" maxValue="5" count="6">
        <n v="1"/>
        <n v="2"/>
        <n v="3"/>
        <n v="4"/>
        <n v="5"/>
        <m/>
      </sharedItems>
    </cacheField>
    <cacheField name="Fusion" numFmtId="0">
      <sharedItems containsString="0" containsBlank="1" containsNumber="1" containsInteger="1" minValue="0" maxValue="4" count="6">
        <n v="0"/>
        <n v="1"/>
        <n v="2"/>
        <n v="3"/>
        <n v="4"/>
        <m/>
      </sharedItems>
    </cacheField>
    <cacheField name="Depth" numFmtId="0">
      <sharedItems containsString="0" containsBlank="1" containsNumber="1" minValue="1" maxValue="13.7"/>
    </cacheField>
    <cacheField name="Width" numFmtId="0">
      <sharedItems containsString="0" containsBlank="1" containsNumber="1" minValue="1" maxValue="3.97"/>
    </cacheField>
    <cacheField name="Cs" numFmtId="0">
      <sharedItems containsString="0" containsBlank="1" containsNumber="1" minValue="0" maxValue="0.95"/>
    </cacheField>
    <cacheField name="kGpS" numFmtId="1">
      <sharedItems containsString="0" containsBlank="1" containsNumber="1" minValue="4" maxValue="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e Wecker" refreshedDate="43977.438191203706" createdVersion="6" refreshedVersion="6" minRefreshableVersion="3" recordCount="97" xr:uid="{77688D98-53B0-44DF-AB00-3088DD8CD484}">
  <cacheSource type="worksheet">
    <worksheetSource ref="A1:I1048576" sheet="Fusion (3)"/>
  </cacheSource>
  <cacheFields count="9">
    <cacheField name="Env" numFmtId="2">
      <sharedItems containsBlank="1" count="3">
        <s v="W15"/>
        <s v="W15_WSL"/>
        <m/>
      </sharedItems>
    </cacheField>
    <cacheField name="Simulator" numFmtId="2">
      <sharedItems containsBlank="1" count="4">
        <s v="Generic"/>
        <s v="AVX"/>
        <s v="AVX2"/>
        <m/>
      </sharedItems>
    </cacheField>
    <cacheField name="Qubits" numFmtId="1">
      <sharedItems containsString="0" containsBlank="1" containsNumber="1" containsInteger="1" minValue="15" maxValue="15"/>
    </cacheField>
    <cacheField name="Threads" numFmtId="1">
      <sharedItems containsString="0" containsBlank="1" containsNumber="1" containsInteger="1" minValue="1" maxValue="4" count="5">
        <n v="1"/>
        <n v="2"/>
        <n v="3"/>
        <n v="4"/>
        <m/>
      </sharedItems>
    </cacheField>
    <cacheField name="Fuse Width" numFmtId="1">
      <sharedItems containsString="0" containsBlank="1" containsNumber="1" containsInteger="1" minValue="1" maxValue="4" count="5">
        <n v="1"/>
        <n v="2"/>
        <n v="3"/>
        <n v="4"/>
        <m/>
      </sharedItems>
    </cacheField>
    <cacheField name="Fuse Depth" numFmtId="2">
      <sharedItems containsString="0" containsBlank="1" containsNumber="1" minValue="1.03" maxValue="17.5"/>
    </cacheField>
    <cacheField name="kGates/s" numFmtId="2">
      <sharedItems containsString="0" containsBlank="1" containsNumber="1" minValue="5.4" maxValue="205"/>
    </cacheField>
    <cacheField name="Base" numFmtId="2">
      <sharedItems containsString="0" containsBlank="1" containsNumber="1" containsInteger="1" minValue="15" maxValue="15"/>
    </cacheField>
    <cacheField name="Speed Up" numFmtId="2">
      <sharedItems containsString="0" containsBlank="1" containsNumber="1" minValue="0.36000000000000004" maxValue="13.66666666666666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">
  <r>
    <x v="0"/>
    <n v="1"/>
    <x v="0"/>
    <x v="0"/>
    <n v="1.6"/>
    <n v="1.6"/>
    <n v="1"/>
  </r>
  <r>
    <x v="0"/>
    <n v="1"/>
    <x v="1"/>
    <x v="0"/>
    <n v="3.1"/>
    <n v="1.6"/>
    <n v="1.9375"/>
  </r>
  <r>
    <x v="0"/>
    <n v="1"/>
    <x v="2"/>
    <x v="0"/>
    <n v="4.5999999999999996"/>
    <n v="1.6"/>
    <n v="2.8749999999999996"/>
  </r>
  <r>
    <x v="0"/>
    <n v="1"/>
    <x v="3"/>
    <x v="0"/>
    <n v="9.4"/>
    <n v="1.6"/>
    <n v="5.875"/>
  </r>
  <r>
    <x v="0"/>
    <n v="1"/>
    <x v="4"/>
    <x v="0"/>
    <n v="17.3"/>
    <n v="1.6"/>
    <n v="10.8125"/>
  </r>
  <r>
    <x v="0"/>
    <n v="1"/>
    <x v="5"/>
    <x v="0"/>
    <n v="80.2"/>
    <n v="1.6"/>
    <n v="50.125"/>
  </r>
  <r>
    <x v="0"/>
    <n v="1"/>
    <x v="6"/>
    <x v="0"/>
    <n v="158"/>
    <n v="1.6"/>
    <n v="98.75"/>
  </r>
  <r>
    <x v="1"/>
    <n v="1"/>
    <x v="0"/>
    <x v="0"/>
    <n v="229"/>
    <n v="229"/>
    <n v="1"/>
  </r>
  <r>
    <x v="1"/>
    <n v="1"/>
    <x v="1"/>
    <x v="0"/>
    <n v="291"/>
    <n v="229"/>
    <n v="1.2707423580786026"/>
  </r>
  <r>
    <x v="1"/>
    <n v="1"/>
    <x v="2"/>
    <x v="0"/>
    <n v="309"/>
    <n v="229"/>
    <n v="1.3493449781659388"/>
  </r>
  <r>
    <x v="1"/>
    <n v="1"/>
    <x v="3"/>
    <x v="0"/>
    <n v="300"/>
    <n v="229"/>
    <n v="1.3100436681222707"/>
  </r>
  <r>
    <x v="1"/>
    <n v="1"/>
    <x v="4"/>
    <x v="0"/>
    <n v="237"/>
    <n v="229"/>
    <n v="1.034934497816594"/>
  </r>
  <r>
    <x v="1"/>
    <n v="1"/>
    <x v="5"/>
    <x v="0"/>
    <n v="101"/>
    <n v="229"/>
    <n v="0.44104803493449779"/>
  </r>
  <r>
    <x v="1"/>
    <n v="1"/>
    <x v="6"/>
    <x v="0"/>
    <n v="66"/>
    <n v="229"/>
    <n v="0.28820960698689957"/>
  </r>
  <r>
    <x v="0"/>
    <n v="1"/>
    <x v="0"/>
    <x v="1"/>
    <n v="1.8"/>
    <n v="1.8"/>
    <n v="1"/>
  </r>
  <r>
    <x v="0"/>
    <n v="1"/>
    <x v="1"/>
    <x v="1"/>
    <n v="3.5"/>
    <n v="1.8"/>
    <n v="1.9444444444444444"/>
  </r>
  <r>
    <x v="0"/>
    <n v="1"/>
    <x v="2"/>
    <x v="1"/>
    <n v="5.5"/>
    <n v="1.8"/>
    <n v="3.0555555555555554"/>
  </r>
  <r>
    <x v="0"/>
    <n v="1"/>
    <x v="3"/>
    <x v="1"/>
    <n v="11.2"/>
    <n v="1.8"/>
    <n v="6.2222222222222214"/>
  </r>
  <r>
    <x v="0"/>
    <n v="1"/>
    <x v="4"/>
    <x v="1"/>
    <n v="20.2"/>
    <n v="1.8"/>
    <n v="11.222222222222221"/>
  </r>
  <r>
    <x v="0"/>
    <n v="1"/>
    <x v="5"/>
    <x v="1"/>
    <n v="94.6"/>
    <n v="1.8"/>
    <n v="52.55555555555555"/>
  </r>
  <r>
    <x v="0"/>
    <n v="1"/>
    <x v="6"/>
    <x v="1"/>
    <n v="186.6"/>
    <n v="1.8"/>
    <n v="103.66666666666666"/>
  </r>
  <r>
    <x v="1"/>
    <n v="1"/>
    <x v="0"/>
    <x v="1"/>
    <n v="218"/>
    <n v="218"/>
    <n v="1"/>
  </r>
  <r>
    <x v="1"/>
    <n v="1"/>
    <x v="1"/>
    <x v="1"/>
    <n v="272"/>
    <n v="218"/>
    <n v="1.2477064220183487"/>
  </r>
  <r>
    <x v="1"/>
    <n v="1"/>
    <x v="2"/>
    <x v="1"/>
    <n v="280"/>
    <n v="218"/>
    <n v="1.2844036697247707"/>
  </r>
  <r>
    <x v="1"/>
    <n v="1"/>
    <x v="3"/>
    <x v="1"/>
    <n v="276"/>
    <n v="218"/>
    <n v="1.2660550458715596"/>
  </r>
  <r>
    <x v="1"/>
    <n v="1"/>
    <x v="4"/>
    <x v="1"/>
    <n v="225"/>
    <n v="218"/>
    <n v="1.0321100917431192"/>
  </r>
  <r>
    <x v="1"/>
    <n v="1"/>
    <x v="5"/>
    <x v="1"/>
    <n v="103"/>
    <n v="218"/>
    <n v="0.47247706422018348"/>
  </r>
  <r>
    <x v="1"/>
    <n v="1"/>
    <x v="6"/>
    <x v="1"/>
    <n v="66"/>
    <n v="218"/>
    <n v="0.30275229357798167"/>
  </r>
  <r>
    <x v="0"/>
    <n v="1"/>
    <x v="0"/>
    <x v="2"/>
    <n v="2.4"/>
    <n v="2.4"/>
    <n v="1"/>
  </r>
  <r>
    <x v="0"/>
    <n v="1"/>
    <x v="1"/>
    <x v="2"/>
    <n v="5"/>
    <n v="2.4"/>
    <n v="2.0833333333333335"/>
  </r>
  <r>
    <x v="0"/>
    <n v="1"/>
    <x v="2"/>
    <x v="2"/>
    <n v="7.7"/>
    <n v="2.4"/>
    <n v="3.2083333333333335"/>
  </r>
  <r>
    <x v="0"/>
    <n v="1"/>
    <x v="3"/>
    <x v="2"/>
    <n v="14.6"/>
    <n v="2.4"/>
    <n v="6.083333333333333"/>
  </r>
  <r>
    <x v="0"/>
    <n v="1"/>
    <x v="4"/>
    <x v="2"/>
    <n v="27"/>
    <n v="2.4"/>
    <n v="11.25"/>
  </r>
  <r>
    <x v="0"/>
    <n v="1"/>
    <x v="5"/>
    <x v="2"/>
    <n v="123.8"/>
    <n v="2.4"/>
    <n v="51.583333333333336"/>
  </r>
  <r>
    <x v="0"/>
    <n v="1"/>
    <x v="6"/>
    <x v="2"/>
    <n v="244"/>
    <n v="2.4"/>
    <n v="101.66666666666667"/>
  </r>
  <r>
    <x v="1"/>
    <n v="1"/>
    <x v="0"/>
    <x v="2"/>
    <n v="207"/>
    <n v="207"/>
    <n v="1"/>
  </r>
  <r>
    <x v="1"/>
    <n v="1"/>
    <x v="1"/>
    <x v="2"/>
    <n v="260"/>
    <n v="207"/>
    <n v="1.2560386473429952"/>
  </r>
  <r>
    <x v="1"/>
    <n v="1"/>
    <x v="2"/>
    <x v="2"/>
    <n v="267"/>
    <n v="207"/>
    <n v="1.2898550724637681"/>
  </r>
  <r>
    <x v="1"/>
    <n v="1"/>
    <x v="3"/>
    <x v="2"/>
    <n v="257"/>
    <n v="207"/>
    <n v="1.2415458937198067"/>
  </r>
  <r>
    <x v="1"/>
    <n v="1"/>
    <x v="4"/>
    <x v="2"/>
    <n v="216"/>
    <n v="207"/>
    <n v="1.0434782608695652"/>
  </r>
  <r>
    <x v="1"/>
    <n v="1"/>
    <x v="5"/>
    <x v="2"/>
    <n v="100"/>
    <n v="207"/>
    <n v="0.48309178743961351"/>
  </r>
  <r>
    <x v="1"/>
    <n v="1"/>
    <x v="6"/>
    <x v="2"/>
    <n v="66"/>
    <n v="207"/>
    <n v="0.3188405797101449"/>
  </r>
  <r>
    <x v="0"/>
    <n v="1"/>
    <x v="0"/>
    <x v="3"/>
    <n v="2.9"/>
    <n v="2.9"/>
    <n v="1"/>
  </r>
  <r>
    <x v="0"/>
    <n v="1"/>
    <x v="1"/>
    <x v="3"/>
    <n v="5.8"/>
    <n v="2.9"/>
    <n v="2"/>
  </r>
  <r>
    <x v="0"/>
    <n v="1"/>
    <x v="2"/>
    <x v="3"/>
    <n v="8.4"/>
    <n v="2.9"/>
    <n v="2.896551724137931"/>
  </r>
  <r>
    <x v="0"/>
    <n v="1"/>
    <x v="3"/>
    <x v="3"/>
    <n v="16.8"/>
    <n v="2.9"/>
    <n v="5.7931034482758621"/>
  </r>
  <r>
    <x v="0"/>
    <n v="1"/>
    <x v="4"/>
    <x v="3"/>
    <n v="31.7"/>
    <n v="2.9"/>
    <n v="10.931034482758621"/>
  </r>
  <r>
    <x v="0"/>
    <n v="1"/>
    <x v="5"/>
    <x v="3"/>
    <n v="147.69999999999999"/>
    <n v="2.9"/>
    <n v="50.931034482758619"/>
  </r>
  <r>
    <x v="0"/>
    <n v="1"/>
    <x v="6"/>
    <x v="3"/>
    <n v="291.7"/>
    <n v="2.9"/>
    <n v="100.58620689655173"/>
  </r>
  <r>
    <x v="1"/>
    <n v="1"/>
    <x v="0"/>
    <x v="3"/>
    <n v="159"/>
    <n v="159"/>
    <n v="1"/>
  </r>
  <r>
    <x v="1"/>
    <n v="1"/>
    <x v="1"/>
    <x v="3"/>
    <n v="181"/>
    <n v="159"/>
    <n v="1.1383647798742138"/>
  </r>
  <r>
    <x v="1"/>
    <n v="1"/>
    <x v="2"/>
    <x v="3"/>
    <n v="187"/>
    <n v="159"/>
    <n v="1.1761006289308176"/>
  </r>
  <r>
    <x v="1"/>
    <n v="1"/>
    <x v="3"/>
    <x v="3"/>
    <n v="181"/>
    <n v="159"/>
    <n v="1.1383647798742138"/>
  </r>
  <r>
    <x v="1"/>
    <n v="1"/>
    <x v="4"/>
    <x v="3"/>
    <n v="153"/>
    <n v="159"/>
    <n v="0.96226415094339623"/>
  </r>
  <r>
    <x v="1"/>
    <n v="1"/>
    <x v="5"/>
    <x v="3"/>
    <n v="87"/>
    <n v="159"/>
    <n v="0.54716981132075471"/>
  </r>
  <r>
    <x v="1"/>
    <n v="1"/>
    <x v="6"/>
    <x v="3"/>
    <n v="59"/>
    <n v="159"/>
    <n v="0.37106918238993708"/>
  </r>
  <r>
    <x v="2"/>
    <n v="1"/>
    <x v="0"/>
    <x v="0"/>
    <n v="43"/>
    <n v="43"/>
    <n v="1"/>
  </r>
  <r>
    <x v="2"/>
    <n v="1"/>
    <x v="1"/>
    <x v="0"/>
    <n v="77"/>
    <n v="43"/>
    <n v="1.7906976744186047"/>
  </r>
  <r>
    <x v="2"/>
    <n v="1"/>
    <x v="2"/>
    <x v="0"/>
    <n v="105"/>
    <n v="43"/>
    <n v="2.441860465116279"/>
  </r>
  <r>
    <x v="2"/>
    <n v="1"/>
    <x v="3"/>
    <x v="0"/>
    <n v="154"/>
    <n v="43"/>
    <n v="3.5813953488372094"/>
  </r>
  <r>
    <x v="2"/>
    <n v="1"/>
    <x v="4"/>
    <x v="0"/>
    <n v="170"/>
    <n v="43"/>
    <n v="3.9534883720930232"/>
  </r>
  <r>
    <x v="2"/>
    <n v="1"/>
    <x v="5"/>
    <x v="0"/>
    <n v="98"/>
    <n v="43"/>
    <n v="2.2790697674418605"/>
  </r>
  <r>
    <x v="2"/>
    <n v="1"/>
    <x v="6"/>
    <x v="0"/>
    <n v="64"/>
    <n v="43"/>
    <n v="1.4883720930232558"/>
  </r>
  <r>
    <x v="2"/>
    <n v="1"/>
    <x v="0"/>
    <x v="1"/>
    <n v="55"/>
    <n v="55"/>
    <n v="1"/>
  </r>
  <r>
    <x v="2"/>
    <n v="1"/>
    <x v="1"/>
    <x v="1"/>
    <n v="94"/>
    <n v="55"/>
    <n v="1.709090909090909"/>
  </r>
  <r>
    <x v="2"/>
    <n v="1"/>
    <x v="2"/>
    <x v="1"/>
    <n v="123"/>
    <n v="55"/>
    <n v="2.2363636363636363"/>
  </r>
  <r>
    <x v="2"/>
    <n v="1"/>
    <x v="3"/>
    <x v="1"/>
    <n v="170"/>
    <n v="55"/>
    <n v="3.0909090909090908"/>
  </r>
  <r>
    <x v="2"/>
    <n v="1"/>
    <x v="4"/>
    <x v="1"/>
    <n v="174"/>
    <n v="55"/>
    <n v="3.1636363636363636"/>
  </r>
  <r>
    <x v="2"/>
    <n v="1"/>
    <x v="5"/>
    <x v="1"/>
    <n v="96"/>
    <n v="55"/>
    <n v="1.7454545454545454"/>
  </r>
  <r>
    <x v="2"/>
    <n v="1"/>
    <x v="6"/>
    <x v="1"/>
    <n v="63"/>
    <n v="55"/>
    <n v="1.1454545454545455"/>
  </r>
  <r>
    <x v="2"/>
    <n v="1"/>
    <x v="0"/>
    <x v="2"/>
    <n v="71"/>
    <n v="71"/>
    <n v="1"/>
  </r>
  <r>
    <x v="2"/>
    <n v="1"/>
    <x v="1"/>
    <x v="2"/>
    <n v="116"/>
    <n v="71"/>
    <n v="1.6338028169014085"/>
  </r>
  <r>
    <x v="2"/>
    <n v="1"/>
    <x v="2"/>
    <x v="2"/>
    <n v="145"/>
    <n v="71"/>
    <n v="2.0422535211267605"/>
  </r>
  <r>
    <x v="2"/>
    <n v="1"/>
    <x v="3"/>
    <x v="2"/>
    <n v="184"/>
    <n v="71"/>
    <n v="2.591549295774648"/>
  </r>
  <r>
    <x v="2"/>
    <n v="1"/>
    <x v="4"/>
    <x v="2"/>
    <n v="179"/>
    <n v="71"/>
    <n v="2.5211267605633805"/>
  </r>
  <r>
    <x v="2"/>
    <n v="1"/>
    <x v="5"/>
    <x v="2"/>
    <n v="95"/>
    <n v="71"/>
    <n v="1.3380281690140845"/>
  </r>
  <r>
    <x v="2"/>
    <n v="1"/>
    <x v="6"/>
    <x v="2"/>
    <n v="63"/>
    <n v="71"/>
    <n v="0.88732394366197187"/>
  </r>
  <r>
    <x v="2"/>
    <n v="1"/>
    <x v="0"/>
    <x v="3"/>
    <n v="75"/>
    <n v="75"/>
    <n v="1"/>
  </r>
  <r>
    <x v="2"/>
    <n v="1"/>
    <x v="1"/>
    <x v="3"/>
    <n v="112"/>
    <n v="75"/>
    <n v="1.4933333333333334"/>
  </r>
  <r>
    <x v="2"/>
    <n v="1"/>
    <x v="2"/>
    <x v="3"/>
    <n v="131"/>
    <n v="75"/>
    <n v="1.7466666666666666"/>
  </r>
  <r>
    <x v="2"/>
    <n v="1"/>
    <x v="3"/>
    <x v="3"/>
    <n v="148"/>
    <n v="75"/>
    <n v="1.9733333333333334"/>
  </r>
  <r>
    <x v="2"/>
    <n v="1"/>
    <x v="4"/>
    <x v="3"/>
    <n v="136"/>
    <n v="75"/>
    <n v="1.8133333333333332"/>
  </r>
  <r>
    <x v="2"/>
    <n v="1"/>
    <x v="5"/>
    <x v="3"/>
    <n v="81"/>
    <n v="75"/>
    <n v="1.08"/>
  </r>
  <r>
    <x v="2"/>
    <n v="1"/>
    <x v="6"/>
    <x v="3"/>
    <n v="55"/>
    <n v="75"/>
    <n v="0.73333333333333328"/>
  </r>
  <r>
    <x v="3"/>
    <n v="1"/>
    <x v="0"/>
    <x v="4"/>
    <n v="1.6"/>
    <n v="1.6"/>
    <n v="1"/>
  </r>
  <r>
    <x v="3"/>
    <n v="1"/>
    <x v="1"/>
    <x v="4"/>
    <n v="1.6"/>
    <n v="1.6"/>
    <n v="1"/>
  </r>
  <r>
    <x v="3"/>
    <n v="1"/>
    <x v="2"/>
    <x v="4"/>
    <n v="1.6"/>
    <n v="1.6"/>
    <n v="1"/>
  </r>
  <r>
    <x v="3"/>
    <n v="1"/>
    <x v="3"/>
    <x v="4"/>
    <n v="1.6"/>
    <n v="1.6"/>
    <n v="1"/>
  </r>
  <r>
    <x v="3"/>
    <n v="1"/>
    <x v="4"/>
    <x v="4"/>
    <n v="1.6"/>
    <n v="1.6"/>
    <n v="1"/>
  </r>
  <r>
    <x v="3"/>
    <n v="1"/>
    <x v="5"/>
    <x v="4"/>
    <n v="1.4"/>
    <n v="1.6"/>
    <n v="0.87499999999999989"/>
  </r>
  <r>
    <x v="3"/>
    <n v="1"/>
    <x v="6"/>
    <x v="4"/>
    <n v="1.5"/>
    <n v="1.6"/>
    <n v="0.9375"/>
  </r>
  <r>
    <x v="3"/>
    <n v="1"/>
    <x v="0"/>
    <x v="0"/>
    <n v="1.5"/>
    <n v="1.5"/>
    <n v="1"/>
  </r>
  <r>
    <x v="3"/>
    <n v="1"/>
    <x v="1"/>
    <x v="0"/>
    <n v="2.7"/>
    <n v="1.5"/>
    <n v="1.8"/>
  </r>
  <r>
    <x v="3"/>
    <n v="1"/>
    <x v="2"/>
    <x v="0"/>
    <n v="3.8"/>
    <n v="1.5"/>
    <n v="2.5333333333333332"/>
  </r>
  <r>
    <x v="3"/>
    <n v="1"/>
    <x v="3"/>
    <x v="0"/>
    <n v="8.6999999999999993"/>
    <n v="1.5"/>
    <n v="5.8"/>
  </r>
  <r>
    <x v="3"/>
    <n v="1"/>
    <x v="4"/>
    <x v="0"/>
    <n v="16.399999999999999"/>
    <n v="1.5"/>
    <n v="10.933333333333332"/>
  </r>
  <r>
    <x v="3"/>
    <n v="1"/>
    <x v="5"/>
    <x v="0"/>
    <n v="42"/>
    <n v="1.5"/>
    <n v="28"/>
  </r>
  <r>
    <x v="3"/>
    <n v="1"/>
    <x v="6"/>
    <x v="0"/>
    <n v="42"/>
    <n v="1.5"/>
    <n v="28"/>
  </r>
  <r>
    <x v="3"/>
    <n v="1"/>
    <x v="0"/>
    <x v="1"/>
    <n v="2"/>
    <n v="2"/>
    <n v="1"/>
  </r>
  <r>
    <x v="3"/>
    <n v="1"/>
    <x v="1"/>
    <x v="1"/>
    <n v="4"/>
    <n v="2"/>
    <n v="2"/>
  </r>
  <r>
    <x v="3"/>
    <n v="1"/>
    <x v="2"/>
    <x v="1"/>
    <n v="6"/>
    <n v="2"/>
    <n v="3"/>
  </r>
  <r>
    <x v="3"/>
    <n v="1"/>
    <x v="3"/>
    <x v="1"/>
    <n v="9"/>
    <n v="2"/>
    <n v="4.5"/>
  </r>
  <r>
    <x v="3"/>
    <n v="1"/>
    <x v="4"/>
    <x v="1"/>
    <n v="17"/>
    <n v="2"/>
    <n v="8.5"/>
  </r>
  <r>
    <x v="3"/>
    <n v="1"/>
    <x v="5"/>
    <x v="1"/>
    <n v="45"/>
    <n v="2"/>
    <n v="22.5"/>
  </r>
  <r>
    <x v="3"/>
    <n v="1"/>
    <x v="6"/>
    <x v="1"/>
    <n v="41"/>
    <n v="2"/>
    <n v="20.5"/>
  </r>
  <r>
    <x v="3"/>
    <n v="1"/>
    <x v="0"/>
    <x v="2"/>
    <n v="3"/>
    <n v="3"/>
    <n v="1"/>
  </r>
  <r>
    <x v="3"/>
    <n v="1"/>
    <x v="1"/>
    <x v="2"/>
    <n v="5"/>
    <n v="3"/>
    <n v="1.6666666666666667"/>
  </r>
  <r>
    <x v="3"/>
    <n v="1"/>
    <x v="2"/>
    <x v="2"/>
    <n v="9"/>
    <n v="3"/>
    <n v="3"/>
  </r>
  <r>
    <x v="3"/>
    <n v="1"/>
    <x v="3"/>
    <x v="2"/>
    <n v="17"/>
    <n v="3"/>
    <n v="5.666666666666667"/>
  </r>
  <r>
    <x v="3"/>
    <n v="1"/>
    <x v="4"/>
    <x v="2"/>
    <n v="29"/>
    <n v="3"/>
    <n v="9.6666666666666661"/>
  </r>
  <r>
    <x v="3"/>
    <n v="1"/>
    <x v="5"/>
    <x v="2"/>
    <n v="51"/>
    <n v="3"/>
    <n v="17"/>
  </r>
  <r>
    <x v="3"/>
    <n v="1"/>
    <x v="6"/>
    <x v="2"/>
    <n v="46"/>
    <n v="3"/>
    <n v="15.333333333333334"/>
  </r>
  <r>
    <x v="3"/>
    <n v="1"/>
    <x v="0"/>
    <x v="3"/>
    <n v="3.6"/>
    <n v="3"/>
    <n v="1.2"/>
  </r>
  <r>
    <x v="3"/>
    <n v="1"/>
    <x v="1"/>
    <x v="3"/>
    <n v="7.2"/>
    <n v="3"/>
    <n v="2.4"/>
  </r>
  <r>
    <x v="3"/>
    <n v="1"/>
    <x v="2"/>
    <x v="3"/>
    <n v="11.3"/>
    <n v="3"/>
    <n v="3.7666666666666671"/>
  </r>
  <r>
    <x v="3"/>
    <n v="1"/>
    <x v="3"/>
    <x v="3"/>
    <n v="22"/>
    <n v="3"/>
    <n v="7.333333333333333"/>
  </r>
  <r>
    <x v="3"/>
    <n v="1"/>
    <x v="4"/>
    <x v="3"/>
    <n v="34"/>
    <n v="3"/>
    <n v="11.333333333333334"/>
  </r>
  <r>
    <x v="3"/>
    <n v="1"/>
    <x v="5"/>
    <x v="3"/>
    <n v="57"/>
    <n v="3"/>
    <n v="19"/>
  </r>
  <r>
    <x v="3"/>
    <n v="1"/>
    <x v="6"/>
    <x v="3"/>
    <n v="42"/>
    <n v="3"/>
    <n v="14"/>
  </r>
  <r>
    <x v="4"/>
    <m/>
    <x v="7"/>
    <x v="5"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">
  <r>
    <x v="0"/>
    <n v="1"/>
    <x v="0"/>
    <x v="0"/>
    <n v="1.6"/>
    <n v="1.6"/>
    <n v="1"/>
  </r>
  <r>
    <x v="0"/>
    <n v="1"/>
    <x v="1"/>
    <x v="0"/>
    <n v="3.1"/>
    <n v="1.6"/>
    <n v="1.9375"/>
  </r>
  <r>
    <x v="0"/>
    <n v="1"/>
    <x v="2"/>
    <x v="0"/>
    <n v="4.5999999999999996"/>
    <n v="1.6"/>
    <n v="2.8749999999999996"/>
  </r>
  <r>
    <x v="0"/>
    <n v="1"/>
    <x v="3"/>
    <x v="0"/>
    <n v="9.4"/>
    <n v="1.6"/>
    <n v="5.875"/>
  </r>
  <r>
    <x v="0"/>
    <n v="1"/>
    <x v="4"/>
    <x v="0"/>
    <n v="17.3"/>
    <n v="1.6"/>
    <n v="10.8125"/>
  </r>
  <r>
    <x v="0"/>
    <n v="1"/>
    <x v="5"/>
    <x v="0"/>
    <n v="80.2"/>
    <n v="1.6"/>
    <n v="50.125"/>
  </r>
  <r>
    <x v="0"/>
    <n v="1"/>
    <x v="6"/>
    <x v="0"/>
    <n v="158"/>
    <n v="1.6"/>
    <n v="98.75"/>
  </r>
  <r>
    <x v="1"/>
    <n v="1"/>
    <x v="0"/>
    <x v="0"/>
    <n v="229"/>
    <n v="229"/>
    <n v="1"/>
  </r>
  <r>
    <x v="1"/>
    <n v="1"/>
    <x v="1"/>
    <x v="0"/>
    <n v="291"/>
    <n v="229"/>
    <n v="1.2707423580786026"/>
  </r>
  <r>
    <x v="1"/>
    <n v="1"/>
    <x v="2"/>
    <x v="0"/>
    <n v="309"/>
    <n v="229"/>
    <n v="1.3493449781659388"/>
  </r>
  <r>
    <x v="1"/>
    <n v="1"/>
    <x v="3"/>
    <x v="0"/>
    <n v="300"/>
    <n v="229"/>
    <n v="1.3100436681222707"/>
  </r>
  <r>
    <x v="1"/>
    <n v="1"/>
    <x v="4"/>
    <x v="0"/>
    <n v="237"/>
    <n v="229"/>
    <n v="1.034934497816594"/>
  </r>
  <r>
    <x v="1"/>
    <n v="1"/>
    <x v="5"/>
    <x v="0"/>
    <n v="101"/>
    <n v="229"/>
    <n v="0.44104803493449779"/>
  </r>
  <r>
    <x v="1"/>
    <n v="1"/>
    <x v="6"/>
    <x v="0"/>
    <n v="66"/>
    <n v="229"/>
    <n v="0.28820960698689957"/>
  </r>
  <r>
    <x v="0"/>
    <n v="1"/>
    <x v="0"/>
    <x v="1"/>
    <n v="1.8"/>
    <n v="1.8"/>
    <n v="1"/>
  </r>
  <r>
    <x v="0"/>
    <n v="1"/>
    <x v="1"/>
    <x v="1"/>
    <n v="3.5"/>
    <n v="1.8"/>
    <n v="1.9444444444444444"/>
  </r>
  <r>
    <x v="0"/>
    <n v="1"/>
    <x v="2"/>
    <x v="1"/>
    <n v="5.5"/>
    <n v="1.8"/>
    <n v="3.0555555555555554"/>
  </r>
  <r>
    <x v="0"/>
    <n v="1"/>
    <x v="3"/>
    <x v="1"/>
    <n v="11.2"/>
    <n v="1.8"/>
    <n v="6.2222222222222214"/>
  </r>
  <r>
    <x v="0"/>
    <n v="1"/>
    <x v="4"/>
    <x v="1"/>
    <n v="20.2"/>
    <n v="1.8"/>
    <n v="11.222222222222221"/>
  </r>
  <r>
    <x v="0"/>
    <n v="1"/>
    <x v="5"/>
    <x v="1"/>
    <n v="94.6"/>
    <n v="1.8"/>
    <n v="52.55555555555555"/>
  </r>
  <r>
    <x v="0"/>
    <n v="1"/>
    <x v="6"/>
    <x v="1"/>
    <n v="186.6"/>
    <n v="1.8"/>
    <n v="103.66666666666666"/>
  </r>
  <r>
    <x v="1"/>
    <n v="1"/>
    <x v="0"/>
    <x v="1"/>
    <n v="218"/>
    <n v="218"/>
    <n v="1"/>
  </r>
  <r>
    <x v="1"/>
    <n v="1"/>
    <x v="1"/>
    <x v="1"/>
    <n v="272"/>
    <n v="218"/>
    <n v="1.2477064220183487"/>
  </r>
  <r>
    <x v="1"/>
    <n v="1"/>
    <x v="2"/>
    <x v="1"/>
    <n v="280"/>
    <n v="218"/>
    <n v="1.2844036697247707"/>
  </r>
  <r>
    <x v="1"/>
    <n v="1"/>
    <x v="3"/>
    <x v="1"/>
    <n v="276"/>
    <n v="218"/>
    <n v="1.2660550458715596"/>
  </r>
  <r>
    <x v="1"/>
    <n v="1"/>
    <x v="4"/>
    <x v="1"/>
    <n v="225"/>
    <n v="218"/>
    <n v="1.0321100917431192"/>
  </r>
  <r>
    <x v="1"/>
    <n v="1"/>
    <x v="5"/>
    <x v="1"/>
    <n v="103"/>
    <n v="218"/>
    <n v="0.47247706422018348"/>
  </r>
  <r>
    <x v="1"/>
    <n v="1"/>
    <x v="6"/>
    <x v="1"/>
    <n v="66"/>
    <n v="218"/>
    <n v="0.30275229357798167"/>
  </r>
  <r>
    <x v="0"/>
    <n v="1"/>
    <x v="0"/>
    <x v="2"/>
    <n v="2.4"/>
    <n v="2.4"/>
    <n v="1"/>
  </r>
  <r>
    <x v="0"/>
    <n v="1"/>
    <x v="1"/>
    <x v="2"/>
    <n v="5"/>
    <n v="2.4"/>
    <n v="2.0833333333333335"/>
  </r>
  <r>
    <x v="0"/>
    <n v="1"/>
    <x v="2"/>
    <x v="2"/>
    <n v="7.7"/>
    <n v="2.4"/>
    <n v="3.2083333333333335"/>
  </r>
  <r>
    <x v="0"/>
    <n v="1"/>
    <x v="3"/>
    <x v="2"/>
    <n v="14.6"/>
    <n v="2.4"/>
    <n v="6.083333333333333"/>
  </r>
  <r>
    <x v="0"/>
    <n v="1"/>
    <x v="4"/>
    <x v="2"/>
    <n v="27"/>
    <n v="2.4"/>
    <n v="11.25"/>
  </r>
  <r>
    <x v="0"/>
    <n v="1"/>
    <x v="5"/>
    <x v="2"/>
    <n v="123.8"/>
    <n v="2.4"/>
    <n v="51.583333333333336"/>
  </r>
  <r>
    <x v="0"/>
    <n v="1"/>
    <x v="6"/>
    <x v="2"/>
    <n v="244"/>
    <n v="2.4"/>
    <n v="101.66666666666667"/>
  </r>
  <r>
    <x v="1"/>
    <n v="1"/>
    <x v="0"/>
    <x v="2"/>
    <n v="207"/>
    <n v="207"/>
    <n v="1"/>
  </r>
  <r>
    <x v="1"/>
    <n v="1"/>
    <x v="1"/>
    <x v="2"/>
    <n v="260"/>
    <n v="207"/>
    <n v="1.2560386473429952"/>
  </r>
  <r>
    <x v="1"/>
    <n v="1"/>
    <x v="2"/>
    <x v="2"/>
    <n v="267"/>
    <n v="207"/>
    <n v="1.2898550724637681"/>
  </r>
  <r>
    <x v="1"/>
    <n v="1"/>
    <x v="3"/>
    <x v="2"/>
    <n v="257"/>
    <n v="207"/>
    <n v="1.2415458937198067"/>
  </r>
  <r>
    <x v="1"/>
    <n v="1"/>
    <x v="4"/>
    <x v="2"/>
    <n v="216"/>
    <n v="207"/>
    <n v="1.0434782608695652"/>
  </r>
  <r>
    <x v="1"/>
    <n v="1"/>
    <x v="5"/>
    <x v="2"/>
    <n v="100"/>
    <n v="207"/>
    <n v="0.48309178743961351"/>
  </r>
  <r>
    <x v="1"/>
    <n v="1"/>
    <x v="6"/>
    <x v="2"/>
    <n v="66"/>
    <n v="207"/>
    <n v="0.3188405797101449"/>
  </r>
  <r>
    <x v="0"/>
    <n v="1"/>
    <x v="0"/>
    <x v="3"/>
    <n v="2.9"/>
    <n v="2.9"/>
    <n v="1"/>
  </r>
  <r>
    <x v="0"/>
    <n v="1"/>
    <x v="1"/>
    <x v="3"/>
    <n v="5.8"/>
    <n v="2.9"/>
    <n v="2"/>
  </r>
  <r>
    <x v="0"/>
    <n v="1"/>
    <x v="2"/>
    <x v="3"/>
    <n v="8.4"/>
    <n v="2.9"/>
    <n v="2.896551724137931"/>
  </r>
  <r>
    <x v="0"/>
    <n v="1"/>
    <x v="3"/>
    <x v="3"/>
    <n v="16.8"/>
    <n v="2.9"/>
    <n v="5.7931034482758621"/>
  </r>
  <r>
    <x v="0"/>
    <n v="1"/>
    <x v="4"/>
    <x v="3"/>
    <n v="31.7"/>
    <n v="2.9"/>
    <n v="10.931034482758621"/>
  </r>
  <r>
    <x v="0"/>
    <n v="1"/>
    <x v="5"/>
    <x v="3"/>
    <n v="147.69999999999999"/>
    <n v="2.9"/>
    <n v="50.931034482758619"/>
  </r>
  <r>
    <x v="0"/>
    <n v="1"/>
    <x v="6"/>
    <x v="3"/>
    <n v="291.7"/>
    <n v="2.9"/>
    <n v="100.58620689655173"/>
  </r>
  <r>
    <x v="1"/>
    <n v="1"/>
    <x v="0"/>
    <x v="3"/>
    <n v="159"/>
    <n v="159"/>
    <n v="1"/>
  </r>
  <r>
    <x v="1"/>
    <n v="1"/>
    <x v="1"/>
    <x v="3"/>
    <n v="181"/>
    <n v="159"/>
    <n v="1.1383647798742138"/>
  </r>
  <r>
    <x v="1"/>
    <n v="1"/>
    <x v="2"/>
    <x v="3"/>
    <n v="187"/>
    <n v="159"/>
    <n v="1.1761006289308176"/>
  </r>
  <r>
    <x v="1"/>
    <n v="1"/>
    <x v="3"/>
    <x v="3"/>
    <n v="181"/>
    <n v="159"/>
    <n v="1.1383647798742138"/>
  </r>
  <r>
    <x v="1"/>
    <n v="1"/>
    <x v="4"/>
    <x v="3"/>
    <n v="153"/>
    <n v="159"/>
    <n v="0.96226415094339623"/>
  </r>
  <r>
    <x v="1"/>
    <n v="1"/>
    <x v="5"/>
    <x v="3"/>
    <n v="87"/>
    <n v="159"/>
    <n v="0.54716981132075471"/>
  </r>
  <r>
    <x v="1"/>
    <n v="1"/>
    <x v="6"/>
    <x v="3"/>
    <n v="59"/>
    <n v="159"/>
    <n v="0.37106918238993708"/>
  </r>
  <r>
    <x v="2"/>
    <n v="1"/>
    <x v="0"/>
    <x v="0"/>
    <n v="46"/>
    <n v="46"/>
    <n v="1"/>
  </r>
  <r>
    <x v="2"/>
    <n v="1"/>
    <x v="1"/>
    <x v="0"/>
    <n v="46"/>
    <n v="46"/>
    <n v="1"/>
  </r>
  <r>
    <x v="2"/>
    <n v="1"/>
    <x v="2"/>
    <x v="0"/>
    <n v="85"/>
    <n v="46"/>
    <n v="1.8478260869565217"/>
  </r>
  <r>
    <x v="2"/>
    <n v="1"/>
    <x v="3"/>
    <x v="0"/>
    <n v="187"/>
    <n v="46"/>
    <n v="4.0652173913043477"/>
  </r>
  <r>
    <x v="2"/>
    <n v="1"/>
    <x v="4"/>
    <x v="0"/>
    <n v="300"/>
    <n v="46"/>
    <n v="6.5217391304347823"/>
  </r>
  <r>
    <x v="2"/>
    <n v="1"/>
    <x v="5"/>
    <x v="0"/>
    <n v="551"/>
    <n v="46"/>
    <n v="11.978260869565217"/>
  </r>
  <r>
    <x v="2"/>
    <n v="1"/>
    <x v="6"/>
    <x v="0"/>
    <n v="625"/>
    <n v="46"/>
    <n v="13.586956521739131"/>
  </r>
  <r>
    <x v="2"/>
    <n v="1"/>
    <x v="0"/>
    <x v="1"/>
    <n v="60"/>
    <n v="60"/>
    <n v="1"/>
  </r>
  <r>
    <x v="2"/>
    <n v="1"/>
    <x v="1"/>
    <x v="1"/>
    <n v="59"/>
    <n v="60"/>
    <n v="0.98333333333333328"/>
  </r>
  <r>
    <x v="2"/>
    <n v="1"/>
    <x v="2"/>
    <x v="1"/>
    <n v="112"/>
    <n v="60"/>
    <n v="1.8666666666666667"/>
  </r>
  <r>
    <x v="2"/>
    <n v="1"/>
    <x v="3"/>
    <x v="1"/>
    <n v="223"/>
    <n v="60"/>
    <n v="3.7166666666666668"/>
  </r>
  <r>
    <x v="2"/>
    <n v="1"/>
    <x v="4"/>
    <x v="1"/>
    <n v="334"/>
    <n v="60"/>
    <n v="5.5666666666666664"/>
  </r>
  <r>
    <x v="2"/>
    <n v="1"/>
    <x v="5"/>
    <x v="1"/>
    <n v="518"/>
    <n v="60"/>
    <n v="8.6333333333333329"/>
  </r>
  <r>
    <x v="2"/>
    <n v="1"/>
    <x v="6"/>
    <x v="1"/>
    <n v="542"/>
    <n v="60"/>
    <n v="9.0333333333333332"/>
  </r>
  <r>
    <x v="2"/>
    <n v="1"/>
    <x v="0"/>
    <x v="2"/>
    <n v="81"/>
    <n v="81"/>
    <n v="1"/>
  </r>
  <r>
    <x v="2"/>
    <n v="1"/>
    <x v="1"/>
    <x v="2"/>
    <n v="80"/>
    <n v="81"/>
    <n v="0.98765432098765427"/>
  </r>
  <r>
    <x v="2"/>
    <n v="1"/>
    <x v="2"/>
    <x v="2"/>
    <n v="141"/>
    <n v="81"/>
    <n v="1.7407407407407407"/>
  </r>
  <r>
    <x v="2"/>
    <n v="1"/>
    <x v="3"/>
    <x v="2"/>
    <n v="267"/>
    <n v="81"/>
    <n v="3.2962962962962963"/>
  </r>
  <r>
    <x v="2"/>
    <n v="1"/>
    <x v="4"/>
    <x v="2"/>
    <n v="374"/>
    <n v="81"/>
    <n v="4.617283950617284"/>
  </r>
  <r>
    <x v="2"/>
    <n v="1"/>
    <x v="5"/>
    <x v="2"/>
    <n v="506"/>
    <n v="81"/>
    <n v="6.2469135802469138"/>
  </r>
  <r>
    <x v="2"/>
    <n v="1"/>
    <x v="6"/>
    <x v="2"/>
    <n v="542"/>
    <n v="81"/>
    <n v="6.6913580246913584"/>
  </r>
  <r>
    <x v="2"/>
    <n v="1"/>
    <x v="0"/>
    <x v="3"/>
    <n v="88"/>
    <n v="88"/>
    <n v="1"/>
  </r>
  <r>
    <x v="2"/>
    <n v="1"/>
    <x v="1"/>
    <x v="3"/>
    <n v="87"/>
    <n v="88"/>
    <n v="0.98863636363636365"/>
  </r>
  <r>
    <x v="2"/>
    <n v="1"/>
    <x v="2"/>
    <x v="3"/>
    <n v="136"/>
    <n v="88"/>
    <n v="1.5454545454545454"/>
  </r>
  <r>
    <x v="2"/>
    <n v="1"/>
    <x v="3"/>
    <x v="3"/>
    <n v="202"/>
    <n v="88"/>
    <n v="2.2954545454545454"/>
  </r>
  <r>
    <x v="2"/>
    <n v="1"/>
    <x v="4"/>
    <x v="3"/>
    <n v="245"/>
    <n v="88"/>
    <n v="2.7840909090909092"/>
  </r>
  <r>
    <x v="2"/>
    <n v="1"/>
    <x v="5"/>
    <x v="3"/>
    <n v="289"/>
    <n v="88"/>
    <n v="3.2840909090909092"/>
  </r>
  <r>
    <x v="2"/>
    <n v="1"/>
    <x v="6"/>
    <x v="3"/>
    <n v="302"/>
    <n v="88"/>
    <n v="3.4318181818181817"/>
  </r>
  <r>
    <x v="3"/>
    <n v="1"/>
    <x v="0"/>
    <x v="4"/>
    <n v="1.6"/>
    <n v="1.6"/>
    <n v="1"/>
  </r>
  <r>
    <x v="3"/>
    <n v="1"/>
    <x v="1"/>
    <x v="4"/>
    <n v="1.6"/>
    <n v="1.6"/>
    <n v="1"/>
  </r>
  <r>
    <x v="3"/>
    <n v="1"/>
    <x v="2"/>
    <x v="4"/>
    <n v="1.6"/>
    <n v="1.6"/>
    <n v="1"/>
  </r>
  <r>
    <x v="3"/>
    <n v="1"/>
    <x v="3"/>
    <x v="4"/>
    <n v="1.6"/>
    <n v="1.6"/>
    <n v="1"/>
  </r>
  <r>
    <x v="3"/>
    <n v="1"/>
    <x v="4"/>
    <x v="4"/>
    <n v="1.6"/>
    <n v="1.6"/>
    <n v="1"/>
  </r>
  <r>
    <x v="3"/>
    <n v="1"/>
    <x v="5"/>
    <x v="4"/>
    <n v="1.4"/>
    <n v="1.6"/>
    <n v="0.87499999999999989"/>
  </r>
  <r>
    <x v="3"/>
    <n v="1"/>
    <x v="6"/>
    <x v="4"/>
    <n v="1.5"/>
    <n v="1.6"/>
    <n v="0.9375"/>
  </r>
  <r>
    <x v="3"/>
    <n v="1"/>
    <x v="0"/>
    <x v="0"/>
    <n v="1.5"/>
    <n v="1.5"/>
    <n v="1"/>
  </r>
  <r>
    <x v="3"/>
    <n v="1"/>
    <x v="1"/>
    <x v="0"/>
    <n v="2.7"/>
    <n v="1.5"/>
    <n v="1.8"/>
  </r>
  <r>
    <x v="3"/>
    <n v="1"/>
    <x v="2"/>
    <x v="0"/>
    <n v="3.8"/>
    <n v="1.5"/>
    <n v="2.5333333333333332"/>
  </r>
  <r>
    <x v="3"/>
    <n v="1"/>
    <x v="3"/>
    <x v="0"/>
    <n v="8.6999999999999993"/>
    <n v="1.5"/>
    <n v="5.8"/>
  </r>
  <r>
    <x v="3"/>
    <n v="1"/>
    <x v="4"/>
    <x v="0"/>
    <n v="16.399999999999999"/>
    <n v="1.5"/>
    <n v="10.933333333333332"/>
  </r>
  <r>
    <x v="3"/>
    <n v="1"/>
    <x v="5"/>
    <x v="0"/>
    <n v="42"/>
    <n v="1.5"/>
    <n v="28"/>
  </r>
  <r>
    <x v="3"/>
    <n v="1"/>
    <x v="6"/>
    <x v="0"/>
    <n v="42"/>
    <n v="1.5"/>
    <n v="28"/>
  </r>
  <r>
    <x v="3"/>
    <n v="1"/>
    <x v="0"/>
    <x v="1"/>
    <n v="2"/>
    <n v="2"/>
    <n v="1"/>
  </r>
  <r>
    <x v="3"/>
    <n v="1"/>
    <x v="1"/>
    <x v="1"/>
    <n v="4"/>
    <n v="2"/>
    <n v="2"/>
  </r>
  <r>
    <x v="3"/>
    <n v="1"/>
    <x v="2"/>
    <x v="1"/>
    <n v="6"/>
    <n v="2"/>
    <n v="3"/>
  </r>
  <r>
    <x v="3"/>
    <n v="1"/>
    <x v="3"/>
    <x v="1"/>
    <n v="9"/>
    <n v="2"/>
    <n v="4.5"/>
  </r>
  <r>
    <x v="3"/>
    <n v="1"/>
    <x v="4"/>
    <x v="1"/>
    <n v="17"/>
    <n v="2"/>
    <n v="8.5"/>
  </r>
  <r>
    <x v="3"/>
    <n v="1"/>
    <x v="5"/>
    <x v="1"/>
    <n v="45"/>
    <n v="2"/>
    <n v="22.5"/>
  </r>
  <r>
    <x v="3"/>
    <n v="1"/>
    <x v="6"/>
    <x v="1"/>
    <n v="41"/>
    <n v="2"/>
    <n v="20.5"/>
  </r>
  <r>
    <x v="3"/>
    <n v="1"/>
    <x v="0"/>
    <x v="2"/>
    <n v="3"/>
    <n v="3"/>
    <n v="1"/>
  </r>
  <r>
    <x v="3"/>
    <n v="1"/>
    <x v="1"/>
    <x v="2"/>
    <n v="5"/>
    <n v="3"/>
    <n v="1.6666666666666667"/>
  </r>
  <r>
    <x v="3"/>
    <n v="1"/>
    <x v="2"/>
    <x v="2"/>
    <n v="9"/>
    <n v="3"/>
    <n v="3"/>
  </r>
  <r>
    <x v="3"/>
    <n v="1"/>
    <x v="3"/>
    <x v="2"/>
    <n v="17"/>
    <n v="3"/>
    <n v="5.666666666666667"/>
  </r>
  <r>
    <x v="3"/>
    <n v="1"/>
    <x v="4"/>
    <x v="2"/>
    <n v="29"/>
    <n v="3"/>
    <n v="9.6666666666666661"/>
  </r>
  <r>
    <x v="3"/>
    <n v="1"/>
    <x v="5"/>
    <x v="2"/>
    <n v="51"/>
    <n v="3"/>
    <n v="17"/>
  </r>
  <r>
    <x v="3"/>
    <n v="1"/>
    <x v="6"/>
    <x v="2"/>
    <n v="46"/>
    <n v="3"/>
    <n v="15.333333333333334"/>
  </r>
  <r>
    <x v="3"/>
    <n v="1"/>
    <x v="0"/>
    <x v="3"/>
    <n v="3.6"/>
    <n v="3"/>
    <n v="1.2"/>
  </r>
  <r>
    <x v="3"/>
    <n v="1"/>
    <x v="1"/>
    <x v="3"/>
    <n v="7.2"/>
    <n v="3"/>
    <n v="2.4"/>
  </r>
  <r>
    <x v="3"/>
    <n v="1"/>
    <x v="2"/>
    <x v="3"/>
    <n v="11.3"/>
    <n v="3"/>
    <n v="3.7666666666666671"/>
  </r>
  <r>
    <x v="3"/>
    <n v="1"/>
    <x v="3"/>
    <x v="3"/>
    <n v="22"/>
    <n v="3"/>
    <n v="7.333333333333333"/>
  </r>
  <r>
    <x v="3"/>
    <n v="1"/>
    <x v="4"/>
    <x v="3"/>
    <n v="34"/>
    <n v="3"/>
    <n v="11.333333333333334"/>
  </r>
  <r>
    <x v="3"/>
    <n v="1"/>
    <x v="5"/>
    <x v="3"/>
    <n v="57"/>
    <n v="3"/>
    <n v="19"/>
  </r>
  <r>
    <x v="3"/>
    <n v="1"/>
    <x v="6"/>
    <x v="3"/>
    <n v="42"/>
    <n v="3"/>
    <n v="14"/>
  </r>
  <r>
    <x v="4"/>
    <m/>
    <x v="7"/>
    <x v="5"/>
    <m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1">
  <r>
    <x v="0"/>
    <x v="0"/>
    <x v="0"/>
    <x v="0"/>
    <n v="1"/>
    <n v="1"/>
    <n v="0"/>
    <n v="17"/>
  </r>
  <r>
    <x v="0"/>
    <x v="1"/>
    <x v="0"/>
    <x v="0"/>
    <n v="1"/>
    <n v="1"/>
    <n v="0"/>
    <n v="28"/>
  </r>
  <r>
    <x v="0"/>
    <x v="2"/>
    <x v="0"/>
    <x v="0"/>
    <n v="1"/>
    <n v="1"/>
    <n v="0"/>
    <n v="32"/>
  </r>
  <r>
    <x v="0"/>
    <x v="0"/>
    <x v="1"/>
    <x v="0"/>
    <n v="1"/>
    <n v="1"/>
    <n v="0"/>
    <n v="26"/>
  </r>
  <r>
    <x v="0"/>
    <x v="1"/>
    <x v="1"/>
    <x v="0"/>
    <n v="1"/>
    <n v="1"/>
    <n v="0"/>
    <n v="43"/>
  </r>
  <r>
    <x v="0"/>
    <x v="2"/>
    <x v="1"/>
    <x v="0"/>
    <n v="1"/>
    <n v="1"/>
    <n v="0"/>
    <n v="44"/>
  </r>
  <r>
    <x v="0"/>
    <x v="0"/>
    <x v="2"/>
    <x v="0"/>
    <n v="1"/>
    <n v="1"/>
    <n v="0"/>
    <n v="28"/>
  </r>
  <r>
    <x v="0"/>
    <x v="1"/>
    <x v="2"/>
    <x v="0"/>
    <n v="1"/>
    <n v="1"/>
    <n v="0"/>
    <n v="45"/>
  </r>
  <r>
    <x v="0"/>
    <x v="2"/>
    <x v="2"/>
    <x v="0"/>
    <n v="1"/>
    <n v="1"/>
    <n v="0"/>
    <n v="48"/>
  </r>
  <r>
    <x v="0"/>
    <x v="0"/>
    <x v="3"/>
    <x v="0"/>
    <n v="1"/>
    <n v="1"/>
    <n v="0"/>
    <n v="27"/>
  </r>
  <r>
    <x v="0"/>
    <x v="1"/>
    <x v="3"/>
    <x v="0"/>
    <n v="1"/>
    <n v="1"/>
    <n v="0"/>
    <n v="44"/>
  </r>
  <r>
    <x v="0"/>
    <x v="2"/>
    <x v="3"/>
    <x v="0"/>
    <n v="1"/>
    <n v="1"/>
    <n v="0"/>
    <n v="47"/>
  </r>
  <r>
    <x v="0"/>
    <x v="0"/>
    <x v="4"/>
    <x v="0"/>
    <n v="1"/>
    <n v="1"/>
    <n v="0"/>
    <n v="27"/>
  </r>
  <r>
    <x v="0"/>
    <x v="1"/>
    <x v="4"/>
    <x v="0"/>
    <n v="1"/>
    <n v="1"/>
    <n v="0"/>
    <n v="45"/>
  </r>
  <r>
    <x v="0"/>
    <x v="2"/>
    <x v="4"/>
    <x v="0"/>
    <n v="1"/>
    <n v="1"/>
    <n v="0"/>
    <n v="46"/>
  </r>
  <r>
    <x v="0"/>
    <x v="0"/>
    <x v="0"/>
    <x v="1"/>
    <n v="1.05"/>
    <n v="1"/>
    <n v="0.95"/>
    <n v="18"/>
  </r>
  <r>
    <x v="0"/>
    <x v="1"/>
    <x v="0"/>
    <x v="1"/>
    <n v="1.05"/>
    <n v="1"/>
    <n v="0.95"/>
    <n v="31"/>
  </r>
  <r>
    <x v="0"/>
    <x v="2"/>
    <x v="0"/>
    <x v="1"/>
    <n v="1.05"/>
    <n v="1"/>
    <n v="0.95"/>
    <n v="33"/>
  </r>
  <r>
    <x v="0"/>
    <x v="0"/>
    <x v="1"/>
    <x v="1"/>
    <n v="1.05"/>
    <n v="1"/>
    <n v="0.95"/>
    <n v="27"/>
  </r>
  <r>
    <x v="0"/>
    <x v="1"/>
    <x v="1"/>
    <x v="1"/>
    <n v="1.05"/>
    <n v="1"/>
    <n v="0.95"/>
    <n v="46"/>
  </r>
  <r>
    <x v="0"/>
    <x v="2"/>
    <x v="1"/>
    <x v="1"/>
    <n v="1.05"/>
    <n v="1"/>
    <n v="0.95"/>
    <n v="45"/>
  </r>
  <r>
    <x v="0"/>
    <x v="0"/>
    <x v="2"/>
    <x v="1"/>
    <n v="1.05"/>
    <n v="1"/>
    <n v="0.95"/>
    <n v="28"/>
  </r>
  <r>
    <x v="0"/>
    <x v="1"/>
    <x v="2"/>
    <x v="1"/>
    <n v="1.05"/>
    <n v="1"/>
    <n v="0.95"/>
    <n v="47"/>
  </r>
  <r>
    <x v="0"/>
    <x v="2"/>
    <x v="2"/>
    <x v="1"/>
    <n v="1.05"/>
    <n v="1"/>
    <n v="0.95"/>
    <n v="49"/>
  </r>
  <r>
    <x v="0"/>
    <x v="0"/>
    <x v="3"/>
    <x v="1"/>
    <n v="1.05"/>
    <n v="1"/>
    <n v="0.95"/>
    <n v="28"/>
  </r>
  <r>
    <x v="0"/>
    <x v="1"/>
    <x v="3"/>
    <x v="1"/>
    <n v="1.05"/>
    <n v="1"/>
    <n v="0.95"/>
    <n v="45"/>
  </r>
  <r>
    <x v="0"/>
    <x v="2"/>
    <x v="3"/>
    <x v="1"/>
    <n v="1.05"/>
    <n v="1"/>
    <n v="0.95"/>
    <n v="49"/>
  </r>
  <r>
    <x v="0"/>
    <x v="0"/>
    <x v="4"/>
    <x v="1"/>
    <n v="1.05"/>
    <n v="1"/>
    <n v="0.95"/>
    <n v="28"/>
  </r>
  <r>
    <x v="0"/>
    <x v="1"/>
    <x v="4"/>
    <x v="1"/>
    <n v="1.05"/>
    <n v="1"/>
    <n v="0.95"/>
    <n v="46"/>
  </r>
  <r>
    <x v="0"/>
    <x v="2"/>
    <x v="4"/>
    <x v="1"/>
    <n v="1.05"/>
    <n v="1"/>
    <n v="0.95"/>
    <n v="47"/>
  </r>
  <r>
    <x v="0"/>
    <x v="0"/>
    <x v="0"/>
    <x v="2"/>
    <n v="3.04"/>
    <n v="1.96"/>
    <n v="0"/>
    <n v="18"/>
  </r>
  <r>
    <x v="0"/>
    <x v="1"/>
    <x v="0"/>
    <x v="2"/>
    <n v="3.04"/>
    <n v="1.96"/>
    <n v="0"/>
    <n v="46"/>
  </r>
  <r>
    <x v="0"/>
    <x v="2"/>
    <x v="0"/>
    <x v="2"/>
    <n v="3.04"/>
    <n v="1.96"/>
    <n v="0"/>
    <n v="51"/>
  </r>
  <r>
    <x v="0"/>
    <x v="0"/>
    <x v="1"/>
    <x v="2"/>
    <n v="3.04"/>
    <n v="1.96"/>
    <n v="0"/>
    <n v="29"/>
  </r>
  <r>
    <x v="0"/>
    <x v="1"/>
    <x v="1"/>
    <x v="2"/>
    <n v="3.04"/>
    <n v="1.96"/>
    <n v="0"/>
    <n v="66"/>
  </r>
  <r>
    <x v="0"/>
    <x v="2"/>
    <x v="1"/>
    <x v="2"/>
    <n v="3.04"/>
    <n v="1.96"/>
    <n v="0"/>
    <n v="71"/>
  </r>
  <r>
    <x v="0"/>
    <x v="0"/>
    <x v="2"/>
    <x v="2"/>
    <n v="3.04"/>
    <n v="1.96"/>
    <n v="0"/>
    <n v="30"/>
  </r>
  <r>
    <x v="0"/>
    <x v="1"/>
    <x v="2"/>
    <x v="2"/>
    <n v="3.04"/>
    <n v="1.96"/>
    <n v="0"/>
    <n v="67"/>
  </r>
  <r>
    <x v="0"/>
    <x v="2"/>
    <x v="2"/>
    <x v="2"/>
    <n v="3.04"/>
    <n v="1.96"/>
    <n v="0"/>
    <n v="75"/>
  </r>
  <r>
    <x v="0"/>
    <x v="0"/>
    <x v="3"/>
    <x v="2"/>
    <n v="3.04"/>
    <n v="1.96"/>
    <n v="0"/>
    <n v="31"/>
  </r>
  <r>
    <x v="0"/>
    <x v="1"/>
    <x v="3"/>
    <x v="2"/>
    <n v="3.04"/>
    <n v="1.96"/>
    <n v="0"/>
    <n v="68"/>
  </r>
  <r>
    <x v="0"/>
    <x v="2"/>
    <x v="3"/>
    <x v="2"/>
    <n v="3.04"/>
    <n v="1.96"/>
    <n v="0"/>
    <n v="68"/>
  </r>
  <r>
    <x v="0"/>
    <x v="0"/>
    <x v="4"/>
    <x v="2"/>
    <n v="3.04"/>
    <n v="1.96"/>
    <n v="0"/>
    <n v="30"/>
  </r>
  <r>
    <x v="0"/>
    <x v="1"/>
    <x v="4"/>
    <x v="2"/>
    <n v="3.04"/>
    <n v="1.96"/>
    <n v="0"/>
    <n v="63"/>
  </r>
  <r>
    <x v="0"/>
    <x v="2"/>
    <x v="4"/>
    <x v="2"/>
    <n v="3.04"/>
    <n v="1.96"/>
    <n v="0"/>
    <n v="70"/>
  </r>
  <r>
    <x v="0"/>
    <x v="0"/>
    <x v="0"/>
    <x v="3"/>
    <n v="8"/>
    <n v="3"/>
    <n v="0"/>
    <n v="19"/>
  </r>
  <r>
    <x v="0"/>
    <x v="1"/>
    <x v="0"/>
    <x v="3"/>
    <n v="8"/>
    <n v="3"/>
    <n v="0"/>
    <n v="43"/>
  </r>
  <r>
    <x v="0"/>
    <x v="2"/>
    <x v="0"/>
    <x v="3"/>
    <n v="8"/>
    <n v="3"/>
    <n v="0"/>
    <n v="56"/>
  </r>
  <r>
    <x v="0"/>
    <x v="0"/>
    <x v="1"/>
    <x v="3"/>
    <n v="8"/>
    <n v="3"/>
    <n v="0"/>
    <n v="27"/>
  </r>
  <r>
    <x v="0"/>
    <x v="1"/>
    <x v="1"/>
    <x v="3"/>
    <n v="8"/>
    <n v="3"/>
    <n v="0"/>
    <n v="59"/>
  </r>
  <r>
    <x v="0"/>
    <x v="2"/>
    <x v="1"/>
    <x v="3"/>
    <n v="8"/>
    <n v="3"/>
    <n v="0"/>
    <n v="72"/>
  </r>
  <r>
    <x v="0"/>
    <x v="0"/>
    <x v="2"/>
    <x v="3"/>
    <n v="8"/>
    <n v="3"/>
    <n v="0"/>
    <n v="30"/>
  </r>
  <r>
    <x v="0"/>
    <x v="1"/>
    <x v="2"/>
    <x v="3"/>
    <n v="8"/>
    <n v="3"/>
    <n v="0"/>
    <n v="59"/>
  </r>
  <r>
    <x v="0"/>
    <x v="2"/>
    <x v="2"/>
    <x v="3"/>
    <n v="8"/>
    <n v="3"/>
    <n v="0"/>
    <n v="72"/>
  </r>
  <r>
    <x v="0"/>
    <x v="0"/>
    <x v="3"/>
    <x v="3"/>
    <n v="8"/>
    <n v="3"/>
    <n v="0"/>
    <n v="29"/>
  </r>
  <r>
    <x v="0"/>
    <x v="1"/>
    <x v="3"/>
    <x v="3"/>
    <n v="8"/>
    <n v="3"/>
    <n v="0"/>
    <n v="51"/>
  </r>
  <r>
    <x v="0"/>
    <x v="2"/>
    <x v="3"/>
    <x v="3"/>
    <n v="8"/>
    <n v="3"/>
    <n v="0"/>
    <n v="65"/>
  </r>
  <r>
    <x v="0"/>
    <x v="0"/>
    <x v="4"/>
    <x v="3"/>
    <n v="8"/>
    <n v="3"/>
    <n v="0"/>
    <n v="27"/>
  </r>
  <r>
    <x v="0"/>
    <x v="1"/>
    <x v="4"/>
    <x v="3"/>
    <n v="8"/>
    <n v="3"/>
    <n v="0"/>
    <n v="49"/>
  </r>
  <r>
    <x v="0"/>
    <x v="2"/>
    <x v="4"/>
    <x v="3"/>
    <n v="8"/>
    <n v="3"/>
    <n v="0"/>
    <n v="62"/>
  </r>
  <r>
    <x v="0"/>
    <x v="0"/>
    <x v="0"/>
    <x v="4"/>
    <n v="13.7"/>
    <n v="3.97"/>
    <n v="0"/>
    <n v="5"/>
  </r>
  <r>
    <x v="0"/>
    <x v="1"/>
    <x v="0"/>
    <x v="4"/>
    <n v="13.7"/>
    <n v="3.97"/>
    <n v="0"/>
    <n v="26"/>
  </r>
  <r>
    <x v="0"/>
    <x v="2"/>
    <x v="0"/>
    <x v="4"/>
    <n v="13.7"/>
    <n v="3.97"/>
    <n v="0"/>
    <n v="30"/>
  </r>
  <r>
    <x v="0"/>
    <x v="0"/>
    <x v="1"/>
    <x v="4"/>
    <n v="13.7"/>
    <n v="3.97"/>
    <n v="0"/>
    <n v="8"/>
  </r>
  <r>
    <x v="0"/>
    <x v="1"/>
    <x v="1"/>
    <x v="4"/>
    <n v="13.7"/>
    <n v="3.97"/>
    <n v="0"/>
    <n v="35"/>
  </r>
  <r>
    <x v="0"/>
    <x v="2"/>
    <x v="1"/>
    <x v="4"/>
    <n v="13.7"/>
    <n v="3.97"/>
    <n v="0"/>
    <n v="38"/>
  </r>
  <r>
    <x v="0"/>
    <x v="0"/>
    <x v="2"/>
    <x v="4"/>
    <n v="13.7"/>
    <n v="3.97"/>
    <n v="0"/>
    <n v="9"/>
  </r>
  <r>
    <x v="0"/>
    <x v="1"/>
    <x v="2"/>
    <x v="4"/>
    <n v="13.7"/>
    <n v="3.97"/>
    <n v="0"/>
    <n v="34"/>
  </r>
  <r>
    <x v="0"/>
    <x v="2"/>
    <x v="2"/>
    <x v="4"/>
    <n v="13.7"/>
    <n v="3.97"/>
    <n v="0"/>
    <n v="38"/>
  </r>
  <r>
    <x v="0"/>
    <x v="0"/>
    <x v="3"/>
    <x v="4"/>
    <n v="13.7"/>
    <n v="3.97"/>
    <n v="0"/>
    <n v="10"/>
  </r>
  <r>
    <x v="0"/>
    <x v="1"/>
    <x v="3"/>
    <x v="4"/>
    <n v="13.7"/>
    <n v="3.97"/>
    <n v="0"/>
    <n v="35"/>
  </r>
  <r>
    <x v="0"/>
    <x v="2"/>
    <x v="3"/>
    <x v="4"/>
    <n v="13.7"/>
    <n v="3.97"/>
    <n v="0"/>
    <n v="35"/>
  </r>
  <r>
    <x v="0"/>
    <x v="0"/>
    <x v="4"/>
    <x v="4"/>
    <n v="13.7"/>
    <n v="3.97"/>
    <n v="0"/>
    <n v="10"/>
  </r>
  <r>
    <x v="0"/>
    <x v="1"/>
    <x v="4"/>
    <x v="4"/>
    <n v="13.7"/>
    <n v="3.97"/>
    <n v="0"/>
    <n v="32"/>
  </r>
  <r>
    <x v="0"/>
    <x v="2"/>
    <x v="4"/>
    <x v="4"/>
    <n v="13.7"/>
    <n v="3.97"/>
    <n v="0"/>
    <n v="35"/>
  </r>
  <r>
    <x v="1"/>
    <x v="0"/>
    <x v="0"/>
    <x v="0"/>
    <n v="1"/>
    <n v="1"/>
    <n v="0"/>
    <n v="11"/>
  </r>
  <r>
    <x v="1"/>
    <x v="1"/>
    <x v="0"/>
    <x v="0"/>
    <n v="1"/>
    <n v="1"/>
    <n v="0"/>
    <n v="34"/>
  </r>
  <r>
    <x v="1"/>
    <x v="2"/>
    <x v="0"/>
    <x v="0"/>
    <n v="1"/>
    <n v="1"/>
    <n v="0"/>
    <n v="34"/>
  </r>
  <r>
    <x v="1"/>
    <x v="0"/>
    <x v="1"/>
    <x v="0"/>
    <n v="1"/>
    <n v="1"/>
    <n v="0"/>
    <n v="19"/>
  </r>
  <r>
    <x v="1"/>
    <x v="1"/>
    <x v="1"/>
    <x v="0"/>
    <n v="1"/>
    <n v="1"/>
    <n v="0"/>
    <n v="53"/>
  </r>
  <r>
    <x v="1"/>
    <x v="2"/>
    <x v="1"/>
    <x v="0"/>
    <n v="1"/>
    <n v="1"/>
    <n v="0"/>
    <n v="53"/>
  </r>
  <r>
    <x v="1"/>
    <x v="0"/>
    <x v="2"/>
    <x v="0"/>
    <n v="1"/>
    <n v="1"/>
    <n v="0"/>
    <n v="22"/>
  </r>
  <r>
    <x v="1"/>
    <x v="1"/>
    <x v="2"/>
    <x v="0"/>
    <n v="1"/>
    <n v="1"/>
    <n v="0"/>
    <n v="60"/>
  </r>
  <r>
    <x v="1"/>
    <x v="2"/>
    <x v="2"/>
    <x v="0"/>
    <n v="1"/>
    <n v="1"/>
    <n v="0"/>
    <n v="59"/>
  </r>
  <r>
    <x v="1"/>
    <x v="0"/>
    <x v="3"/>
    <x v="0"/>
    <n v="1"/>
    <n v="1"/>
    <n v="0"/>
    <n v="23"/>
  </r>
  <r>
    <x v="1"/>
    <x v="1"/>
    <x v="3"/>
    <x v="0"/>
    <n v="1"/>
    <n v="1"/>
    <n v="0"/>
    <n v="60"/>
  </r>
  <r>
    <x v="1"/>
    <x v="2"/>
    <x v="3"/>
    <x v="0"/>
    <n v="1"/>
    <n v="1"/>
    <n v="0"/>
    <n v="57"/>
  </r>
  <r>
    <x v="1"/>
    <x v="0"/>
    <x v="4"/>
    <x v="0"/>
    <n v="1"/>
    <n v="1"/>
    <n v="0"/>
    <n v="20"/>
  </r>
  <r>
    <x v="1"/>
    <x v="1"/>
    <x v="4"/>
    <x v="0"/>
    <n v="1"/>
    <n v="1"/>
    <n v="0"/>
    <n v="55"/>
  </r>
  <r>
    <x v="1"/>
    <x v="2"/>
    <x v="4"/>
    <x v="0"/>
    <n v="1"/>
    <n v="1"/>
    <n v="0"/>
    <n v="56"/>
  </r>
  <r>
    <x v="1"/>
    <x v="0"/>
    <x v="0"/>
    <x v="1"/>
    <n v="1.05"/>
    <n v="1"/>
    <n v="0.95"/>
    <n v="12"/>
  </r>
  <r>
    <x v="1"/>
    <x v="1"/>
    <x v="0"/>
    <x v="1"/>
    <n v="1.05"/>
    <n v="1"/>
    <n v="0.95"/>
    <n v="35"/>
  </r>
  <r>
    <x v="1"/>
    <x v="2"/>
    <x v="0"/>
    <x v="1"/>
    <n v="1.05"/>
    <n v="1"/>
    <n v="0.95"/>
    <n v="35"/>
  </r>
  <r>
    <x v="1"/>
    <x v="0"/>
    <x v="1"/>
    <x v="1"/>
    <n v="1.05"/>
    <n v="1"/>
    <n v="0.95"/>
    <n v="20"/>
  </r>
  <r>
    <x v="1"/>
    <x v="1"/>
    <x v="1"/>
    <x v="1"/>
    <n v="1.05"/>
    <n v="1"/>
    <n v="0.95"/>
    <n v="55"/>
  </r>
  <r>
    <x v="1"/>
    <x v="2"/>
    <x v="1"/>
    <x v="1"/>
    <n v="1.05"/>
    <n v="1"/>
    <n v="0.95"/>
    <n v="55"/>
  </r>
  <r>
    <x v="1"/>
    <x v="0"/>
    <x v="2"/>
    <x v="1"/>
    <n v="1.05"/>
    <n v="1"/>
    <n v="0.95"/>
    <n v="24"/>
  </r>
  <r>
    <x v="1"/>
    <x v="1"/>
    <x v="2"/>
    <x v="1"/>
    <n v="1.05"/>
    <n v="1"/>
    <n v="0.95"/>
    <n v="59"/>
  </r>
  <r>
    <x v="1"/>
    <x v="2"/>
    <x v="2"/>
    <x v="1"/>
    <n v="1.05"/>
    <n v="1"/>
    <n v="0.95"/>
    <n v="57"/>
  </r>
  <r>
    <x v="1"/>
    <x v="0"/>
    <x v="3"/>
    <x v="1"/>
    <n v="1.05"/>
    <n v="1"/>
    <n v="0.95"/>
    <n v="21"/>
  </r>
  <r>
    <x v="1"/>
    <x v="1"/>
    <x v="3"/>
    <x v="1"/>
    <n v="1.05"/>
    <n v="1"/>
    <n v="0.95"/>
    <n v="60"/>
  </r>
  <r>
    <x v="1"/>
    <x v="2"/>
    <x v="3"/>
    <x v="1"/>
    <n v="1.05"/>
    <n v="1"/>
    <n v="0.95"/>
    <n v="61"/>
  </r>
  <r>
    <x v="1"/>
    <x v="0"/>
    <x v="4"/>
    <x v="1"/>
    <n v="1.05"/>
    <n v="1"/>
    <n v="0.95"/>
    <n v="21"/>
  </r>
  <r>
    <x v="1"/>
    <x v="1"/>
    <x v="4"/>
    <x v="1"/>
    <n v="1.05"/>
    <n v="1"/>
    <n v="0.95"/>
    <n v="58"/>
  </r>
  <r>
    <x v="1"/>
    <x v="2"/>
    <x v="4"/>
    <x v="1"/>
    <n v="1.05"/>
    <n v="1"/>
    <n v="0.95"/>
    <n v="58"/>
  </r>
  <r>
    <x v="1"/>
    <x v="0"/>
    <x v="0"/>
    <x v="2"/>
    <n v="3.04"/>
    <n v="1.96"/>
    <n v="0"/>
    <n v="11"/>
  </r>
  <r>
    <x v="1"/>
    <x v="1"/>
    <x v="0"/>
    <x v="2"/>
    <n v="3.04"/>
    <n v="1.96"/>
    <n v="0"/>
    <n v="49"/>
  </r>
  <r>
    <x v="1"/>
    <x v="2"/>
    <x v="0"/>
    <x v="2"/>
    <n v="3.04"/>
    <n v="1.96"/>
    <n v="0"/>
    <n v="50"/>
  </r>
  <r>
    <x v="1"/>
    <x v="0"/>
    <x v="1"/>
    <x v="2"/>
    <n v="3.04"/>
    <n v="1.96"/>
    <n v="0"/>
    <n v="20"/>
  </r>
  <r>
    <x v="1"/>
    <x v="1"/>
    <x v="1"/>
    <x v="2"/>
    <n v="3.04"/>
    <n v="1.96"/>
    <n v="0"/>
    <n v="75"/>
  </r>
  <r>
    <x v="1"/>
    <x v="2"/>
    <x v="1"/>
    <x v="2"/>
    <n v="3.04"/>
    <n v="1.96"/>
    <n v="0"/>
    <n v="79"/>
  </r>
  <r>
    <x v="1"/>
    <x v="0"/>
    <x v="2"/>
    <x v="2"/>
    <n v="3.04"/>
    <n v="1.96"/>
    <n v="0"/>
    <n v="23"/>
  </r>
  <r>
    <x v="1"/>
    <x v="1"/>
    <x v="2"/>
    <x v="2"/>
    <n v="3.04"/>
    <n v="1.96"/>
    <n v="0"/>
    <n v="85"/>
  </r>
  <r>
    <x v="1"/>
    <x v="2"/>
    <x v="2"/>
    <x v="2"/>
    <n v="3.04"/>
    <n v="1.96"/>
    <n v="0"/>
    <n v="88"/>
  </r>
  <r>
    <x v="1"/>
    <x v="0"/>
    <x v="3"/>
    <x v="2"/>
    <n v="3.04"/>
    <n v="1.96"/>
    <n v="0"/>
    <n v="25"/>
  </r>
  <r>
    <x v="1"/>
    <x v="1"/>
    <x v="3"/>
    <x v="2"/>
    <n v="3.04"/>
    <n v="1.96"/>
    <n v="0"/>
    <n v="81"/>
  </r>
  <r>
    <x v="1"/>
    <x v="2"/>
    <x v="3"/>
    <x v="2"/>
    <n v="3.04"/>
    <n v="1.96"/>
    <n v="0"/>
    <n v="86"/>
  </r>
  <r>
    <x v="1"/>
    <x v="0"/>
    <x v="4"/>
    <x v="2"/>
    <n v="3.04"/>
    <n v="1.96"/>
    <n v="0"/>
    <n v="22"/>
  </r>
  <r>
    <x v="1"/>
    <x v="1"/>
    <x v="4"/>
    <x v="2"/>
    <n v="3.04"/>
    <n v="1.96"/>
    <n v="0"/>
    <n v="77"/>
  </r>
  <r>
    <x v="1"/>
    <x v="2"/>
    <x v="4"/>
    <x v="2"/>
    <n v="3.04"/>
    <n v="1.96"/>
    <n v="0"/>
    <n v="80"/>
  </r>
  <r>
    <x v="1"/>
    <x v="0"/>
    <x v="0"/>
    <x v="3"/>
    <n v="8"/>
    <n v="3"/>
    <n v="0"/>
    <n v="14"/>
  </r>
  <r>
    <x v="1"/>
    <x v="1"/>
    <x v="0"/>
    <x v="3"/>
    <n v="8"/>
    <n v="3"/>
    <n v="0"/>
    <n v="64"/>
  </r>
  <r>
    <x v="1"/>
    <x v="2"/>
    <x v="0"/>
    <x v="3"/>
    <n v="8"/>
    <n v="3"/>
    <n v="0"/>
    <n v="64"/>
  </r>
  <r>
    <x v="1"/>
    <x v="0"/>
    <x v="1"/>
    <x v="3"/>
    <n v="8"/>
    <n v="3"/>
    <n v="0"/>
    <n v="25"/>
  </r>
  <r>
    <x v="1"/>
    <x v="1"/>
    <x v="1"/>
    <x v="3"/>
    <n v="8"/>
    <n v="3"/>
    <n v="0"/>
    <n v="79"/>
  </r>
  <r>
    <x v="1"/>
    <x v="2"/>
    <x v="1"/>
    <x v="3"/>
    <n v="8"/>
    <n v="3"/>
    <n v="0"/>
    <n v="80"/>
  </r>
  <r>
    <x v="1"/>
    <x v="0"/>
    <x v="2"/>
    <x v="3"/>
    <n v="8"/>
    <n v="3"/>
    <n v="0"/>
    <n v="30"/>
  </r>
  <r>
    <x v="1"/>
    <x v="1"/>
    <x v="2"/>
    <x v="3"/>
    <n v="8"/>
    <n v="3"/>
    <n v="0"/>
    <n v="82"/>
  </r>
  <r>
    <x v="1"/>
    <x v="2"/>
    <x v="2"/>
    <x v="3"/>
    <n v="8"/>
    <n v="3"/>
    <n v="0"/>
    <n v="82"/>
  </r>
  <r>
    <x v="1"/>
    <x v="0"/>
    <x v="3"/>
    <x v="3"/>
    <n v="8"/>
    <n v="3"/>
    <n v="0"/>
    <n v="32"/>
  </r>
  <r>
    <x v="1"/>
    <x v="1"/>
    <x v="3"/>
    <x v="3"/>
    <n v="8"/>
    <n v="3"/>
    <n v="0"/>
    <n v="80"/>
  </r>
  <r>
    <x v="1"/>
    <x v="2"/>
    <x v="3"/>
    <x v="3"/>
    <n v="8"/>
    <n v="3"/>
    <n v="0"/>
    <n v="81"/>
  </r>
  <r>
    <x v="1"/>
    <x v="0"/>
    <x v="4"/>
    <x v="3"/>
    <n v="8"/>
    <n v="3"/>
    <n v="0"/>
    <n v="27"/>
  </r>
  <r>
    <x v="1"/>
    <x v="1"/>
    <x v="4"/>
    <x v="3"/>
    <n v="8"/>
    <n v="3"/>
    <n v="0"/>
    <n v="75"/>
  </r>
  <r>
    <x v="1"/>
    <x v="2"/>
    <x v="4"/>
    <x v="3"/>
    <n v="8"/>
    <n v="3"/>
    <n v="0"/>
    <n v="75"/>
  </r>
  <r>
    <x v="1"/>
    <x v="0"/>
    <x v="0"/>
    <x v="4"/>
    <n v="13.7"/>
    <n v="3.97"/>
    <n v="0"/>
    <n v="10"/>
  </r>
  <r>
    <x v="1"/>
    <x v="1"/>
    <x v="0"/>
    <x v="4"/>
    <n v="13.7"/>
    <n v="3.97"/>
    <n v="0"/>
    <n v="44"/>
  </r>
  <r>
    <x v="1"/>
    <x v="2"/>
    <x v="0"/>
    <x v="4"/>
    <n v="13.7"/>
    <n v="3.97"/>
    <n v="0"/>
    <n v="38"/>
  </r>
  <r>
    <x v="1"/>
    <x v="0"/>
    <x v="1"/>
    <x v="4"/>
    <n v="13.7"/>
    <n v="3.97"/>
    <n v="0"/>
    <n v="12"/>
  </r>
  <r>
    <x v="1"/>
    <x v="1"/>
    <x v="1"/>
    <x v="4"/>
    <n v="13.7"/>
    <n v="3.97"/>
    <n v="0"/>
    <n v="45"/>
  </r>
  <r>
    <x v="1"/>
    <x v="2"/>
    <x v="1"/>
    <x v="4"/>
    <n v="13.7"/>
    <n v="3.97"/>
    <n v="0"/>
    <n v="46"/>
  </r>
  <r>
    <x v="1"/>
    <x v="0"/>
    <x v="2"/>
    <x v="4"/>
    <n v="13.7"/>
    <n v="3.97"/>
    <n v="0"/>
    <n v="14"/>
  </r>
  <r>
    <x v="1"/>
    <x v="1"/>
    <x v="2"/>
    <x v="4"/>
    <n v="13.7"/>
    <n v="3.97"/>
    <n v="0"/>
    <n v="42"/>
  </r>
  <r>
    <x v="1"/>
    <x v="2"/>
    <x v="2"/>
    <x v="4"/>
    <n v="13.7"/>
    <n v="3.97"/>
    <n v="0"/>
    <n v="44"/>
  </r>
  <r>
    <x v="1"/>
    <x v="0"/>
    <x v="3"/>
    <x v="4"/>
    <n v="13.7"/>
    <n v="3.97"/>
    <n v="0"/>
    <n v="14"/>
  </r>
  <r>
    <x v="1"/>
    <x v="1"/>
    <x v="3"/>
    <x v="4"/>
    <n v="13.7"/>
    <n v="3.97"/>
    <n v="0"/>
    <n v="42"/>
  </r>
  <r>
    <x v="1"/>
    <x v="2"/>
    <x v="3"/>
    <x v="4"/>
    <n v="13.7"/>
    <n v="3.97"/>
    <n v="0"/>
    <n v="41"/>
  </r>
  <r>
    <x v="1"/>
    <x v="0"/>
    <x v="4"/>
    <x v="4"/>
    <n v="13.7"/>
    <n v="3.97"/>
    <n v="0"/>
    <n v="15"/>
  </r>
  <r>
    <x v="1"/>
    <x v="1"/>
    <x v="4"/>
    <x v="4"/>
    <n v="13.7"/>
    <n v="3.97"/>
    <n v="0"/>
    <n v="42"/>
  </r>
  <r>
    <x v="1"/>
    <x v="2"/>
    <x v="4"/>
    <x v="4"/>
    <n v="13.7"/>
    <n v="3.97"/>
    <n v="0"/>
    <n v="41"/>
  </r>
  <r>
    <x v="2"/>
    <x v="0"/>
    <x v="0"/>
    <x v="0"/>
    <n v="1"/>
    <n v="1"/>
    <n v="0"/>
    <n v="9"/>
  </r>
  <r>
    <x v="2"/>
    <x v="1"/>
    <x v="0"/>
    <x v="0"/>
    <n v="1"/>
    <n v="1"/>
    <n v="0"/>
    <n v="39"/>
  </r>
  <r>
    <x v="2"/>
    <x v="2"/>
    <x v="0"/>
    <x v="0"/>
    <n v="1"/>
    <n v="1"/>
    <n v="0"/>
    <n v="39"/>
  </r>
  <r>
    <x v="2"/>
    <x v="0"/>
    <x v="1"/>
    <x v="0"/>
    <n v="1"/>
    <n v="1"/>
    <n v="0"/>
    <n v="16.5"/>
  </r>
  <r>
    <x v="2"/>
    <x v="1"/>
    <x v="1"/>
    <x v="0"/>
    <n v="1"/>
    <n v="1"/>
    <n v="0"/>
    <n v="57"/>
  </r>
  <r>
    <x v="2"/>
    <x v="2"/>
    <x v="1"/>
    <x v="0"/>
    <n v="1"/>
    <n v="1"/>
    <n v="0"/>
    <n v="55.5"/>
  </r>
  <r>
    <x v="2"/>
    <x v="0"/>
    <x v="2"/>
    <x v="0"/>
    <n v="1"/>
    <n v="1"/>
    <n v="0"/>
    <n v="21"/>
  </r>
  <r>
    <x v="2"/>
    <x v="1"/>
    <x v="2"/>
    <x v="0"/>
    <n v="1"/>
    <n v="1"/>
    <n v="0"/>
    <n v="70.5"/>
  </r>
  <r>
    <x v="2"/>
    <x v="2"/>
    <x v="2"/>
    <x v="0"/>
    <n v="1"/>
    <n v="1"/>
    <n v="0"/>
    <n v="69"/>
  </r>
  <r>
    <x v="2"/>
    <x v="0"/>
    <x v="3"/>
    <x v="0"/>
    <n v="1"/>
    <n v="1"/>
    <n v="0"/>
    <n v="27"/>
  </r>
  <r>
    <x v="2"/>
    <x v="1"/>
    <x v="3"/>
    <x v="0"/>
    <n v="1"/>
    <n v="1"/>
    <n v="0"/>
    <n v="78"/>
  </r>
  <r>
    <x v="2"/>
    <x v="2"/>
    <x v="3"/>
    <x v="0"/>
    <n v="1"/>
    <n v="1"/>
    <n v="0"/>
    <n v="78"/>
  </r>
  <r>
    <x v="2"/>
    <x v="0"/>
    <x v="4"/>
    <x v="0"/>
    <n v="1"/>
    <n v="1"/>
    <n v="0"/>
    <n v="19.5"/>
  </r>
  <r>
    <x v="2"/>
    <x v="1"/>
    <x v="4"/>
    <x v="0"/>
    <n v="1"/>
    <n v="1"/>
    <n v="0"/>
    <n v="60"/>
  </r>
  <r>
    <x v="2"/>
    <x v="2"/>
    <x v="4"/>
    <x v="0"/>
    <n v="1"/>
    <n v="1"/>
    <n v="0"/>
    <n v="60"/>
  </r>
  <r>
    <x v="2"/>
    <x v="0"/>
    <x v="0"/>
    <x v="1"/>
    <n v="1.05"/>
    <n v="1"/>
    <n v="0.95"/>
    <n v="10.5"/>
  </r>
  <r>
    <x v="2"/>
    <x v="1"/>
    <x v="0"/>
    <x v="1"/>
    <n v="1.05"/>
    <n v="1"/>
    <n v="0.95"/>
    <n v="40.5"/>
  </r>
  <r>
    <x v="2"/>
    <x v="2"/>
    <x v="0"/>
    <x v="1"/>
    <n v="1.05"/>
    <n v="1"/>
    <n v="0.95"/>
    <n v="39"/>
  </r>
  <r>
    <x v="2"/>
    <x v="0"/>
    <x v="1"/>
    <x v="1"/>
    <n v="1.05"/>
    <n v="1"/>
    <n v="0.95"/>
    <n v="16.5"/>
  </r>
  <r>
    <x v="2"/>
    <x v="1"/>
    <x v="1"/>
    <x v="1"/>
    <n v="1.05"/>
    <n v="1"/>
    <n v="0.95"/>
    <n v="58.5"/>
  </r>
  <r>
    <x v="2"/>
    <x v="2"/>
    <x v="1"/>
    <x v="1"/>
    <n v="1.05"/>
    <n v="1"/>
    <n v="0.95"/>
    <n v="58.5"/>
  </r>
  <r>
    <x v="2"/>
    <x v="0"/>
    <x v="2"/>
    <x v="1"/>
    <n v="1.05"/>
    <n v="1"/>
    <n v="0.95"/>
    <n v="22.5"/>
  </r>
  <r>
    <x v="2"/>
    <x v="1"/>
    <x v="2"/>
    <x v="1"/>
    <n v="1.05"/>
    <n v="1"/>
    <n v="0.95"/>
    <n v="72"/>
  </r>
  <r>
    <x v="2"/>
    <x v="2"/>
    <x v="2"/>
    <x v="1"/>
    <n v="1.05"/>
    <n v="1"/>
    <n v="0.95"/>
    <n v="70.5"/>
  </r>
  <r>
    <x v="2"/>
    <x v="0"/>
    <x v="3"/>
    <x v="1"/>
    <n v="1.05"/>
    <n v="1"/>
    <n v="0.95"/>
    <n v="28.5"/>
  </r>
  <r>
    <x v="2"/>
    <x v="1"/>
    <x v="3"/>
    <x v="1"/>
    <n v="1.05"/>
    <n v="1"/>
    <n v="0.95"/>
    <n v="81"/>
  </r>
  <r>
    <x v="2"/>
    <x v="2"/>
    <x v="3"/>
    <x v="1"/>
    <n v="1.05"/>
    <n v="1"/>
    <n v="0.95"/>
    <n v="78"/>
  </r>
  <r>
    <x v="2"/>
    <x v="0"/>
    <x v="4"/>
    <x v="1"/>
    <n v="1.05"/>
    <n v="1"/>
    <n v="0.95"/>
    <n v="19.5"/>
  </r>
  <r>
    <x v="2"/>
    <x v="1"/>
    <x v="4"/>
    <x v="1"/>
    <n v="1.05"/>
    <n v="1"/>
    <n v="0.95"/>
    <n v="61.5"/>
  </r>
  <r>
    <x v="2"/>
    <x v="2"/>
    <x v="4"/>
    <x v="1"/>
    <n v="1.05"/>
    <n v="1"/>
    <n v="0.95"/>
    <n v="61.5"/>
  </r>
  <r>
    <x v="2"/>
    <x v="0"/>
    <x v="0"/>
    <x v="2"/>
    <n v="3.04"/>
    <n v="1.96"/>
    <n v="0"/>
    <n v="9"/>
  </r>
  <r>
    <x v="2"/>
    <x v="1"/>
    <x v="0"/>
    <x v="2"/>
    <n v="3.04"/>
    <n v="1.96"/>
    <n v="0"/>
    <n v="48"/>
  </r>
  <r>
    <x v="2"/>
    <x v="2"/>
    <x v="0"/>
    <x v="2"/>
    <n v="3.04"/>
    <n v="1.96"/>
    <n v="0"/>
    <n v="52.5"/>
  </r>
  <r>
    <x v="2"/>
    <x v="0"/>
    <x v="1"/>
    <x v="2"/>
    <n v="3.04"/>
    <n v="1.96"/>
    <n v="0"/>
    <n v="16.5"/>
  </r>
  <r>
    <x v="2"/>
    <x v="1"/>
    <x v="1"/>
    <x v="2"/>
    <n v="3.04"/>
    <n v="1.96"/>
    <n v="0"/>
    <n v="70.5"/>
  </r>
  <r>
    <x v="2"/>
    <x v="2"/>
    <x v="1"/>
    <x v="2"/>
    <n v="3.04"/>
    <n v="1.96"/>
    <n v="0"/>
    <n v="76.5"/>
  </r>
  <r>
    <x v="2"/>
    <x v="0"/>
    <x v="2"/>
    <x v="2"/>
    <n v="3.04"/>
    <n v="1.96"/>
    <n v="0"/>
    <n v="24"/>
  </r>
  <r>
    <x v="2"/>
    <x v="1"/>
    <x v="2"/>
    <x v="2"/>
    <n v="3.04"/>
    <n v="1.96"/>
    <n v="0"/>
    <n v="84"/>
  </r>
  <r>
    <x v="2"/>
    <x v="2"/>
    <x v="2"/>
    <x v="2"/>
    <n v="3.04"/>
    <n v="1.96"/>
    <n v="0"/>
    <n v="90"/>
  </r>
  <r>
    <x v="2"/>
    <x v="0"/>
    <x v="3"/>
    <x v="2"/>
    <n v="3.04"/>
    <n v="1.96"/>
    <n v="0"/>
    <n v="30"/>
  </r>
  <r>
    <x v="2"/>
    <x v="1"/>
    <x v="3"/>
    <x v="2"/>
    <n v="3.04"/>
    <n v="1.96"/>
    <n v="0"/>
    <n v="93"/>
  </r>
  <r>
    <x v="2"/>
    <x v="2"/>
    <x v="3"/>
    <x v="2"/>
    <n v="3.04"/>
    <n v="1.96"/>
    <n v="0"/>
    <n v="99"/>
  </r>
  <r>
    <x v="2"/>
    <x v="0"/>
    <x v="4"/>
    <x v="2"/>
    <n v="3.04"/>
    <n v="1.96"/>
    <n v="0"/>
    <n v="21"/>
  </r>
  <r>
    <x v="2"/>
    <x v="1"/>
    <x v="4"/>
    <x v="2"/>
    <n v="3.04"/>
    <n v="1.96"/>
    <n v="0"/>
    <n v="75"/>
  </r>
  <r>
    <x v="2"/>
    <x v="2"/>
    <x v="4"/>
    <x v="2"/>
    <n v="3.04"/>
    <n v="1.96"/>
    <n v="0"/>
    <n v="81"/>
  </r>
  <r>
    <x v="2"/>
    <x v="0"/>
    <x v="0"/>
    <x v="3"/>
    <n v="8"/>
    <n v="3"/>
    <n v="0"/>
    <n v="12"/>
  </r>
  <r>
    <x v="2"/>
    <x v="1"/>
    <x v="0"/>
    <x v="3"/>
    <n v="8"/>
    <n v="3"/>
    <n v="0"/>
    <n v="57"/>
  </r>
  <r>
    <x v="2"/>
    <x v="2"/>
    <x v="0"/>
    <x v="3"/>
    <n v="8"/>
    <n v="3"/>
    <n v="0"/>
    <n v="55.5"/>
  </r>
  <r>
    <x v="2"/>
    <x v="0"/>
    <x v="1"/>
    <x v="3"/>
    <n v="8"/>
    <n v="3"/>
    <n v="0"/>
    <n v="21"/>
  </r>
  <r>
    <x v="2"/>
    <x v="1"/>
    <x v="1"/>
    <x v="3"/>
    <n v="8"/>
    <n v="3"/>
    <n v="0"/>
    <n v="69"/>
  </r>
  <r>
    <x v="2"/>
    <x v="2"/>
    <x v="1"/>
    <x v="3"/>
    <n v="8"/>
    <n v="3"/>
    <n v="0"/>
    <n v="67.5"/>
  </r>
  <r>
    <x v="2"/>
    <x v="0"/>
    <x v="2"/>
    <x v="3"/>
    <n v="8"/>
    <n v="3"/>
    <n v="0"/>
    <n v="27"/>
  </r>
  <r>
    <x v="2"/>
    <x v="1"/>
    <x v="2"/>
    <x v="3"/>
    <n v="8"/>
    <n v="3"/>
    <n v="0"/>
    <n v="73.5"/>
  </r>
  <r>
    <x v="2"/>
    <x v="2"/>
    <x v="2"/>
    <x v="3"/>
    <n v="8"/>
    <n v="3"/>
    <n v="0"/>
    <n v="75"/>
  </r>
  <r>
    <x v="2"/>
    <x v="0"/>
    <x v="3"/>
    <x v="3"/>
    <n v="8"/>
    <n v="3"/>
    <n v="0"/>
    <n v="33"/>
  </r>
  <r>
    <x v="2"/>
    <x v="1"/>
    <x v="3"/>
    <x v="3"/>
    <n v="8"/>
    <n v="3"/>
    <n v="0"/>
    <n v="79.5"/>
  </r>
  <r>
    <x v="2"/>
    <x v="2"/>
    <x v="3"/>
    <x v="3"/>
    <n v="8"/>
    <n v="3"/>
    <n v="0"/>
    <n v="78"/>
  </r>
  <r>
    <x v="2"/>
    <x v="0"/>
    <x v="4"/>
    <x v="3"/>
    <n v="8"/>
    <n v="3"/>
    <n v="0"/>
    <n v="22.5"/>
  </r>
  <r>
    <x v="2"/>
    <x v="1"/>
    <x v="4"/>
    <x v="3"/>
    <n v="8"/>
    <n v="3"/>
    <n v="0"/>
    <n v="66"/>
  </r>
  <r>
    <x v="2"/>
    <x v="2"/>
    <x v="4"/>
    <x v="3"/>
    <n v="8"/>
    <n v="3"/>
    <n v="0"/>
    <n v="64.5"/>
  </r>
  <r>
    <x v="2"/>
    <x v="0"/>
    <x v="0"/>
    <x v="4"/>
    <n v="13.7"/>
    <n v="3.97"/>
    <n v="0"/>
    <n v="9"/>
  </r>
  <r>
    <x v="2"/>
    <x v="1"/>
    <x v="0"/>
    <x v="4"/>
    <n v="13.7"/>
    <n v="3.97"/>
    <n v="0"/>
    <n v="40.5"/>
  </r>
  <r>
    <x v="2"/>
    <x v="2"/>
    <x v="0"/>
    <x v="4"/>
    <n v="13.7"/>
    <n v="3.97"/>
    <n v="0"/>
    <n v="40.5"/>
  </r>
  <r>
    <x v="2"/>
    <x v="0"/>
    <x v="1"/>
    <x v="4"/>
    <n v="13.7"/>
    <n v="3.97"/>
    <n v="0"/>
    <n v="15"/>
  </r>
  <r>
    <x v="2"/>
    <x v="1"/>
    <x v="1"/>
    <x v="4"/>
    <n v="13.7"/>
    <n v="3.97"/>
    <n v="0"/>
    <n v="45"/>
  </r>
  <r>
    <x v="2"/>
    <x v="2"/>
    <x v="1"/>
    <x v="4"/>
    <n v="13.7"/>
    <n v="3.97"/>
    <n v="0"/>
    <n v="45"/>
  </r>
  <r>
    <x v="2"/>
    <x v="0"/>
    <x v="2"/>
    <x v="4"/>
    <n v="13.7"/>
    <n v="3.97"/>
    <n v="0"/>
    <n v="19.5"/>
  </r>
  <r>
    <x v="2"/>
    <x v="1"/>
    <x v="2"/>
    <x v="4"/>
    <n v="13.7"/>
    <n v="3.97"/>
    <n v="0"/>
    <n v="45"/>
  </r>
  <r>
    <x v="2"/>
    <x v="2"/>
    <x v="2"/>
    <x v="4"/>
    <n v="13.7"/>
    <n v="3.97"/>
    <n v="0"/>
    <n v="46.5"/>
  </r>
  <r>
    <x v="2"/>
    <x v="0"/>
    <x v="3"/>
    <x v="4"/>
    <n v="13.7"/>
    <n v="3.97"/>
    <n v="0"/>
    <n v="22.5"/>
  </r>
  <r>
    <x v="2"/>
    <x v="1"/>
    <x v="3"/>
    <x v="4"/>
    <n v="13.7"/>
    <n v="3.97"/>
    <n v="0"/>
    <n v="46.5"/>
  </r>
  <r>
    <x v="2"/>
    <x v="2"/>
    <x v="3"/>
    <x v="4"/>
    <n v="13.7"/>
    <n v="3.97"/>
    <n v="0"/>
    <n v="46.5"/>
  </r>
  <r>
    <x v="2"/>
    <x v="0"/>
    <x v="4"/>
    <x v="4"/>
    <n v="13.7"/>
    <n v="3.97"/>
    <n v="0"/>
    <n v="16.5"/>
  </r>
  <r>
    <x v="2"/>
    <x v="1"/>
    <x v="4"/>
    <x v="4"/>
    <n v="13.7"/>
    <n v="3.97"/>
    <n v="0"/>
    <n v="37.5"/>
  </r>
  <r>
    <x v="2"/>
    <x v="2"/>
    <x v="4"/>
    <x v="4"/>
    <n v="13.7"/>
    <n v="3.97"/>
    <n v="0"/>
    <n v="37.5"/>
  </r>
  <r>
    <x v="3"/>
    <x v="0"/>
    <x v="0"/>
    <x v="0"/>
    <n v="1"/>
    <n v="1"/>
    <n v="0"/>
    <n v="6"/>
  </r>
  <r>
    <x v="3"/>
    <x v="1"/>
    <x v="0"/>
    <x v="0"/>
    <n v="1"/>
    <n v="1"/>
    <n v="0"/>
    <n v="8"/>
  </r>
  <r>
    <x v="3"/>
    <x v="2"/>
    <x v="0"/>
    <x v="0"/>
    <n v="1"/>
    <n v="1"/>
    <n v="0"/>
    <n v="8"/>
  </r>
  <r>
    <x v="3"/>
    <x v="0"/>
    <x v="1"/>
    <x v="0"/>
    <n v="1"/>
    <n v="1"/>
    <n v="0"/>
    <n v="11"/>
  </r>
  <r>
    <x v="3"/>
    <x v="1"/>
    <x v="1"/>
    <x v="0"/>
    <n v="1"/>
    <n v="1"/>
    <n v="0"/>
    <n v="14"/>
  </r>
  <r>
    <x v="3"/>
    <x v="2"/>
    <x v="1"/>
    <x v="0"/>
    <n v="1"/>
    <n v="1"/>
    <n v="0"/>
    <n v="15"/>
  </r>
  <r>
    <x v="3"/>
    <x v="0"/>
    <x v="2"/>
    <x v="0"/>
    <n v="1"/>
    <n v="1"/>
    <n v="0"/>
    <n v="15"/>
  </r>
  <r>
    <x v="3"/>
    <x v="1"/>
    <x v="2"/>
    <x v="0"/>
    <n v="1"/>
    <n v="1"/>
    <n v="0"/>
    <n v="17"/>
  </r>
  <r>
    <x v="3"/>
    <x v="2"/>
    <x v="2"/>
    <x v="0"/>
    <n v="1"/>
    <n v="1"/>
    <n v="0"/>
    <n v="17"/>
  </r>
  <r>
    <x v="3"/>
    <x v="0"/>
    <x v="3"/>
    <x v="0"/>
    <n v="1"/>
    <n v="1"/>
    <n v="0"/>
    <n v="14"/>
  </r>
  <r>
    <x v="3"/>
    <x v="1"/>
    <x v="3"/>
    <x v="0"/>
    <n v="1"/>
    <n v="1"/>
    <n v="0"/>
    <n v="15"/>
  </r>
  <r>
    <x v="3"/>
    <x v="2"/>
    <x v="3"/>
    <x v="0"/>
    <n v="1"/>
    <n v="1"/>
    <n v="0"/>
    <n v="15"/>
  </r>
  <r>
    <x v="3"/>
    <x v="0"/>
    <x v="4"/>
    <x v="0"/>
    <n v="1"/>
    <n v="1"/>
    <n v="0"/>
    <n v="11"/>
  </r>
  <r>
    <x v="3"/>
    <x v="1"/>
    <x v="4"/>
    <x v="0"/>
    <n v="1"/>
    <n v="1"/>
    <n v="0"/>
    <n v="10"/>
  </r>
  <r>
    <x v="3"/>
    <x v="2"/>
    <x v="4"/>
    <x v="0"/>
    <n v="1"/>
    <n v="1"/>
    <n v="0"/>
    <n v="10"/>
  </r>
  <r>
    <x v="3"/>
    <x v="0"/>
    <x v="0"/>
    <x v="1"/>
    <n v="1.05"/>
    <n v="1"/>
    <n v="0.95"/>
    <n v="7"/>
  </r>
  <r>
    <x v="3"/>
    <x v="1"/>
    <x v="0"/>
    <x v="1"/>
    <n v="1.05"/>
    <n v="1"/>
    <n v="0.95"/>
    <n v="9"/>
  </r>
  <r>
    <x v="3"/>
    <x v="2"/>
    <x v="0"/>
    <x v="1"/>
    <n v="1.05"/>
    <n v="1"/>
    <n v="0.95"/>
    <n v="9"/>
  </r>
  <r>
    <x v="3"/>
    <x v="0"/>
    <x v="1"/>
    <x v="1"/>
    <n v="1.05"/>
    <n v="1"/>
    <n v="0.95"/>
    <n v="12"/>
  </r>
  <r>
    <x v="3"/>
    <x v="1"/>
    <x v="1"/>
    <x v="1"/>
    <n v="1.05"/>
    <n v="1"/>
    <n v="0.95"/>
    <n v="15"/>
  </r>
  <r>
    <x v="3"/>
    <x v="2"/>
    <x v="1"/>
    <x v="1"/>
    <n v="1.05"/>
    <n v="1"/>
    <n v="0.95"/>
    <n v="15"/>
  </r>
  <r>
    <x v="3"/>
    <x v="0"/>
    <x v="2"/>
    <x v="1"/>
    <n v="1.05"/>
    <n v="1"/>
    <n v="0.95"/>
    <n v="16"/>
  </r>
  <r>
    <x v="3"/>
    <x v="1"/>
    <x v="2"/>
    <x v="1"/>
    <n v="1.05"/>
    <n v="1"/>
    <n v="0.95"/>
    <n v="18"/>
  </r>
  <r>
    <x v="3"/>
    <x v="2"/>
    <x v="2"/>
    <x v="1"/>
    <n v="1.05"/>
    <n v="1"/>
    <n v="0.95"/>
    <n v="18"/>
  </r>
  <r>
    <x v="3"/>
    <x v="0"/>
    <x v="3"/>
    <x v="1"/>
    <n v="1.05"/>
    <n v="1"/>
    <n v="0.95"/>
    <n v="14"/>
  </r>
  <r>
    <x v="3"/>
    <x v="1"/>
    <x v="3"/>
    <x v="1"/>
    <n v="1.05"/>
    <n v="1"/>
    <n v="0.95"/>
    <n v="16"/>
  </r>
  <r>
    <x v="3"/>
    <x v="2"/>
    <x v="3"/>
    <x v="1"/>
    <n v="1.05"/>
    <n v="1"/>
    <n v="0.95"/>
    <n v="14"/>
  </r>
  <r>
    <x v="3"/>
    <x v="0"/>
    <x v="4"/>
    <x v="1"/>
    <n v="1.05"/>
    <n v="1"/>
    <n v="0.95"/>
    <n v="10"/>
  </r>
  <r>
    <x v="3"/>
    <x v="1"/>
    <x v="4"/>
    <x v="1"/>
    <n v="1.05"/>
    <n v="1"/>
    <n v="0.95"/>
    <n v="10"/>
  </r>
  <r>
    <x v="3"/>
    <x v="2"/>
    <x v="4"/>
    <x v="1"/>
    <n v="1.05"/>
    <n v="1"/>
    <n v="0.95"/>
    <n v="10"/>
  </r>
  <r>
    <x v="3"/>
    <x v="0"/>
    <x v="0"/>
    <x v="2"/>
    <n v="3.04"/>
    <n v="1.96"/>
    <n v="0"/>
    <n v="11"/>
  </r>
  <r>
    <x v="3"/>
    <x v="1"/>
    <x v="0"/>
    <x v="2"/>
    <n v="3.04"/>
    <n v="1.96"/>
    <n v="0"/>
    <n v="16"/>
  </r>
  <r>
    <x v="3"/>
    <x v="2"/>
    <x v="0"/>
    <x v="2"/>
    <n v="3.04"/>
    <n v="1.96"/>
    <n v="0"/>
    <n v="17"/>
  </r>
  <r>
    <x v="3"/>
    <x v="0"/>
    <x v="1"/>
    <x v="2"/>
    <n v="3.04"/>
    <n v="1.96"/>
    <n v="0"/>
    <n v="20"/>
  </r>
  <r>
    <x v="3"/>
    <x v="1"/>
    <x v="1"/>
    <x v="2"/>
    <n v="3.04"/>
    <n v="1.96"/>
    <n v="0"/>
    <n v="27"/>
  </r>
  <r>
    <x v="3"/>
    <x v="2"/>
    <x v="1"/>
    <x v="2"/>
    <n v="3.04"/>
    <n v="1.96"/>
    <n v="0"/>
    <n v="29"/>
  </r>
  <r>
    <x v="3"/>
    <x v="0"/>
    <x v="2"/>
    <x v="2"/>
    <n v="3.04"/>
    <n v="1.96"/>
    <n v="0"/>
    <n v="24"/>
  </r>
  <r>
    <x v="3"/>
    <x v="1"/>
    <x v="2"/>
    <x v="2"/>
    <n v="3.04"/>
    <n v="1.96"/>
    <n v="0"/>
    <n v="32"/>
  </r>
  <r>
    <x v="3"/>
    <x v="2"/>
    <x v="2"/>
    <x v="2"/>
    <n v="3.04"/>
    <n v="1.96"/>
    <n v="0"/>
    <n v="33"/>
  </r>
  <r>
    <x v="3"/>
    <x v="0"/>
    <x v="3"/>
    <x v="2"/>
    <n v="3.04"/>
    <n v="1.96"/>
    <n v="0"/>
    <n v="25"/>
  </r>
  <r>
    <x v="3"/>
    <x v="1"/>
    <x v="3"/>
    <x v="2"/>
    <n v="3.04"/>
    <n v="1.96"/>
    <n v="0"/>
    <n v="30"/>
  </r>
  <r>
    <x v="3"/>
    <x v="2"/>
    <x v="3"/>
    <x v="2"/>
    <n v="3.04"/>
    <n v="1.96"/>
    <n v="0"/>
    <n v="34"/>
  </r>
  <r>
    <x v="3"/>
    <x v="0"/>
    <x v="4"/>
    <x v="2"/>
    <n v="3.04"/>
    <n v="1.96"/>
    <n v="0"/>
    <n v="25"/>
  </r>
  <r>
    <x v="3"/>
    <x v="1"/>
    <x v="4"/>
    <x v="2"/>
    <n v="3.04"/>
    <n v="1.96"/>
    <n v="0"/>
    <n v="30"/>
  </r>
  <r>
    <x v="3"/>
    <x v="2"/>
    <x v="4"/>
    <x v="2"/>
    <n v="3.04"/>
    <n v="1.96"/>
    <n v="0"/>
    <n v="30"/>
  </r>
  <r>
    <x v="3"/>
    <x v="0"/>
    <x v="0"/>
    <x v="3"/>
    <n v="8"/>
    <n v="3"/>
    <n v="0"/>
    <n v="15"/>
  </r>
  <r>
    <x v="3"/>
    <x v="1"/>
    <x v="0"/>
    <x v="3"/>
    <n v="8"/>
    <n v="3"/>
    <n v="0"/>
    <n v="27"/>
  </r>
  <r>
    <x v="3"/>
    <x v="2"/>
    <x v="0"/>
    <x v="3"/>
    <n v="8"/>
    <n v="3"/>
    <n v="0"/>
    <n v="31"/>
  </r>
  <r>
    <x v="3"/>
    <x v="0"/>
    <x v="1"/>
    <x v="3"/>
    <n v="8"/>
    <n v="3"/>
    <n v="0"/>
    <n v="25"/>
  </r>
  <r>
    <x v="3"/>
    <x v="1"/>
    <x v="1"/>
    <x v="3"/>
    <n v="8"/>
    <n v="3"/>
    <n v="0"/>
    <n v="42"/>
  </r>
  <r>
    <x v="3"/>
    <x v="2"/>
    <x v="1"/>
    <x v="3"/>
    <n v="8"/>
    <n v="3"/>
    <n v="0"/>
    <n v="47"/>
  </r>
  <r>
    <x v="3"/>
    <x v="0"/>
    <x v="2"/>
    <x v="3"/>
    <n v="8"/>
    <n v="3"/>
    <n v="0"/>
    <n v="31"/>
  </r>
  <r>
    <x v="3"/>
    <x v="1"/>
    <x v="2"/>
    <x v="3"/>
    <n v="8"/>
    <n v="3"/>
    <n v="0"/>
    <n v="51"/>
  </r>
  <r>
    <x v="3"/>
    <x v="2"/>
    <x v="2"/>
    <x v="3"/>
    <n v="8"/>
    <n v="3"/>
    <n v="0"/>
    <n v="54"/>
  </r>
  <r>
    <x v="3"/>
    <x v="0"/>
    <x v="3"/>
    <x v="3"/>
    <n v="8"/>
    <n v="3"/>
    <n v="0"/>
    <n v="32"/>
  </r>
  <r>
    <x v="3"/>
    <x v="1"/>
    <x v="3"/>
    <x v="3"/>
    <n v="8"/>
    <n v="3"/>
    <n v="0"/>
    <n v="49"/>
  </r>
  <r>
    <x v="3"/>
    <x v="2"/>
    <x v="3"/>
    <x v="3"/>
    <n v="8"/>
    <n v="3"/>
    <n v="0"/>
    <n v="54"/>
  </r>
  <r>
    <x v="3"/>
    <x v="0"/>
    <x v="4"/>
    <x v="3"/>
    <n v="8"/>
    <n v="3"/>
    <n v="0"/>
    <n v="32"/>
  </r>
  <r>
    <x v="3"/>
    <x v="1"/>
    <x v="4"/>
    <x v="3"/>
    <n v="8"/>
    <n v="3"/>
    <n v="0"/>
    <n v="49"/>
  </r>
  <r>
    <x v="3"/>
    <x v="2"/>
    <x v="4"/>
    <x v="3"/>
    <n v="8"/>
    <n v="3"/>
    <n v="0"/>
    <n v="53"/>
  </r>
  <r>
    <x v="3"/>
    <x v="0"/>
    <x v="0"/>
    <x v="4"/>
    <n v="13.7"/>
    <n v="3.97"/>
    <n v="0"/>
    <n v="4"/>
  </r>
  <r>
    <x v="3"/>
    <x v="1"/>
    <x v="0"/>
    <x v="4"/>
    <n v="13.7"/>
    <n v="3.97"/>
    <n v="0"/>
    <n v="22"/>
  </r>
  <r>
    <x v="3"/>
    <x v="2"/>
    <x v="0"/>
    <x v="4"/>
    <n v="13.7"/>
    <n v="3.97"/>
    <n v="0"/>
    <n v="24"/>
  </r>
  <r>
    <x v="3"/>
    <x v="0"/>
    <x v="1"/>
    <x v="4"/>
    <n v="13.7"/>
    <n v="3.97"/>
    <n v="0"/>
    <n v="8"/>
  </r>
  <r>
    <x v="3"/>
    <x v="1"/>
    <x v="1"/>
    <x v="4"/>
    <n v="13.7"/>
    <n v="3.97"/>
    <n v="0"/>
    <n v="28"/>
  </r>
  <r>
    <x v="3"/>
    <x v="2"/>
    <x v="1"/>
    <x v="4"/>
    <n v="13.7"/>
    <n v="3.97"/>
    <n v="0"/>
    <n v="32"/>
  </r>
  <r>
    <x v="3"/>
    <x v="0"/>
    <x v="2"/>
    <x v="4"/>
    <n v="13.7"/>
    <n v="3.97"/>
    <n v="0"/>
    <n v="11"/>
  </r>
  <r>
    <x v="3"/>
    <x v="1"/>
    <x v="2"/>
    <x v="4"/>
    <n v="13.7"/>
    <n v="3.97"/>
    <n v="0"/>
    <n v="35"/>
  </r>
  <r>
    <x v="3"/>
    <x v="2"/>
    <x v="2"/>
    <x v="4"/>
    <n v="13.7"/>
    <n v="3.97"/>
    <n v="0"/>
    <n v="38"/>
  </r>
  <r>
    <x v="3"/>
    <x v="0"/>
    <x v="3"/>
    <x v="4"/>
    <n v="13.7"/>
    <n v="3.97"/>
    <n v="0"/>
    <n v="13"/>
  </r>
  <r>
    <x v="3"/>
    <x v="1"/>
    <x v="3"/>
    <x v="4"/>
    <n v="13.7"/>
    <n v="3.97"/>
    <n v="0"/>
    <n v="37"/>
  </r>
  <r>
    <x v="3"/>
    <x v="2"/>
    <x v="3"/>
    <x v="4"/>
    <n v="13.7"/>
    <n v="3.97"/>
    <n v="0"/>
    <n v="40"/>
  </r>
  <r>
    <x v="3"/>
    <x v="0"/>
    <x v="4"/>
    <x v="4"/>
    <n v="13.7"/>
    <n v="3.97"/>
    <n v="0"/>
    <n v="15"/>
  </r>
  <r>
    <x v="3"/>
    <x v="1"/>
    <x v="4"/>
    <x v="4"/>
    <n v="13.7"/>
    <n v="3.97"/>
    <n v="0"/>
    <n v="38"/>
  </r>
  <r>
    <x v="3"/>
    <x v="2"/>
    <x v="4"/>
    <x v="4"/>
    <n v="13.7"/>
    <n v="3.97"/>
    <n v="0"/>
    <n v="41"/>
  </r>
  <r>
    <x v="4"/>
    <x v="0"/>
    <x v="0"/>
    <x v="0"/>
    <n v="1"/>
    <n v="1"/>
    <n v="0"/>
    <n v="16"/>
  </r>
  <r>
    <x v="4"/>
    <x v="1"/>
    <x v="0"/>
    <x v="0"/>
    <n v="1"/>
    <n v="1"/>
    <n v="0"/>
    <n v="31"/>
  </r>
  <r>
    <x v="4"/>
    <x v="2"/>
    <x v="0"/>
    <x v="0"/>
    <n v="1"/>
    <n v="1"/>
    <n v="0"/>
    <n v="32"/>
  </r>
  <r>
    <x v="4"/>
    <x v="0"/>
    <x v="1"/>
    <x v="0"/>
    <n v="1"/>
    <n v="1"/>
    <n v="0"/>
    <n v="26"/>
  </r>
  <r>
    <x v="4"/>
    <x v="1"/>
    <x v="1"/>
    <x v="0"/>
    <n v="1"/>
    <n v="1"/>
    <n v="0"/>
    <n v="50"/>
  </r>
  <r>
    <x v="4"/>
    <x v="2"/>
    <x v="1"/>
    <x v="0"/>
    <n v="1"/>
    <n v="1"/>
    <n v="0"/>
    <n v="52"/>
  </r>
  <r>
    <x v="4"/>
    <x v="0"/>
    <x v="2"/>
    <x v="0"/>
    <n v="1"/>
    <n v="1"/>
    <n v="0"/>
    <n v="34"/>
  </r>
  <r>
    <x v="4"/>
    <x v="1"/>
    <x v="2"/>
    <x v="0"/>
    <n v="1"/>
    <n v="1"/>
    <n v="0"/>
    <n v="62"/>
  </r>
  <r>
    <x v="4"/>
    <x v="2"/>
    <x v="2"/>
    <x v="0"/>
    <n v="1"/>
    <n v="1"/>
    <n v="0"/>
    <n v="63"/>
  </r>
  <r>
    <x v="4"/>
    <x v="0"/>
    <x v="3"/>
    <x v="0"/>
    <n v="1"/>
    <n v="1"/>
    <n v="0"/>
    <n v="33"/>
  </r>
  <r>
    <x v="4"/>
    <x v="1"/>
    <x v="3"/>
    <x v="0"/>
    <n v="1"/>
    <n v="1"/>
    <n v="0"/>
    <n v="61"/>
  </r>
  <r>
    <x v="4"/>
    <x v="2"/>
    <x v="3"/>
    <x v="0"/>
    <n v="1"/>
    <n v="1"/>
    <n v="0"/>
    <n v="64"/>
  </r>
  <r>
    <x v="4"/>
    <x v="0"/>
    <x v="0"/>
    <x v="1"/>
    <n v="1.05"/>
    <n v="1"/>
    <n v="0.95"/>
    <n v="16"/>
  </r>
  <r>
    <x v="4"/>
    <x v="1"/>
    <x v="0"/>
    <x v="1"/>
    <n v="1.05"/>
    <n v="1"/>
    <n v="0.95"/>
    <n v="33"/>
  </r>
  <r>
    <x v="4"/>
    <x v="2"/>
    <x v="0"/>
    <x v="1"/>
    <n v="1.05"/>
    <n v="1"/>
    <n v="0.95"/>
    <n v="34"/>
  </r>
  <r>
    <x v="4"/>
    <x v="0"/>
    <x v="1"/>
    <x v="1"/>
    <n v="1.05"/>
    <n v="1"/>
    <n v="0.95"/>
    <n v="26"/>
  </r>
  <r>
    <x v="4"/>
    <x v="1"/>
    <x v="1"/>
    <x v="1"/>
    <n v="1.05"/>
    <n v="1"/>
    <n v="0.95"/>
    <n v="52"/>
  </r>
  <r>
    <x v="4"/>
    <x v="2"/>
    <x v="1"/>
    <x v="1"/>
    <n v="1.05"/>
    <n v="1"/>
    <n v="0.95"/>
    <n v="54"/>
  </r>
  <r>
    <x v="4"/>
    <x v="0"/>
    <x v="2"/>
    <x v="1"/>
    <n v="1.05"/>
    <n v="1"/>
    <n v="0.95"/>
    <n v="36"/>
  </r>
  <r>
    <x v="4"/>
    <x v="1"/>
    <x v="2"/>
    <x v="1"/>
    <n v="1.05"/>
    <n v="1"/>
    <n v="0.95"/>
    <n v="65"/>
  </r>
  <r>
    <x v="4"/>
    <x v="2"/>
    <x v="2"/>
    <x v="1"/>
    <n v="1.05"/>
    <n v="1"/>
    <n v="0.95"/>
    <n v="66"/>
  </r>
  <r>
    <x v="4"/>
    <x v="0"/>
    <x v="3"/>
    <x v="1"/>
    <n v="1.05"/>
    <n v="1"/>
    <n v="0.95"/>
    <n v="35"/>
  </r>
  <r>
    <x v="4"/>
    <x v="1"/>
    <x v="3"/>
    <x v="1"/>
    <n v="1.05"/>
    <n v="1"/>
    <n v="0.95"/>
    <n v="65"/>
  </r>
  <r>
    <x v="4"/>
    <x v="2"/>
    <x v="3"/>
    <x v="1"/>
    <n v="1.05"/>
    <n v="1"/>
    <n v="0.95"/>
    <n v="66"/>
  </r>
  <r>
    <x v="4"/>
    <x v="0"/>
    <x v="0"/>
    <x v="2"/>
    <n v="3.04"/>
    <n v="1.96"/>
    <n v="0"/>
    <n v="18"/>
  </r>
  <r>
    <x v="4"/>
    <x v="1"/>
    <x v="0"/>
    <x v="2"/>
    <n v="3.04"/>
    <n v="1.96"/>
    <n v="0"/>
    <n v="47"/>
  </r>
  <r>
    <x v="4"/>
    <x v="2"/>
    <x v="0"/>
    <x v="2"/>
    <n v="3.04"/>
    <n v="1.96"/>
    <n v="0"/>
    <n v="55"/>
  </r>
  <r>
    <x v="4"/>
    <x v="0"/>
    <x v="1"/>
    <x v="2"/>
    <n v="3.04"/>
    <n v="1.96"/>
    <n v="0"/>
    <n v="30"/>
  </r>
  <r>
    <x v="4"/>
    <x v="1"/>
    <x v="1"/>
    <x v="2"/>
    <n v="3.04"/>
    <n v="1.96"/>
    <n v="0"/>
    <n v="75"/>
  </r>
  <r>
    <x v="4"/>
    <x v="2"/>
    <x v="1"/>
    <x v="2"/>
    <n v="3.04"/>
    <n v="1.96"/>
    <n v="0"/>
    <n v="87"/>
  </r>
  <r>
    <x v="4"/>
    <x v="0"/>
    <x v="2"/>
    <x v="2"/>
    <n v="3.04"/>
    <n v="1.96"/>
    <n v="0"/>
    <n v="37"/>
  </r>
  <r>
    <x v="4"/>
    <x v="1"/>
    <x v="2"/>
    <x v="2"/>
    <n v="3.04"/>
    <n v="1.96"/>
    <n v="0"/>
    <n v="86"/>
  </r>
  <r>
    <x v="4"/>
    <x v="2"/>
    <x v="2"/>
    <x v="2"/>
    <n v="3.04"/>
    <n v="1.96"/>
    <n v="0"/>
    <n v="86"/>
  </r>
  <r>
    <x v="4"/>
    <x v="0"/>
    <x v="3"/>
    <x v="2"/>
    <n v="3.04"/>
    <n v="1.96"/>
    <n v="0"/>
    <n v="35"/>
  </r>
  <r>
    <x v="4"/>
    <x v="1"/>
    <x v="3"/>
    <x v="2"/>
    <n v="3.04"/>
    <n v="1.96"/>
    <n v="0"/>
    <n v="77"/>
  </r>
  <r>
    <x v="4"/>
    <x v="2"/>
    <x v="3"/>
    <x v="2"/>
    <n v="3.04"/>
    <n v="1.96"/>
    <n v="0"/>
    <n v="87"/>
  </r>
  <r>
    <x v="4"/>
    <x v="0"/>
    <x v="0"/>
    <x v="3"/>
    <n v="8"/>
    <n v="3"/>
    <n v="0"/>
    <n v="19"/>
  </r>
  <r>
    <x v="4"/>
    <x v="1"/>
    <x v="0"/>
    <x v="3"/>
    <n v="8"/>
    <n v="3"/>
    <n v="0"/>
    <n v="49"/>
  </r>
  <r>
    <x v="4"/>
    <x v="2"/>
    <x v="0"/>
    <x v="3"/>
    <n v="8"/>
    <n v="3"/>
    <n v="0"/>
    <n v="65"/>
  </r>
  <r>
    <x v="4"/>
    <x v="0"/>
    <x v="1"/>
    <x v="3"/>
    <n v="8"/>
    <n v="3"/>
    <n v="0"/>
    <n v="30"/>
  </r>
  <r>
    <x v="4"/>
    <x v="1"/>
    <x v="1"/>
    <x v="3"/>
    <n v="8"/>
    <n v="3"/>
    <n v="0"/>
    <n v="69"/>
  </r>
  <r>
    <x v="4"/>
    <x v="2"/>
    <x v="1"/>
    <x v="3"/>
    <n v="8"/>
    <n v="3"/>
    <n v="0"/>
    <n v="93"/>
  </r>
  <r>
    <x v="4"/>
    <x v="0"/>
    <x v="2"/>
    <x v="3"/>
    <n v="8"/>
    <n v="3"/>
    <n v="0"/>
    <n v="36"/>
  </r>
  <r>
    <x v="4"/>
    <x v="1"/>
    <x v="2"/>
    <x v="3"/>
    <n v="8"/>
    <n v="3"/>
    <n v="0"/>
    <n v="82"/>
  </r>
  <r>
    <x v="4"/>
    <x v="2"/>
    <x v="2"/>
    <x v="3"/>
    <n v="8"/>
    <n v="3"/>
    <n v="0"/>
    <n v="100"/>
  </r>
  <r>
    <x v="4"/>
    <x v="0"/>
    <x v="3"/>
    <x v="3"/>
    <n v="8"/>
    <n v="3"/>
    <n v="0"/>
    <n v="32"/>
  </r>
  <r>
    <x v="4"/>
    <x v="1"/>
    <x v="3"/>
    <x v="3"/>
    <n v="8"/>
    <n v="3"/>
    <n v="0"/>
    <n v="71"/>
  </r>
  <r>
    <x v="4"/>
    <x v="2"/>
    <x v="3"/>
    <x v="3"/>
    <n v="8"/>
    <n v="3"/>
    <n v="0"/>
    <n v="94"/>
  </r>
  <r>
    <x v="4"/>
    <x v="0"/>
    <x v="0"/>
    <x v="4"/>
    <n v="13.7"/>
    <n v="3.97"/>
    <n v="0"/>
    <n v="5"/>
  </r>
  <r>
    <x v="4"/>
    <x v="1"/>
    <x v="0"/>
    <x v="4"/>
    <n v="13.7"/>
    <n v="3.97"/>
    <n v="0"/>
    <n v="29"/>
  </r>
  <r>
    <x v="4"/>
    <x v="2"/>
    <x v="0"/>
    <x v="4"/>
    <n v="13.7"/>
    <n v="3.97"/>
    <n v="0"/>
    <n v="32"/>
  </r>
  <r>
    <x v="4"/>
    <x v="0"/>
    <x v="1"/>
    <x v="4"/>
    <n v="13.7"/>
    <n v="3.97"/>
    <n v="0"/>
    <n v="8"/>
  </r>
  <r>
    <x v="4"/>
    <x v="1"/>
    <x v="1"/>
    <x v="4"/>
    <n v="13.7"/>
    <n v="3.97"/>
    <n v="0"/>
    <n v="40"/>
  </r>
  <r>
    <x v="4"/>
    <x v="2"/>
    <x v="1"/>
    <x v="4"/>
    <n v="13.7"/>
    <n v="3.97"/>
    <n v="0"/>
    <n v="45"/>
  </r>
  <r>
    <x v="4"/>
    <x v="0"/>
    <x v="2"/>
    <x v="4"/>
    <n v="13.7"/>
    <n v="3.97"/>
    <n v="0"/>
    <n v="9"/>
  </r>
  <r>
    <x v="4"/>
    <x v="1"/>
    <x v="2"/>
    <x v="4"/>
    <n v="13.7"/>
    <n v="3.97"/>
    <n v="0"/>
    <n v="45"/>
  </r>
  <r>
    <x v="4"/>
    <x v="2"/>
    <x v="2"/>
    <x v="4"/>
    <n v="13.7"/>
    <n v="3.97"/>
    <n v="0"/>
    <n v="46"/>
  </r>
  <r>
    <x v="4"/>
    <x v="0"/>
    <x v="3"/>
    <x v="4"/>
    <n v="13.7"/>
    <n v="3.97"/>
    <n v="0"/>
    <n v="11"/>
  </r>
  <r>
    <x v="4"/>
    <x v="1"/>
    <x v="3"/>
    <x v="4"/>
    <n v="13.7"/>
    <n v="3.97"/>
    <n v="0"/>
    <n v="46"/>
  </r>
  <r>
    <x v="4"/>
    <x v="2"/>
    <x v="3"/>
    <x v="4"/>
    <n v="13.7"/>
    <n v="3.97"/>
    <n v="0"/>
    <n v="45"/>
  </r>
  <r>
    <x v="5"/>
    <x v="3"/>
    <x v="5"/>
    <x v="5"/>
    <m/>
    <m/>
    <m/>
    <m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7">
  <r>
    <x v="0"/>
    <x v="0"/>
    <n v="15"/>
    <x v="0"/>
    <x v="0"/>
    <n v="1.03"/>
    <n v="15"/>
    <n v="15"/>
    <n v="1"/>
  </r>
  <r>
    <x v="0"/>
    <x v="1"/>
    <n v="15"/>
    <x v="0"/>
    <x v="0"/>
    <n v="1.03"/>
    <n v="27"/>
    <n v="15"/>
    <n v="1.8"/>
  </r>
  <r>
    <x v="0"/>
    <x v="2"/>
    <n v="15"/>
    <x v="0"/>
    <x v="0"/>
    <n v="1.03"/>
    <n v="29"/>
    <n v="15"/>
    <n v="1.9333333333333333"/>
  </r>
  <r>
    <x v="0"/>
    <x v="0"/>
    <n v="15"/>
    <x v="1"/>
    <x v="0"/>
    <n v="1.03"/>
    <n v="25"/>
    <n v="15"/>
    <n v="1.6666666666666667"/>
  </r>
  <r>
    <x v="0"/>
    <x v="1"/>
    <n v="15"/>
    <x v="1"/>
    <x v="0"/>
    <n v="1.03"/>
    <n v="44"/>
    <n v="15"/>
    <n v="2.9333333333333331"/>
  </r>
  <r>
    <x v="0"/>
    <x v="2"/>
    <n v="15"/>
    <x v="1"/>
    <x v="0"/>
    <n v="1.03"/>
    <n v="47"/>
    <n v="15"/>
    <n v="3.1333333333333333"/>
  </r>
  <r>
    <x v="0"/>
    <x v="0"/>
    <n v="15"/>
    <x v="2"/>
    <x v="0"/>
    <n v="1.03"/>
    <n v="28"/>
    <n v="15"/>
    <n v="1.8666666666666667"/>
  </r>
  <r>
    <x v="0"/>
    <x v="1"/>
    <n v="15"/>
    <x v="2"/>
    <x v="0"/>
    <n v="1.03"/>
    <n v="48"/>
    <n v="15"/>
    <n v="3.2"/>
  </r>
  <r>
    <x v="0"/>
    <x v="2"/>
    <n v="15"/>
    <x v="2"/>
    <x v="0"/>
    <n v="1.03"/>
    <n v="52"/>
    <n v="15"/>
    <n v="3.4666666666666668"/>
  </r>
  <r>
    <x v="0"/>
    <x v="0"/>
    <n v="15"/>
    <x v="3"/>
    <x v="0"/>
    <n v="1.03"/>
    <n v="27"/>
    <n v="15"/>
    <n v="1.8"/>
  </r>
  <r>
    <x v="0"/>
    <x v="1"/>
    <n v="15"/>
    <x v="3"/>
    <x v="0"/>
    <n v="1.03"/>
    <n v="47"/>
    <n v="15"/>
    <n v="3.1333333333333333"/>
  </r>
  <r>
    <x v="0"/>
    <x v="2"/>
    <n v="15"/>
    <x v="3"/>
    <x v="0"/>
    <n v="1.03"/>
    <n v="51"/>
    <n v="15"/>
    <n v="3.4"/>
  </r>
  <r>
    <x v="0"/>
    <x v="0"/>
    <n v="15"/>
    <x v="0"/>
    <x v="1"/>
    <n v="5.38"/>
    <n v="64"/>
    <n v="15"/>
    <n v="4.2666666666666666"/>
  </r>
  <r>
    <x v="0"/>
    <x v="1"/>
    <n v="15"/>
    <x v="0"/>
    <x v="1"/>
    <n v="5.38"/>
    <n v="113"/>
    <n v="15"/>
    <n v="7.5333333333333332"/>
  </r>
  <r>
    <x v="0"/>
    <x v="2"/>
    <n v="15"/>
    <x v="0"/>
    <x v="1"/>
    <n v="5.38"/>
    <n v="125"/>
    <n v="15"/>
    <n v="8.3333333333333339"/>
  </r>
  <r>
    <x v="0"/>
    <x v="0"/>
    <n v="15"/>
    <x v="1"/>
    <x v="1"/>
    <n v="5.38"/>
    <n v="95"/>
    <n v="15"/>
    <n v="6.333333333333333"/>
  </r>
  <r>
    <x v="0"/>
    <x v="1"/>
    <n v="15"/>
    <x v="1"/>
    <x v="1"/>
    <n v="5.38"/>
    <n v="151"/>
    <n v="15"/>
    <n v="10.066666666666666"/>
  </r>
  <r>
    <x v="0"/>
    <x v="2"/>
    <n v="15"/>
    <x v="1"/>
    <x v="1"/>
    <n v="5.38"/>
    <n v="162"/>
    <n v="15"/>
    <n v="10.8"/>
  </r>
  <r>
    <x v="0"/>
    <x v="0"/>
    <n v="15"/>
    <x v="2"/>
    <x v="1"/>
    <n v="5.38"/>
    <n v="103"/>
    <n v="15"/>
    <n v="6.8666666666666663"/>
  </r>
  <r>
    <x v="0"/>
    <x v="1"/>
    <n v="15"/>
    <x v="2"/>
    <x v="1"/>
    <n v="5.38"/>
    <n v="154"/>
    <n v="15"/>
    <n v="10.266666666666667"/>
  </r>
  <r>
    <x v="0"/>
    <x v="2"/>
    <n v="15"/>
    <x v="2"/>
    <x v="1"/>
    <n v="5.38"/>
    <n v="148"/>
    <n v="15"/>
    <n v="9.8666666666666671"/>
  </r>
  <r>
    <x v="0"/>
    <x v="0"/>
    <n v="15"/>
    <x v="3"/>
    <x v="1"/>
    <n v="5.38"/>
    <n v="96"/>
    <n v="15"/>
    <n v="6.4"/>
  </r>
  <r>
    <x v="0"/>
    <x v="1"/>
    <n v="15"/>
    <x v="3"/>
    <x v="1"/>
    <n v="5.38"/>
    <n v="152"/>
    <n v="15"/>
    <n v="10.133333333333333"/>
  </r>
  <r>
    <x v="0"/>
    <x v="2"/>
    <n v="15"/>
    <x v="3"/>
    <x v="1"/>
    <n v="5.38"/>
    <n v="161"/>
    <n v="15"/>
    <n v="10.733333333333333"/>
  </r>
  <r>
    <x v="0"/>
    <x v="0"/>
    <n v="15"/>
    <x v="0"/>
    <x v="2"/>
    <n v="11.67"/>
    <n v="24"/>
    <n v="15"/>
    <n v="1.6"/>
  </r>
  <r>
    <x v="0"/>
    <x v="1"/>
    <n v="15"/>
    <x v="0"/>
    <x v="2"/>
    <n v="11.67"/>
    <n v="60"/>
    <n v="15"/>
    <n v="4"/>
  </r>
  <r>
    <x v="0"/>
    <x v="2"/>
    <n v="15"/>
    <x v="0"/>
    <x v="2"/>
    <n v="11.67"/>
    <n v="77"/>
    <n v="15"/>
    <n v="5.1333333333333337"/>
  </r>
  <r>
    <x v="0"/>
    <x v="0"/>
    <n v="15"/>
    <x v="1"/>
    <x v="2"/>
    <n v="11.67"/>
    <n v="39"/>
    <n v="15"/>
    <n v="2.6"/>
  </r>
  <r>
    <x v="0"/>
    <x v="1"/>
    <n v="15"/>
    <x v="1"/>
    <x v="2"/>
    <n v="11.67"/>
    <n v="91"/>
    <n v="15"/>
    <n v="6.0666666666666664"/>
  </r>
  <r>
    <x v="0"/>
    <x v="2"/>
    <n v="15"/>
    <x v="1"/>
    <x v="2"/>
    <n v="11.67"/>
    <n v="109"/>
    <n v="15"/>
    <n v="7.2666666666666666"/>
  </r>
  <r>
    <x v="0"/>
    <x v="0"/>
    <n v="15"/>
    <x v="2"/>
    <x v="2"/>
    <n v="11.67"/>
    <n v="40"/>
    <n v="15"/>
    <n v="2.6666666666666665"/>
  </r>
  <r>
    <x v="0"/>
    <x v="1"/>
    <n v="15"/>
    <x v="2"/>
    <x v="2"/>
    <n v="11.67"/>
    <n v="85"/>
    <n v="15"/>
    <n v="5.666666666666667"/>
  </r>
  <r>
    <x v="0"/>
    <x v="2"/>
    <n v="15"/>
    <x v="2"/>
    <x v="2"/>
    <n v="11.67"/>
    <n v="107"/>
    <n v="15"/>
    <n v="7.1333333333333337"/>
  </r>
  <r>
    <x v="0"/>
    <x v="0"/>
    <n v="15"/>
    <x v="3"/>
    <x v="2"/>
    <n v="11.67"/>
    <n v="40"/>
    <n v="15"/>
    <n v="2.6666666666666665"/>
  </r>
  <r>
    <x v="0"/>
    <x v="1"/>
    <n v="15"/>
    <x v="3"/>
    <x v="2"/>
    <n v="11.67"/>
    <n v="80"/>
    <n v="15"/>
    <n v="5.333333333333333"/>
  </r>
  <r>
    <x v="0"/>
    <x v="2"/>
    <n v="15"/>
    <x v="3"/>
    <x v="2"/>
    <n v="11.67"/>
    <n v="104"/>
    <n v="15"/>
    <n v="6.9333333333333336"/>
  </r>
  <r>
    <x v="0"/>
    <x v="0"/>
    <n v="15"/>
    <x v="0"/>
    <x v="3"/>
    <n v="17.5"/>
    <n v="5.4"/>
    <n v="15"/>
    <n v="0.36000000000000004"/>
  </r>
  <r>
    <x v="0"/>
    <x v="1"/>
    <n v="15"/>
    <x v="0"/>
    <x v="3"/>
    <n v="17.5"/>
    <n v="29"/>
    <n v="15"/>
    <n v="1.9333333333333333"/>
  </r>
  <r>
    <x v="0"/>
    <x v="2"/>
    <n v="15"/>
    <x v="0"/>
    <x v="3"/>
    <n v="17.5"/>
    <n v="32"/>
    <n v="15"/>
    <n v="2.1333333333333333"/>
  </r>
  <r>
    <x v="0"/>
    <x v="0"/>
    <n v="15"/>
    <x v="1"/>
    <x v="3"/>
    <n v="17.5"/>
    <n v="10"/>
    <n v="15"/>
    <n v="0.66666666666666663"/>
  </r>
  <r>
    <x v="0"/>
    <x v="1"/>
    <n v="15"/>
    <x v="1"/>
    <x v="3"/>
    <n v="17.5"/>
    <n v="43"/>
    <n v="15"/>
    <n v="2.8666666666666667"/>
  </r>
  <r>
    <x v="0"/>
    <x v="2"/>
    <n v="15"/>
    <x v="1"/>
    <x v="3"/>
    <n v="17.5"/>
    <n v="47"/>
    <n v="15"/>
    <n v="3.1333333333333333"/>
  </r>
  <r>
    <x v="0"/>
    <x v="0"/>
    <n v="15"/>
    <x v="2"/>
    <x v="3"/>
    <n v="17.5"/>
    <n v="12"/>
    <n v="15"/>
    <n v="0.8"/>
  </r>
  <r>
    <x v="0"/>
    <x v="1"/>
    <n v="15"/>
    <x v="2"/>
    <x v="3"/>
    <n v="17.5"/>
    <n v="45"/>
    <n v="15"/>
    <n v="3"/>
  </r>
  <r>
    <x v="0"/>
    <x v="2"/>
    <n v="15"/>
    <x v="2"/>
    <x v="3"/>
    <n v="17.5"/>
    <n v="51"/>
    <n v="15"/>
    <n v="3.4"/>
  </r>
  <r>
    <x v="0"/>
    <x v="0"/>
    <n v="15"/>
    <x v="3"/>
    <x v="3"/>
    <n v="17.5"/>
    <n v="13"/>
    <n v="15"/>
    <n v="0.8666666666666667"/>
  </r>
  <r>
    <x v="0"/>
    <x v="1"/>
    <n v="15"/>
    <x v="3"/>
    <x v="3"/>
    <n v="17.5"/>
    <n v="41"/>
    <n v="15"/>
    <n v="2.7333333333333334"/>
  </r>
  <r>
    <x v="0"/>
    <x v="2"/>
    <n v="15"/>
    <x v="3"/>
    <x v="3"/>
    <n v="17.5"/>
    <n v="48"/>
    <n v="15"/>
    <n v="3.2"/>
  </r>
  <r>
    <x v="1"/>
    <x v="0"/>
    <n v="15"/>
    <x v="0"/>
    <x v="0"/>
    <n v="1.03"/>
    <n v="11"/>
    <n v="15"/>
    <n v="0.73333333333333328"/>
  </r>
  <r>
    <x v="1"/>
    <x v="1"/>
    <n v="15"/>
    <x v="0"/>
    <x v="0"/>
    <n v="1.03"/>
    <n v="36"/>
    <n v="15"/>
    <n v="2.4"/>
  </r>
  <r>
    <x v="1"/>
    <x v="2"/>
    <n v="15"/>
    <x v="0"/>
    <x v="0"/>
    <n v="1.03"/>
    <n v="35"/>
    <n v="15"/>
    <n v="2.3333333333333335"/>
  </r>
  <r>
    <x v="1"/>
    <x v="0"/>
    <n v="15"/>
    <x v="1"/>
    <x v="0"/>
    <n v="1.03"/>
    <n v="19"/>
    <n v="15"/>
    <n v="1.2666666666666666"/>
  </r>
  <r>
    <x v="1"/>
    <x v="1"/>
    <n v="15"/>
    <x v="1"/>
    <x v="0"/>
    <n v="1.03"/>
    <n v="55"/>
    <n v="15"/>
    <n v="3.6666666666666665"/>
  </r>
  <r>
    <x v="1"/>
    <x v="2"/>
    <n v="15"/>
    <x v="1"/>
    <x v="0"/>
    <n v="1.03"/>
    <n v="55"/>
    <n v="15"/>
    <n v="3.6666666666666665"/>
  </r>
  <r>
    <x v="1"/>
    <x v="0"/>
    <n v="15"/>
    <x v="2"/>
    <x v="0"/>
    <n v="1.03"/>
    <n v="25"/>
    <n v="15"/>
    <n v="1.6666666666666667"/>
  </r>
  <r>
    <x v="1"/>
    <x v="1"/>
    <n v="15"/>
    <x v="2"/>
    <x v="0"/>
    <n v="1.03"/>
    <n v="67"/>
    <n v="15"/>
    <n v="4.4666666666666668"/>
  </r>
  <r>
    <x v="1"/>
    <x v="2"/>
    <n v="15"/>
    <x v="2"/>
    <x v="0"/>
    <n v="1.03"/>
    <n v="65"/>
    <n v="15"/>
    <n v="4.333333333333333"/>
  </r>
  <r>
    <x v="1"/>
    <x v="0"/>
    <n v="15"/>
    <x v="3"/>
    <x v="0"/>
    <n v="1.03"/>
    <n v="23"/>
    <n v="15"/>
    <n v="1.5333333333333334"/>
  </r>
  <r>
    <x v="1"/>
    <x v="1"/>
    <n v="15"/>
    <x v="3"/>
    <x v="0"/>
    <n v="1.03"/>
    <n v="64"/>
    <n v="15"/>
    <n v="4.2666666666666666"/>
  </r>
  <r>
    <x v="1"/>
    <x v="2"/>
    <n v="15"/>
    <x v="3"/>
    <x v="0"/>
    <n v="1.03"/>
    <n v="69"/>
    <n v="15"/>
    <n v="4.5999999999999996"/>
  </r>
  <r>
    <x v="1"/>
    <x v="0"/>
    <n v="15"/>
    <x v="0"/>
    <x v="1"/>
    <n v="5.38"/>
    <n v="48"/>
    <n v="15"/>
    <n v="3.2"/>
  </r>
  <r>
    <x v="1"/>
    <x v="1"/>
    <n v="15"/>
    <x v="0"/>
    <x v="1"/>
    <n v="5.38"/>
    <n v="134"/>
    <n v="15"/>
    <n v="8.9333333333333336"/>
  </r>
  <r>
    <x v="1"/>
    <x v="2"/>
    <n v="15"/>
    <x v="0"/>
    <x v="1"/>
    <n v="5.38"/>
    <n v="134"/>
    <n v="15"/>
    <n v="8.9333333333333336"/>
  </r>
  <r>
    <x v="1"/>
    <x v="0"/>
    <n v="15"/>
    <x v="1"/>
    <x v="1"/>
    <n v="5.38"/>
    <n v="81"/>
    <n v="15"/>
    <n v="5.4"/>
  </r>
  <r>
    <x v="1"/>
    <x v="1"/>
    <n v="15"/>
    <x v="1"/>
    <x v="1"/>
    <n v="5.38"/>
    <n v="190"/>
    <n v="15"/>
    <n v="12.666666666666666"/>
  </r>
  <r>
    <x v="1"/>
    <x v="2"/>
    <n v="15"/>
    <x v="1"/>
    <x v="1"/>
    <n v="5.38"/>
    <n v="176"/>
    <n v="15"/>
    <n v="11.733333333333333"/>
  </r>
  <r>
    <x v="1"/>
    <x v="0"/>
    <n v="15"/>
    <x v="2"/>
    <x v="1"/>
    <n v="5.38"/>
    <n v="97"/>
    <n v="15"/>
    <n v="6.4666666666666668"/>
  </r>
  <r>
    <x v="1"/>
    <x v="1"/>
    <n v="15"/>
    <x v="2"/>
    <x v="1"/>
    <n v="5.38"/>
    <n v="202"/>
    <n v="15"/>
    <n v="13.466666666666667"/>
  </r>
  <r>
    <x v="1"/>
    <x v="2"/>
    <n v="15"/>
    <x v="2"/>
    <x v="1"/>
    <n v="5.38"/>
    <n v="200"/>
    <n v="15"/>
    <n v="13.333333333333334"/>
  </r>
  <r>
    <x v="1"/>
    <x v="0"/>
    <n v="15"/>
    <x v="3"/>
    <x v="1"/>
    <n v="5.38"/>
    <n v="105"/>
    <n v="15"/>
    <n v="7"/>
  </r>
  <r>
    <x v="1"/>
    <x v="1"/>
    <n v="15"/>
    <x v="3"/>
    <x v="1"/>
    <n v="5.38"/>
    <n v="205"/>
    <n v="15"/>
    <n v="13.666666666666666"/>
  </r>
  <r>
    <x v="1"/>
    <x v="2"/>
    <n v="15"/>
    <x v="3"/>
    <x v="1"/>
    <n v="5.38"/>
    <n v="201"/>
    <n v="15"/>
    <n v="13.4"/>
  </r>
  <r>
    <x v="1"/>
    <x v="0"/>
    <n v="15"/>
    <x v="0"/>
    <x v="2"/>
    <n v="11.67"/>
    <n v="18"/>
    <n v="15"/>
    <n v="1.2"/>
  </r>
  <r>
    <x v="1"/>
    <x v="1"/>
    <n v="15"/>
    <x v="0"/>
    <x v="2"/>
    <n v="11.67"/>
    <n v="87"/>
    <n v="15"/>
    <n v="5.8"/>
  </r>
  <r>
    <x v="1"/>
    <x v="2"/>
    <n v="15"/>
    <x v="0"/>
    <x v="2"/>
    <n v="11.67"/>
    <n v="87"/>
    <n v="15"/>
    <n v="5.8"/>
  </r>
  <r>
    <x v="1"/>
    <x v="0"/>
    <n v="15"/>
    <x v="1"/>
    <x v="2"/>
    <n v="11.67"/>
    <n v="35"/>
    <n v="15"/>
    <n v="2.3333333333333335"/>
  </r>
  <r>
    <x v="1"/>
    <x v="1"/>
    <n v="15"/>
    <x v="1"/>
    <x v="2"/>
    <n v="11.67"/>
    <n v="129"/>
    <n v="15"/>
    <n v="8.6"/>
  </r>
  <r>
    <x v="1"/>
    <x v="2"/>
    <n v="15"/>
    <x v="1"/>
    <x v="2"/>
    <n v="11.67"/>
    <n v="131"/>
    <n v="15"/>
    <n v="8.7333333333333325"/>
  </r>
  <r>
    <x v="1"/>
    <x v="0"/>
    <n v="15"/>
    <x v="2"/>
    <x v="2"/>
    <n v="11.67"/>
    <n v="45"/>
    <n v="15"/>
    <n v="3"/>
  </r>
  <r>
    <x v="1"/>
    <x v="1"/>
    <n v="15"/>
    <x v="2"/>
    <x v="2"/>
    <n v="11.67"/>
    <n v="149"/>
    <n v="15"/>
    <n v="9.9333333333333336"/>
  </r>
  <r>
    <x v="1"/>
    <x v="2"/>
    <n v="15"/>
    <x v="2"/>
    <x v="2"/>
    <n v="11.67"/>
    <n v="146"/>
    <n v="15"/>
    <n v="9.7333333333333325"/>
  </r>
  <r>
    <x v="1"/>
    <x v="0"/>
    <n v="15"/>
    <x v="3"/>
    <x v="2"/>
    <n v="11.67"/>
    <n v="48"/>
    <n v="15"/>
    <n v="3.2"/>
  </r>
  <r>
    <x v="1"/>
    <x v="1"/>
    <n v="15"/>
    <x v="3"/>
    <x v="2"/>
    <n v="11.67"/>
    <n v="146"/>
    <n v="15"/>
    <n v="9.7333333333333325"/>
  </r>
  <r>
    <x v="1"/>
    <x v="2"/>
    <n v="15"/>
    <x v="3"/>
    <x v="2"/>
    <n v="11.67"/>
    <n v="150"/>
    <n v="15"/>
    <n v="10"/>
  </r>
  <r>
    <x v="1"/>
    <x v="0"/>
    <n v="15"/>
    <x v="0"/>
    <x v="3"/>
    <n v="17.5"/>
    <n v="12"/>
    <n v="15"/>
    <n v="0.8"/>
  </r>
  <r>
    <x v="1"/>
    <x v="1"/>
    <n v="15"/>
    <x v="0"/>
    <x v="3"/>
    <n v="17.5"/>
    <n v="63"/>
    <n v="15"/>
    <n v="4.2"/>
  </r>
  <r>
    <x v="1"/>
    <x v="2"/>
    <n v="15"/>
    <x v="0"/>
    <x v="3"/>
    <n v="17.5"/>
    <n v="62"/>
    <n v="15"/>
    <n v="4.1333333333333337"/>
  </r>
  <r>
    <x v="1"/>
    <x v="0"/>
    <n v="15"/>
    <x v="1"/>
    <x v="3"/>
    <n v="17.5"/>
    <n v="22"/>
    <n v="15"/>
    <n v="1.4666666666666666"/>
  </r>
  <r>
    <x v="1"/>
    <x v="1"/>
    <n v="15"/>
    <x v="1"/>
    <x v="3"/>
    <n v="17.5"/>
    <n v="97"/>
    <n v="15"/>
    <n v="6.4666666666666668"/>
  </r>
  <r>
    <x v="1"/>
    <x v="2"/>
    <n v="15"/>
    <x v="1"/>
    <x v="3"/>
    <n v="17.5"/>
    <n v="98"/>
    <n v="15"/>
    <n v="6.5333333333333332"/>
  </r>
  <r>
    <x v="1"/>
    <x v="0"/>
    <n v="15"/>
    <x v="2"/>
    <x v="3"/>
    <n v="17.5"/>
    <n v="26"/>
    <n v="15"/>
    <n v="1.7333333333333334"/>
  </r>
  <r>
    <x v="1"/>
    <x v="1"/>
    <n v="15"/>
    <x v="2"/>
    <x v="3"/>
    <n v="17.5"/>
    <n v="102"/>
    <n v="15"/>
    <n v="6.8"/>
  </r>
  <r>
    <x v="1"/>
    <x v="2"/>
    <n v="15"/>
    <x v="2"/>
    <x v="3"/>
    <n v="17.5"/>
    <n v="105"/>
    <n v="15"/>
    <n v="7"/>
  </r>
  <r>
    <x v="1"/>
    <x v="0"/>
    <n v="15"/>
    <x v="3"/>
    <x v="3"/>
    <n v="17.5"/>
    <n v="29"/>
    <n v="15"/>
    <n v="1.9333333333333333"/>
  </r>
  <r>
    <x v="1"/>
    <x v="1"/>
    <n v="15"/>
    <x v="3"/>
    <x v="3"/>
    <n v="17.5"/>
    <n v="119"/>
    <n v="15"/>
    <n v="7.9333333333333336"/>
  </r>
  <r>
    <x v="1"/>
    <x v="2"/>
    <n v="15"/>
    <x v="3"/>
    <x v="3"/>
    <n v="17.5"/>
    <n v="112"/>
    <n v="15"/>
    <n v="7.4666666666666668"/>
  </r>
  <r>
    <x v="2"/>
    <x v="3"/>
    <m/>
    <x v="4"/>
    <x v="4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1768AF-73FC-4A05-B410-0579B3B8096E}" name="PivotTable1" cacheId="8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rowHeaderCaption="Fusion, Thrds" colHeaderCaption=" ">
  <location ref="J2:P29" firstHeaderRow="1" firstDataRow="3" firstDataCol="1"/>
  <pivotFields count="8">
    <pivotField axis="axisCol" showAll="0">
      <items count="9">
        <item x="0"/>
        <item h="1" x="1"/>
        <item h="1" x="5"/>
        <item h="1" m="1" x="7"/>
        <item h="1" m="1" x="6"/>
        <item h="1" x="2"/>
        <item h="1" x="3"/>
        <item x="4"/>
        <item t="default"/>
      </items>
    </pivotField>
    <pivotField axis="axisCol" showAll="0" defaultSubtotal="0">
      <items count="4">
        <item h="1" x="3"/>
        <item x="0"/>
        <item x="1"/>
        <item x="2"/>
      </items>
    </pivotField>
    <pivotField axis="axisRow" showAll="0">
      <items count="7">
        <item x="0"/>
        <item x="1"/>
        <item x="2"/>
        <item x="3"/>
        <item h="1" x="5"/>
        <item h="1" x="4"/>
        <item t="default"/>
      </items>
    </pivotField>
    <pivotField axis="axisRow" showAll="0" defaultSubtotal="0">
      <items count="6">
        <item n="0,Depth=1" x="0"/>
        <item n="1,Depth=1.05" x="1"/>
        <item n="2,Depth=3.04" x="2"/>
        <item n="3,Depth=8.00" x="3"/>
        <item n="4,Depth=13.7" x="4"/>
        <item x="5"/>
      </items>
    </pivotField>
    <pivotField showAll="0"/>
    <pivotField showAll="0"/>
    <pivotField showAll="0"/>
    <pivotField dataField="1" showAll="0"/>
  </pivotFields>
  <rowFields count="2">
    <field x="3"/>
    <field x="2"/>
  </rowFields>
  <rowItems count="25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>
      <x v="3"/>
    </i>
    <i r="1">
      <x/>
    </i>
    <i r="1">
      <x v="1"/>
    </i>
    <i r="1">
      <x v="2"/>
    </i>
    <i r="1">
      <x v="3"/>
    </i>
    <i>
      <x v="4"/>
    </i>
    <i r="1">
      <x/>
    </i>
    <i r="1">
      <x v="1"/>
    </i>
    <i r="1">
      <x v="2"/>
    </i>
    <i r="1">
      <x v="3"/>
    </i>
  </rowItems>
  <colFields count="2">
    <field x="1"/>
    <field x="0"/>
  </colFields>
  <colItems count="6">
    <i>
      <x v="1"/>
      <x/>
    </i>
    <i r="1">
      <x v="7"/>
    </i>
    <i>
      <x v="2"/>
      <x/>
    </i>
    <i r="1">
      <x v="7"/>
    </i>
    <i>
      <x v="3"/>
      <x/>
    </i>
    <i r="1">
      <x v="7"/>
    </i>
  </colItems>
  <dataFields count="1">
    <dataField name="kGpS " fld="7" baseField="0" baseItem="0" numFmtId="1"/>
  </dataFields>
  <formats count="19">
    <format dxfId="116">
      <pivotArea outline="0" collapsedLevelsAreSubtotals="1" fieldPosition="0"/>
    </format>
    <format dxfId="115">
      <pivotArea dataOnly="0" labelOnly="1" fieldPosition="0">
        <references count="1">
          <reference field="1" count="0"/>
        </references>
      </pivotArea>
    </format>
    <format dxfId="114">
      <pivotArea outline="0" collapsedLevelsAreSubtotals="1" fieldPosition="0"/>
    </format>
    <format dxfId="113">
      <pivotArea field="1" type="button" dataOnly="0" labelOnly="1" outline="0" axis="axisCol" fieldPosition="0"/>
    </format>
    <format dxfId="112">
      <pivotArea field="0" type="button" dataOnly="0" labelOnly="1" outline="0" axis="axisCol" fieldPosition="1"/>
    </format>
    <format dxfId="111">
      <pivotArea type="topRight" dataOnly="0" labelOnly="1" outline="0" fieldPosition="0"/>
    </format>
    <format dxfId="110">
      <pivotArea dataOnly="0" labelOnly="1" fieldPosition="0">
        <references count="1">
          <reference field="1" count="0"/>
        </references>
      </pivotArea>
    </format>
    <format dxfId="109">
      <pivotArea dataOnly="0" labelOnly="1" fieldPosition="0">
        <references count="2">
          <reference field="0" count="0"/>
          <reference field="1" count="1" selected="0">
            <x v="1"/>
          </reference>
        </references>
      </pivotArea>
    </format>
    <format dxfId="108">
      <pivotArea dataOnly="0" labelOnly="1" fieldPosition="0">
        <references count="2">
          <reference field="0" count="0"/>
          <reference field="1" count="1" selected="0">
            <x v="2"/>
          </reference>
        </references>
      </pivotArea>
    </format>
    <format dxfId="107">
      <pivotArea dataOnly="0" labelOnly="1" fieldPosition="0">
        <references count="2">
          <reference field="0" count="0"/>
          <reference field="1" count="1" selected="0">
            <x v="3"/>
          </reference>
        </references>
      </pivotArea>
    </format>
    <format dxfId="106">
      <pivotArea type="origin" dataOnly="0" labelOnly="1" outline="0" fieldPosition="0"/>
    </format>
    <format dxfId="105">
      <pivotArea field="1" type="button" dataOnly="0" labelOnly="1" outline="0" axis="axisCol" fieldPosition="0"/>
    </format>
    <format dxfId="104">
      <pivotArea field="0" type="button" dataOnly="0" labelOnly="1" outline="0" axis="axisCol" fieldPosition="1"/>
    </format>
    <format dxfId="103">
      <pivotArea type="topRight" dataOnly="0" labelOnly="1" outline="0" fieldPosition="0"/>
    </format>
    <format dxfId="102">
      <pivotArea field="3" type="button" dataOnly="0" labelOnly="1" outline="0" axis="axisRow" fieldPosition="0"/>
    </format>
    <format dxfId="101">
      <pivotArea dataOnly="0" labelOnly="1" fieldPosition="0">
        <references count="1">
          <reference field="1" count="0"/>
        </references>
      </pivotArea>
    </format>
    <format dxfId="100">
      <pivotArea dataOnly="0" labelOnly="1" fieldPosition="0">
        <references count="2">
          <reference field="0" count="0"/>
          <reference field="1" count="1" selected="0">
            <x v="1"/>
          </reference>
        </references>
      </pivotArea>
    </format>
    <format dxfId="99">
      <pivotArea dataOnly="0" labelOnly="1" fieldPosition="0">
        <references count="2">
          <reference field="0" count="0"/>
          <reference field="1" count="1" selected="0">
            <x v="2"/>
          </reference>
        </references>
      </pivotArea>
    </format>
    <format dxfId="98">
      <pivotArea dataOnly="0" labelOnly="1" fieldPosition="0">
        <references count="2">
          <reference field="0" count="0"/>
          <reference field="1" count="1" selected="0">
            <x v="3"/>
          </reference>
        </references>
      </pivotArea>
    </format>
  </formats>
  <conditionalFormats count="1">
    <conditionalFormat priority="1">
      <pivotAreas count="9">
        <pivotArea type="data" collapsedLevelsAreSubtotals="1" fieldPosition="0">
          <references count="3">
            <reference field="4294967294" count="1" selected="0">
              <x v="0"/>
            </reference>
            <reference field="2" count="4">
              <x v="0"/>
              <x v="1"/>
              <x v="2"/>
              <x v="3"/>
            </reference>
            <reference field="3" count="1" selected="0">
              <x v="0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3" count="1"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4">
              <x v="0"/>
              <x v="1"/>
              <x v="2"/>
              <x v="3"/>
            </reference>
            <reference field="3" count="1" selected="0">
              <x v="1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3" count="1">
              <x v="2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4">
              <x v="0"/>
              <x v="1"/>
              <x v="2"/>
              <x v="3"/>
            </reference>
            <reference field="3" count="1" selected="0">
              <x v="2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3" count="1">
              <x v="3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4">
              <x v="0"/>
              <x v="1"/>
              <x v="2"/>
              <x v="3"/>
            </reference>
            <reference field="3" count="1" selected="0">
              <x v="3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3" count="1">
              <x v="4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4">
              <x v="0"/>
              <x v="1"/>
              <x v="2"/>
              <x v="3"/>
            </reference>
            <reference field="3" count="1" selected="0">
              <x v="4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C0CA7F-ABA7-4661-9D43-2315E8137FE0}" name="PivotTable3" cacheId="1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5" rowHeaderCaption="Qs, Depth" colHeaderCaption="Span">
  <location ref="J3:N36" firstHeaderRow="1" firstDataRow="2" firstDataCol="1"/>
  <pivotFields count="7">
    <pivotField axis="axisRow" showAll="0" sortType="ascending" defaultSubtotal="0">
      <items count="5">
        <item x="1"/>
        <item x="2"/>
        <item x="3"/>
        <item x="0"/>
        <item h="1" x="4"/>
      </items>
    </pivotField>
    <pivotField showAll="0"/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Col" showAll="0">
      <items count="7">
        <item x="0"/>
        <item x="1"/>
        <item x="2"/>
        <item x="3"/>
        <item x="5"/>
        <item h="1" x="4"/>
        <item t="default"/>
      </items>
    </pivotField>
    <pivotField showAll="0"/>
    <pivotField showAll="0"/>
    <pivotField dataField="1" showAll="0"/>
  </pivotFields>
  <rowFields count="2">
    <field x="0"/>
    <field x="2"/>
  </rowFields>
  <rowItems count="32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</rowItems>
  <colFields count="1">
    <field x="3"/>
  </colFields>
  <colItems count="4">
    <i>
      <x/>
    </i>
    <i>
      <x v="1"/>
    </i>
    <i>
      <x v="2"/>
    </i>
    <i>
      <x v="3"/>
    </i>
  </colItems>
  <dataFields count="1">
    <dataField name="Speed Up " fld="6" baseField="0" baseItem="0" numFmtId="164"/>
  </dataFields>
  <formats count="1">
    <format dxfId="97">
      <pivotArea outline="0" collapsedLevelsAreSubtotals="1" fieldPosition="0"/>
    </format>
  </formats>
  <conditionalFormats count="1">
    <conditionalFormat priority="1">
      <pivotAreas count="6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2" count="7">
              <x v="0"/>
              <x v="1"/>
              <x v="2"/>
              <x v="3"/>
              <x v="4"/>
              <x v="5"/>
              <x v="6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0" count="1"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1"/>
            </reference>
            <reference field="2" count="7">
              <x v="0"/>
              <x v="1"/>
              <x v="2"/>
              <x v="3"/>
              <x v="4"/>
              <x v="5"/>
              <x v="6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0" count="1">
              <x v="3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3"/>
            </reference>
            <reference field="2" count="7">
              <x v="0"/>
              <x v="1"/>
              <x v="2"/>
              <x v="3"/>
              <x v="4"/>
              <x v="5"/>
              <x v="6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2"/>
            </reference>
            <reference field="2" count="7">
              <x v="0"/>
              <x v="1"/>
              <x v="2"/>
              <x v="3"/>
              <x v="4"/>
              <x v="5"/>
              <x v="6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8B9CE9-7C66-406A-9101-DCFFCF2A4F38}" name="PivotTable3" cacheId="2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5" rowHeaderCaption="Qs, Depth" colHeaderCaption="Span">
  <location ref="J3:N36" firstHeaderRow="1" firstDataRow="2" firstDataCol="1"/>
  <pivotFields count="7">
    <pivotField axis="axisRow" showAll="0" sortType="ascending" defaultSubtotal="0">
      <items count="5">
        <item x="1"/>
        <item x="2"/>
        <item x="3"/>
        <item x="0"/>
        <item h="1" x="4"/>
      </items>
    </pivotField>
    <pivotField showAll="0"/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Col" showAll="0">
      <items count="7">
        <item x="0"/>
        <item x="1"/>
        <item x="2"/>
        <item x="3"/>
        <item x="5"/>
        <item h="1" x="4"/>
        <item t="default"/>
      </items>
    </pivotField>
    <pivotField showAll="0"/>
    <pivotField showAll="0"/>
    <pivotField dataField="1" showAll="0"/>
  </pivotFields>
  <rowFields count="2">
    <field x="0"/>
    <field x="2"/>
  </rowFields>
  <rowItems count="32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</rowItems>
  <colFields count="1">
    <field x="3"/>
  </colFields>
  <colItems count="4">
    <i>
      <x/>
    </i>
    <i>
      <x v="1"/>
    </i>
    <i>
      <x v="2"/>
    </i>
    <i>
      <x v="3"/>
    </i>
  </colItems>
  <dataFields count="1">
    <dataField name="Speed Up " fld="6" baseField="0" baseItem="0" numFmtId="164"/>
  </dataFields>
  <formats count="1">
    <format dxfId="96">
      <pivotArea outline="0" collapsedLevelsAreSubtotals="1" fieldPosition="0"/>
    </format>
  </formats>
  <conditionalFormats count="1">
    <conditionalFormat priority="1">
      <pivotAreas count="6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2" count="7">
              <x v="0"/>
              <x v="1"/>
              <x v="2"/>
              <x v="3"/>
              <x v="4"/>
              <x v="5"/>
              <x v="6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0" count="1"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1"/>
            </reference>
            <reference field="2" count="7">
              <x v="0"/>
              <x v="1"/>
              <x v="2"/>
              <x v="3"/>
              <x v="4"/>
              <x v="5"/>
              <x v="6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0" count="1">
              <x v="3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3"/>
            </reference>
            <reference field="2" count="7">
              <x v="0"/>
              <x v="1"/>
              <x v="2"/>
              <x v="3"/>
              <x v="4"/>
              <x v="5"/>
              <x v="6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2"/>
            </reference>
            <reference field="2" count="7">
              <x v="0"/>
              <x v="1"/>
              <x v="2"/>
              <x v="3"/>
              <x v="4"/>
              <x v="5"/>
              <x v="6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CBE66D-345A-4559-8CB4-662DFEEC623C}" name="PivotTable1" cacheId="18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rowHeaderCaption="Width, Threads" colHeaderCaption="Sim,Env">
  <location ref="K2:Q24" firstHeaderRow="1" firstDataRow="3" firstDataCol="1"/>
  <pivotFields count="9">
    <pivotField axis="axisCol" showAll="0">
      <items count="4">
        <item x="0"/>
        <item n="WSL" x="1"/>
        <item x="2"/>
        <item t="default"/>
      </items>
    </pivotField>
    <pivotField axis="axisCol" showAll="0" defaultSubtotal="0">
      <items count="4">
        <item x="0"/>
        <item x="1"/>
        <item x="2"/>
        <item h="1" x="3"/>
      </items>
    </pivotField>
    <pivotField showAll="0"/>
    <pivotField axis="axisRow" showAll="0">
      <items count="6">
        <item x="0"/>
        <item x="1"/>
        <item x="2"/>
        <item x="3"/>
        <item x="4"/>
        <item t="default"/>
      </items>
    </pivotField>
    <pivotField axis="axisRow" showAll="0" defaultSubtotal="0">
      <items count="5">
        <item n="1 Depth=1.03" x="0"/>
        <item n="2 Depth=5.38" x="1"/>
        <item n="3 Depth=11.67" x="2"/>
        <item n="4 Depth=17.5" x="3"/>
        <item h="1" x="4"/>
      </items>
    </pivotField>
    <pivotField showAll="0"/>
    <pivotField showAll="0"/>
    <pivotField showAll="0"/>
    <pivotField dataField="1" showAll="0"/>
  </pivotFields>
  <rowFields count="2">
    <field x="4"/>
    <field x="3"/>
  </rowFields>
  <rowItems count="20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>
      <x v="3"/>
    </i>
    <i r="1">
      <x/>
    </i>
    <i r="1">
      <x v="1"/>
    </i>
    <i r="1">
      <x v="2"/>
    </i>
    <i r="1">
      <x v="3"/>
    </i>
  </rowItems>
  <colFields count="2">
    <field x="1"/>
    <field x="0"/>
  </colFields>
  <colItems count="6">
    <i>
      <x/>
      <x/>
    </i>
    <i r="1">
      <x v="1"/>
    </i>
    <i>
      <x v="1"/>
      <x/>
    </i>
    <i r="1">
      <x v="1"/>
    </i>
    <i>
      <x v="2"/>
      <x/>
    </i>
    <i r="1">
      <x v="1"/>
    </i>
  </colItems>
  <dataFields count="1">
    <dataField name="Speed Up " fld="8" baseField="0" baseItem="0" numFmtId="164"/>
  </dataFields>
  <formats count="8">
    <format dxfId="95">
      <pivotArea outline="0" collapsedLevelsAreSubtotals="1" fieldPosition="0"/>
    </format>
    <format dxfId="94">
      <pivotArea field="1" type="button" dataOnly="0" labelOnly="1" outline="0" axis="axisCol" fieldPosition="0"/>
    </format>
    <format dxfId="93">
      <pivotArea field="0" type="button" dataOnly="0" labelOnly="1" outline="0" axis="axisCol" fieldPosition="1"/>
    </format>
    <format dxfId="92">
      <pivotArea type="topRight" dataOnly="0" labelOnly="1" outline="0" fieldPosition="0"/>
    </format>
    <format dxfId="91">
      <pivotArea dataOnly="0" labelOnly="1" fieldPosition="0">
        <references count="1">
          <reference field="1" count="0"/>
        </references>
      </pivotArea>
    </format>
    <format dxfId="90">
      <pivotArea dataOnly="0" labelOnly="1" fieldPosition="0">
        <references count="2">
          <reference field="0" count="2">
            <x v="0"/>
            <x v="1"/>
          </reference>
          <reference field="1" count="1" selected="0">
            <x v="1"/>
          </reference>
        </references>
      </pivotArea>
    </format>
    <format dxfId="89">
      <pivotArea dataOnly="0" labelOnly="1" fieldPosition="0">
        <references count="2">
          <reference field="0" count="2">
            <x v="0"/>
            <x v="1"/>
          </reference>
          <reference field="1" count="1" selected="0">
            <x v="2"/>
          </reference>
        </references>
      </pivotArea>
    </format>
    <format dxfId="88">
      <pivotArea dataOnly="0" labelOnly="1" fieldPosition="0">
        <references count="2">
          <reference field="0" count="2">
            <x v="0"/>
            <x v="1"/>
          </reference>
          <reference field="1" count="1" selected="0">
            <x v="0"/>
          </reference>
        </references>
      </pivotArea>
    </format>
  </formats>
  <conditionalFormats count="1">
    <conditionalFormat priority="1">
      <pivotAreas count="7">
        <pivotArea type="data" collapsedLevelsAreSubtotals="1" fieldPosition="0">
          <references count="3">
            <reference field="4294967294" count="1" selected="0">
              <x v="0"/>
            </reference>
            <reference field="3" count="4">
              <x v="0"/>
              <x v="1"/>
              <x v="2"/>
              <x v="3"/>
            </reference>
            <reference field="4" count="1" selected="0">
              <x v="0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4" count="1"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3" count="4">
              <x v="0"/>
              <x v="1"/>
              <x v="2"/>
              <x v="3"/>
            </reference>
            <reference field="4" count="1" selected="0">
              <x v="1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4" count="1">
              <x v="2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3" count="4">
              <x v="0"/>
              <x v="1"/>
              <x v="2"/>
              <x v="3"/>
            </reference>
            <reference field="4" count="1" selected="0">
              <x v="2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4" count="1">
              <x v="3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3" count="4">
              <x v="0"/>
              <x v="1"/>
              <x v="2"/>
              <x v="3"/>
            </reference>
            <reference field="4" count="1" selected="0">
              <x v="3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6.bin"/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C2B78-E1B6-4445-AE99-7D63B3D276E0}">
  <dimension ref="A1:H41"/>
  <sheetViews>
    <sheetView workbookViewId="0">
      <selection activeCell="J53" sqref="J53"/>
    </sheetView>
  </sheetViews>
  <sheetFormatPr defaultRowHeight="14.4" x14ac:dyDescent="0.3"/>
  <cols>
    <col min="1" max="1" width="8.21875" customWidth="1"/>
    <col min="2" max="2" width="9" style="11" customWidth="1"/>
    <col min="3" max="3" width="8.21875" customWidth="1"/>
    <col min="4" max="4" width="10.5546875" customWidth="1"/>
    <col min="5" max="6" width="9.44140625" customWidth="1"/>
    <col min="7" max="7" width="8.21875" customWidth="1"/>
    <col min="8" max="8" width="28.77734375" customWidth="1"/>
  </cols>
  <sheetData>
    <row r="1" spans="1:8" ht="15" thickBot="1" x14ac:dyDescent="0.35">
      <c r="A1" s="18" t="s">
        <v>24</v>
      </c>
      <c r="B1" s="19"/>
      <c r="C1" s="18"/>
      <c r="D1" s="18"/>
    </row>
    <row r="2" spans="1:8" ht="15.6" customHeight="1" thickBot="1" x14ac:dyDescent="0.35">
      <c r="A2" s="2" t="s">
        <v>0</v>
      </c>
      <c r="B2" s="9" t="s">
        <v>25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</row>
    <row r="3" spans="1:8" ht="15.6" customHeight="1" thickBot="1" x14ac:dyDescent="0.35">
      <c r="A3" s="3">
        <v>24</v>
      </c>
      <c r="B3" s="10">
        <f>($A$3/$G$3)/(A3/G3)</f>
        <v>1</v>
      </c>
      <c r="C3" s="4">
        <v>1</v>
      </c>
      <c r="D3" s="4">
        <v>1</v>
      </c>
      <c r="E3" s="4">
        <v>1</v>
      </c>
      <c r="F3" s="4">
        <v>372</v>
      </c>
      <c r="G3" s="4">
        <v>372</v>
      </c>
      <c r="H3" s="5" t="s">
        <v>9</v>
      </c>
    </row>
    <row r="4" spans="1:8" ht="15.6" customHeight="1" thickBot="1" x14ac:dyDescent="0.35">
      <c r="A4" s="3">
        <v>9</v>
      </c>
      <c r="B4" s="10">
        <f t="shared" ref="B4" si="0">($A$3/$G$3)/(A4/G4)</f>
        <v>2.6666666666666665</v>
      </c>
      <c r="C4" s="4">
        <v>18</v>
      </c>
      <c r="D4" s="4">
        <v>25</v>
      </c>
      <c r="E4" s="4" t="s">
        <v>7</v>
      </c>
      <c r="F4" s="4">
        <v>12</v>
      </c>
      <c r="G4" s="4">
        <v>372</v>
      </c>
      <c r="H4" s="5" t="s">
        <v>8</v>
      </c>
    </row>
    <row r="5" spans="1:8" ht="15.6" customHeight="1" thickBot="1" x14ac:dyDescent="0.35">
      <c r="A5" s="1">
        <v>47</v>
      </c>
      <c r="B5" s="10">
        <f t="shared" ref="B5:B13" si="1">($A$3/$G$3)/(A5/G5)</f>
        <v>2.6080988332189428</v>
      </c>
      <c r="C5" s="7">
        <v>0</v>
      </c>
      <c r="D5" s="6">
        <v>1</v>
      </c>
      <c r="E5" s="6">
        <v>1</v>
      </c>
      <c r="F5" s="6">
        <v>1900</v>
      </c>
      <c r="G5" s="8">
        <v>1900</v>
      </c>
      <c r="H5" s="7" t="s">
        <v>15</v>
      </c>
    </row>
    <row r="6" spans="1:8" ht="15.6" customHeight="1" thickBot="1" x14ac:dyDescent="0.35">
      <c r="A6" s="1">
        <v>34</v>
      </c>
      <c r="B6" s="10">
        <f t="shared" si="1"/>
        <v>3.6204933586337762</v>
      </c>
      <c r="C6" s="14">
        <v>1</v>
      </c>
      <c r="D6" s="15">
        <v>1.63</v>
      </c>
      <c r="E6" s="15">
        <v>1</v>
      </c>
      <c r="F6" s="15">
        <v>1170</v>
      </c>
      <c r="G6" s="16">
        <v>1908</v>
      </c>
      <c r="H6" s="16" t="s">
        <v>16</v>
      </c>
    </row>
    <row r="7" spans="1:8" ht="15.6" customHeight="1" thickBot="1" x14ac:dyDescent="0.35">
      <c r="A7" s="1">
        <v>46</v>
      </c>
      <c r="B7" s="10">
        <f t="shared" si="1"/>
        <v>2.6339410939691446</v>
      </c>
      <c r="C7" s="7">
        <v>2</v>
      </c>
      <c r="D7" s="6">
        <v>3.29</v>
      </c>
      <c r="E7" s="6">
        <v>1.83</v>
      </c>
      <c r="F7" s="6">
        <v>570</v>
      </c>
      <c r="G7" s="8">
        <v>1878</v>
      </c>
      <c r="H7" s="17" t="s">
        <v>23</v>
      </c>
    </row>
    <row r="8" spans="1:8" ht="15.6" customHeight="1" thickBot="1" x14ac:dyDescent="0.35">
      <c r="A8" s="1">
        <v>44</v>
      </c>
      <c r="B8" s="10">
        <f t="shared" si="1"/>
        <v>2.7360703812316713</v>
      </c>
      <c r="C8" s="7">
        <v>3</v>
      </c>
      <c r="D8" s="6">
        <v>4.78</v>
      </c>
      <c r="E8" s="6">
        <v>2.71</v>
      </c>
      <c r="F8" s="6">
        <v>390</v>
      </c>
      <c r="G8" s="6">
        <v>1866</v>
      </c>
      <c r="H8" s="8" t="s">
        <v>29</v>
      </c>
    </row>
    <row r="9" spans="1:8" ht="15.6" customHeight="1" thickBot="1" x14ac:dyDescent="0.35">
      <c r="A9" s="1">
        <v>81</v>
      </c>
      <c r="B9" s="10">
        <f t="shared" si="1"/>
        <v>1.4846674631620869</v>
      </c>
      <c r="C9" s="8">
        <v>4</v>
      </c>
      <c r="D9" s="6">
        <v>7.45</v>
      </c>
      <c r="E9" s="6">
        <v>3.84</v>
      </c>
      <c r="F9" s="6">
        <v>250</v>
      </c>
      <c r="G9" s="6">
        <v>1864</v>
      </c>
      <c r="H9" s="7" t="s">
        <v>10</v>
      </c>
    </row>
    <row r="10" spans="1:8" ht="15.6" customHeight="1" thickBot="1" x14ac:dyDescent="0.35">
      <c r="A10" s="1">
        <v>91</v>
      </c>
      <c r="B10" s="10">
        <f t="shared" si="1"/>
        <v>1.3215171924849343</v>
      </c>
      <c r="C10" s="8">
        <v>4</v>
      </c>
      <c r="D10" s="6">
        <v>7.45</v>
      </c>
      <c r="E10" s="6">
        <v>3.84</v>
      </c>
      <c r="F10" s="6">
        <v>250</v>
      </c>
      <c r="G10" s="6">
        <v>1864</v>
      </c>
      <c r="H10" s="7" t="s">
        <v>11</v>
      </c>
    </row>
    <row r="11" spans="1:8" ht="15.6" customHeight="1" thickBot="1" x14ac:dyDescent="0.35">
      <c r="A11" s="1">
        <v>94</v>
      </c>
      <c r="B11" s="10">
        <f t="shared" si="1"/>
        <v>1.279341111873713</v>
      </c>
      <c r="C11" s="7">
        <v>4</v>
      </c>
      <c r="D11" s="6">
        <v>7.45</v>
      </c>
      <c r="E11" s="6">
        <v>3.84</v>
      </c>
      <c r="F11" s="6">
        <v>250</v>
      </c>
      <c r="G11" s="6">
        <v>1864</v>
      </c>
      <c r="H11" s="8" t="s">
        <v>27</v>
      </c>
    </row>
    <row r="12" spans="1:8" ht="15.6" customHeight="1" thickBot="1" x14ac:dyDescent="0.35">
      <c r="A12" s="3">
        <v>255</v>
      </c>
      <c r="B12" s="10">
        <f t="shared" si="1"/>
        <v>0.46299810246679318</v>
      </c>
      <c r="C12" s="7">
        <v>5</v>
      </c>
      <c r="D12" s="6">
        <v>10.16</v>
      </c>
      <c r="E12" s="6">
        <v>4.74</v>
      </c>
      <c r="F12" s="6">
        <v>180</v>
      </c>
      <c r="G12" s="6">
        <v>1830</v>
      </c>
      <c r="H12" s="8" t="s">
        <v>28</v>
      </c>
    </row>
    <row r="13" spans="1:8" ht="15.6" customHeight="1" thickBot="1" x14ac:dyDescent="0.35">
      <c r="A13" s="3">
        <v>999</v>
      </c>
      <c r="B13" s="10">
        <f t="shared" si="1"/>
        <v>0.12037844295908812</v>
      </c>
      <c r="C13" s="8">
        <v>4</v>
      </c>
      <c r="D13" s="8" t="s">
        <v>12</v>
      </c>
      <c r="E13" s="8" t="s">
        <v>13</v>
      </c>
      <c r="F13" s="8" t="s">
        <v>12</v>
      </c>
      <c r="G13" s="8">
        <v>1864</v>
      </c>
      <c r="H13" s="7" t="s">
        <v>14</v>
      </c>
    </row>
    <row r="15" spans="1:8" ht="15" thickBot="1" x14ac:dyDescent="0.35">
      <c r="A15" s="18" t="s">
        <v>17</v>
      </c>
      <c r="B15" s="19"/>
      <c r="C15" s="18"/>
      <c r="D15" s="18"/>
    </row>
    <row r="16" spans="1:8" ht="19.8" customHeight="1" thickBot="1" x14ac:dyDescent="0.35">
      <c r="A16" s="2" t="s">
        <v>0</v>
      </c>
      <c r="B16" s="2" t="s">
        <v>25</v>
      </c>
      <c r="C16" s="2" t="s">
        <v>1</v>
      </c>
      <c r="D16" s="2" t="s">
        <v>2</v>
      </c>
      <c r="E16" s="2" t="s">
        <v>3</v>
      </c>
      <c r="F16" s="2" t="s">
        <v>4</v>
      </c>
      <c r="G16" s="2" t="s">
        <v>5</v>
      </c>
      <c r="H16" s="2" t="s">
        <v>6</v>
      </c>
    </row>
    <row r="17" spans="1:8" ht="15" thickBot="1" x14ac:dyDescent="0.35">
      <c r="A17" s="3">
        <v>24</v>
      </c>
      <c r="B17" s="10">
        <f>($A$3/$G$3)/(A17/G17)</f>
        <v>1</v>
      </c>
      <c r="C17" s="12">
        <v>1</v>
      </c>
      <c r="D17" s="12">
        <v>1</v>
      </c>
      <c r="E17" s="12">
        <v>1</v>
      </c>
      <c r="F17" s="12">
        <v>372</v>
      </c>
      <c r="G17" s="12">
        <v>372</v>
      </c>
      <c r="H17" s="13" t="s">
        <v>19</v>
      </c>
    </row>
    <row r="18" spans="1:8" ht="15" thickBot="1" x14ac:dyDescent="0.35">
      <c r="A18" s="3">
        <v>9</v>
      </c>
      <c r="B18" s="10">
        <f t="shared" ref="B18" si="2">($A$3/$G$3)/(A18/G18)</f>
        <v>2.6666666666666665</v>
      </c>
      <c r="C18" s="12">
        <v>18</v>
      </c>
      <c r="D18" s="12">
        <v>25</v>
      </c>
      <c r="E18" s="12" t="s">
        <v>7</v>
      </c>
      <c r="F18" s="12">
        <v>12</v>
      </c>
      <c r="G18" s="12">
        <v>372</v>
      </c>
      <c r="H18" s="13" t="s">
        <v>18</v>
      </c>
    </row>
    <row r="19" spans="1:8" ht="15" thickBot="1" x14ac:dyDescent="0.35">
      <c r="A19" s="1">
        <v>40</v>
      </c>
      <c r="B19" s="10">
        <f t="shared" ref="B19:B27" si="3">($A$3/$G$3)/(A19/G19)</f>
        <v>3.064516129032258</v>
      </c>
      <c r="C19" s="7">
        <v>0</v>
      </c>
      <c r="D19" s="8">
        <v>1</v>
      </c>
      <c r="E19" s="8">
        <v>1</v>
      </c>
      <c r="F19" s="8">
        <v>1900</v>
      </c>
      <c r="G19" s="8">
        <v>1900</v>
      </c>
      <c r="H19" s="7" t="s">
        <v>15</v>
      </c>
    </row>
    <row r="20" spans="1:8" ht="15" thickBot="1" x14ac:dyDescent="0.35">
      <c r="A20" s="1">
        <v>34</v>
      </c>
      <c r="B20" s="10">
        <f t="shared" si="3"/>
        <v>3.6204933586337762</v>
      </c>
      <c r="C20" s="7">
        <v>1</v>
      </c>
      <c r="D20" s="8">
        <v>1.63</v>
      </c>
      <c r="E20" s="8">
        <v>1</v>
      </c>
      <c r="F20" s="8">
        <v>1170</v>
      </c>
      <c r="G20" s="8">
        <v>1908</v>
      </c>
      <c r="H20" s="8" t="s">
        <v>16</v>
      </c>
    </row>
    <row r="21" spans="1:8" ht="15" thickBot="1" x14ac:dyDescent="0.35">
      <c r="A21" s="1">
        <v>28</v>
      </c>
      <c r="B21" s="10">
        <f t="shared" si="3"/>
        <v>4.3271889400921655</v>
      </c>
      <c r="C21" s="14">
        <v>2</v>
      </c>
      <c r="D21" s="16">
        <v>3.29</v>
      </c>
      <c r="E21" s="16">
        <v>1.83</v>
      </c>
      <c r="F21" s="16">
        <v>570</v>
      </c>
      <c r="G21" s="16">
        <v>1878</v>
      </c>
      <c r="H21" s="16" t="s">
        <v>23</v>
      </c>
    </row>
    <row r="22" spans="1:8" ht="15" thickBot="1" x14ac:dyDescent="0.35">
      <c r="A22" s="1">
        <v>35</v>
      </c>
      <c r="B22" s="10">
        <f t="shared" si="3"/>
        <v>3.4396313364055295</v>
      </c>
      <c r="C22" s="7">
        <v>3</v>
      </c>
      <c r="D22" s="8">
        <v>4.78</v>
      </c>
      <c r="E22" s="8">
        <v>2.71</v>
      </c>
      <c r="F22" s="8">
        <v>390</v>
      </c>
      <c r="G22" s="8">
        <v>1866</v>
      </c>
      <c r="H22" s="8" t="s">
        <v>29</v>
      </c>
    </row>
    <row r="23" spans="1:8" ht="15" thickBot="1" x14ac:dyDescent="0.35">
      <c r="A23" s="1">
        <v>47</v>
      </c>
      <c r="B23" s="10">
        <f t="shared" si="3"/>
        <v>2.558682223747426</v>
      </c>
      <c r="C23" s="8">
        <v>4</v>
      </c>
      <c r="D23" s="8">
        <v>7.45</v>
      </c>
      <c r="E23" s="8">
        <v>3.84</v>
      </c>
      <c r="F23" s="8">
        <v>250</v>
      </c>
      <c r="G23" s="8">
        <v>1864</v>
      </c>
      <c r="H23" s="7" t="s">
        <v>20</v>
      </c>
    </row>
    <row r="24" spans="1:8" ht="15" thickBot="1" x14ac:dyDescent="0.35">
      <c r="A24" s="1">
        <v>70</v>
      </c>
      <c r="B24" s="10">
        <f t="shared" si="3"/>
        <v>1.7179723502304145</v>
      </c>
      <c r="C24" s="8">
        <v>4</v>
      </c>
      <c r="D24" s="8">
        <v>7.45</v>
      </c>
      <c r="E24" s="8">
        <v>3.84</v>
      </c>
      <c r="F24" s="8">
        <v>250</v>
      </c>
      <c r="G24" s="8">
        <v>1864</v>
      </c>
      <c r="H24" s="7" t="s">
        <v>21</v>
      </c>
    </row>
    <row r="25" spans="1:8" ht="15" thickBot="1" x14ac:dyDescent="0.35">
      <c r="A25" s="1">
        <v>72</v>
      </c>
      <c r="B25" s="10">
        <f t="shared" si="3"/>
        <v>1.6702508960573474</v>
      </c>
      <c r="C25" s="7">
        <v>4</v>
      </c>
      <c r="D25" s="8">
        <v>7.45</v>
      </c>
      <c r="E25" s="8">
        <v>3.84</v>
      </c>
      <c r="F25" s="8">
        <v>250</v>
      </c>
      <c r="G25" s="8">
        <v>1864</v>
      </c>
      <c r="H25" s="8" t="s">
        <v>27</v>
      </c>
    </row>
    <row r="26" spans="1:8" ht="15" thickBot="1" x14ac:dyDescent="0.35">
      <c r="A26" s="1">
        <v>170</v>
      </c>
      <c r="B26" s="10">
        <f t="shared" si="3"/>
        <v>0.69449715370018972</v>
      </c>
      <c r="C26" s="7">
        <v>5</v>
      </c>
      <c r="D26" s="8">
        <v>10.16</v>
      </c>
      <c r="E26" s="8">
        <v>4.74</v>
      </c>
      <c r="F26" s="8">
        <v>180</v>
      </c>
      <c r="G26" s="8">
        <v>1830</v>
      </c>
      <c r="H26" s="8" t="s">
        <v>28</v>
      </c>
    </row>
    <row r="27" spans="1:8" ht="15" thickBot="1" x14ac:dyDescent="0.35">
      <c r="A27" s="1">
        <v>999</v>
      </c>
      <c r="B27" s="10">
        <f t="shared" si="3"/>
        <v>0.12037844295908812</v>
      </c>
      <c r="C27" s="8">
        <v>4</v>
      </c>
      <c r="D27" s="8" t="s">
        <v>12</v>
      </c>
      <c r="E27" s="8" t="s">
        <v>13</v>
      </c>
      <c r="F27" s="8" t="s">
        <v>12</v>
      </c>
      <c r="G27" s="8">
        <v>1864</v>
      </c>
      <c r="H27" s="7" t="s">
        <v>22</v>
      </c>
    </row>
    <row r="29" spans="1:8" ht="15" thickBot="1" x14ac:dyDescent="0.35">
      <c r="A29" s="18" t="s">
        <v>26</v>
      </c>
    </row>
    <row r="30" spans="1:8" ht="29.4" thickBot="1" x14ac:dyDescent="0.35">
      <c r="A30" s="2" t="s">
        <v>0</v>
      </c>
      <c r="B30" s="2" t="s">
        <v>25</v>
      </c>
      <c r="C30" s="2" t="s">
        <v>1</v>
      </c>
      <c r="D30" s="2" t="s">
        <v>2</v>
      </c>
      <c r="E30" s="2" t="s">
        <v>3</v>
      </c>
      <c r="F30" s="2" t="s">
        <v>4</v>
      </c>
      <c r="G30" s="2" t="s">
        <v>5</v>
      </c>
      <c r="H30" s="2" t="s">
        <v>6</v>
      </c>
    </row>
    <row r="31" spans="1:8" ht="15" thickBot="1" x14ac:dyDescent="0.35">
      <c r="A31" s="3">
        <v>24</v>
      </c>
      <c r="B31" s="10">
        <f>($A$3/$G$3)/(A31/G31)</f>
        <v>1</v>
      </c>
      <c r="C31" s="12">
        <v>1</v>
      </c>
      <c r="D31" s="12">
        <v>1</v>
      </c>
      <c r="E31" s="12">
        <v>1</v>
      </c>
      <c r="F31" s="12">
        <v>372</v>
      </c>
      <c r="G31" s="12">
        <v>372</v>
      </c>
      <c r="H31" s="13" t="s">
        <v>19</v>
      </c>
    </row>
    <row r="32" spans="1:8" ht="15" thickBot="1" x14ac:dyDescent="0.35">
      <c r="A32" s="3">
        <v>9</v>
      </c>
      <c r="B32" s="10">
        <f t="shared" ref="B32" si="4">($A$3/$G$3)/(A32/G32)</f>
        <v>2.6666666666666665</v>
      </c>
      <c r="C32" s="12">
        <v>18</v>
      </c>
      <c r="D32" s="12">
        <v>25</v>
      </c>
      <c r="E32" s="12" t="s">
        <v>7</v>
      </c>
      <c r="F32" s="12">
        <v>12</v>
      </c>
      <c r="G32" s="12">
        <v>372</v>
      </c>
      <c r="H32" s="13" t="s">
        <v>18</v>
      </c>
    </row>
    <row r="33" spans="1:8" ht="15" thickBot="1" x14ac:dyDescent="0.35">
      <c r="A33" s="1">
        <v>36</v>
      </c>
      <c r="B33" s="10">
        <f t="shared" ref="B33:B41" si="5">($A$3/$G$3)/(A33/G33)</f>
        <v>3.4050179211469529</v>
      </c>
      <c r="C33" s="7">
        <v>0</v>
      </c>
      <c r="D33" s="8">
        <v>1</v>
      </c>
      <c r="E33" s="8">
        <v>1</v>
      </c>
      <c r="F33" s="8">
        <v>1900</v>
      </c>
      <c r="G33" s="8">
        <v>1900</v>
      </c>
      <c r="H33" s="7" t="s">
        <v>15</v>
      </c>
    </row>
    <row r="34" spans="1:8" ht="15" thickBot="1" x14ac:dyDescent="0.35">
      <c r="A34" s="1">
        <v>27</v>
      </c>
      <c r="B34" s="10">
        <f t="shared" si="5"/>
        <v>4.5591397849462361</v>
      </c>
      <c r="C34" s="7">
        <v>1</v>
      </c>
      <c r="D34" s="8">
        <v>1.63</v>
      </c>
      <c r="E34" s="8">
        <v>1</v>
      </c>
      <c r="F34" s="8">
        <v>1170</v>
      </c>
      <c r="G34" s="8">
        <v>1908</v>
      </c>
      <c r="H34" s="8" t="s">
        <v>16</v>
      </c>
    </row>
    <row r="35" spans="1:8" ht="15" thickBot="1" x14ac:dyDescent="0.35">
      <c r="A35" s="1">
        <v>26</v>
      </c>
      <c r="B35" s="10">
        <f t="shared" si="5"/>
        <v>4.6600496277915635</v>
      </c>
      <c r="C35" s="14">
        <v>2</v>
      </c>
      <c r="D35" s="16">
        <v>3.29</v>
      </c>
      <c r="E35" s="16">
        <v>1.83</v>
      </c>
      <c r="F35" s="16">
        <v>570</v>
      </c>
      <c r="G35" s="16">
        <v>1878</v>
      </c>
      <c r="H35" s="16" t="s">
        <v>23</v>
      </c>
    </row>
    <row r="36" spans="1:8" ht="15" thickBot="1" x14ac:dyDescent="0.35">
      <c r="A36" s="1">
        <v>34</v>
      </c>
      <c r="B36" s="10">
        <f t="shared" si="5"/>
        <v>3.5407969639468688</v>
      </c>
      <c r="C36" s="7">
        <v>3</v>
      </c>
      <c r="D36" s="8">
        <v>4.78</v>
      </c>
      <c r="E36" s="8">
        <v>2.71</v>
      </c>
      <c r="F36" s="8">
        <v>390</v>
      </c>
      <c r="G36" s="8">
        <v>1866</v>
      </c>
      <c r="H36" s="8" t="s">
        <v>29</v>
      </c>
    </row>
    <row r="37" spans="1:8" ht="15" thickBot="1" x14ac:dyDescent="0.35">
      <c r="A37" s="1">
        <v>41</v>
      </c>
      <c r="B37" s="10">
        <f t="shared" si="5"/>
        <v>2.9331235247836349</v>
      </c>
      <c r="C37" s="8">
        <v>4</v>
      </c>
      <c r="D37" s="8">
        <v>7.45</v>
      </c>
      <c r="E37" s="8">
        <v>3.84</v>
      </c>
      <c r="F37" s="8">
        <v>250</v>
      </c>
      <c r="G37" s="8">
        <v>1864</v>
      </c>
      <c r="H37" s="7" t="s">
        <v>20</v>
      </c>
    </row>
    <row r="38" spans="1:8" ht="15" thickBot="1" x14ac:dyDescent="0.35">
      <c r="A38" s="1">
        <v>64</v>
      </c>
      <c r="B38" s="10">
        <f t="shared" si="5"/>
        <v>1.879032258064516</v>
      </c>
      <c r="C38" s="8">
        <v>4</v>
      </c>
      <c r="D38" s="8">
        <v>7.45</v>
      </c>
      <c r="E38" s="8">
        <v>3.84</v>
      </c>
      <c r="F38" s="8">
        <v>250</v>
      </c>
      <c r="G38" s="8">
        <v>1864</v>
      </c>
      <c r="H38" s="7" t="s">
        <v>21</v>
      </c>
    </row>
    <row r="39" spans="1:8" ht="15" thickBot="1" x14ac:dyDescent="0.35">
      <c r="A39" s="1">
        <v>62</v>
      </c>
      <c r="B39" s="10">
        <f t="shared" si="5"/>
        <v>1.9396462018730489</v>
      </c>
      <c r="C39" s="7">
        <v>4</v>
      </c>
      <c r="D39" s="8">
        <v>7.45</v>
      </c>
      <c r="E39" s="8">
        <v>3.84</v>
      </c>
      <c r="F39" s="8">
        <v>250</v>
      </c>
      <c r="G39" s="8">
        <v>1864</v>
      </c>
      <c r="H39" s="8" t="s">
        <v>27</v>
      </c>
    </row>
    <row r="40" spans="1:8" ht="15" thickBot="1" x14ac:dyDescent="0.35">
      <c r="A40" s="1">
        <v>151</v>
      </c>
      <c r="B40" s="10">
        <f t="shared" si="5"/>
        <v>0.78188421277504794</v>
      </c>
      <c r="C40" s="7">
        <v>5</v>
      </c>
      <c r="D40" s="8">
        <v>10.16</v>
      </c>
      <c r="E40" s="8">
        <v>4.74</v>
      </c>
      <c r="F40" s="8">
        <v>180</v>
      </c>
      <c r="G40" s="8">
        <v>1830</v>
      </c>
      <c r="H40" s="8" t="s">
        <v>28</v>
      </c>
    </row>
    <row r="41" spans="1:8" ht="15" thickBot="1" x14ac:dyDescent="0.35">
      <c r="A41" s="1">
        <v>999</v>
      </c>
      <c r="B41" s="10">
        <f t="shared" si="5"/>
        <v>0.12037844295908812</v>
      </c>
      <c r="C41" s="8">
        <v>4</v>
      </c>
      <c r="D41" s="8" t="s">
        <v>12</v>
      </c>
      <c r="E41" s="8" t="s">
        <v>13</v>
      </c>
      <c r="F41" s="8" t="s">
        <v>12</v>
      </c>
      <c r="G41" s="8">
        <v>1864</v>
      </c>
      <c r="H41" s="7" t="s">
        <v>22</v>
      </c>
    </row>
  </sheetData>
  <sortState xmlns:xlrd2="http://schemas.microsoft.com/office/spreadsheetml/2017/richdata2" ref="A19:H26">
    <sortCondition ref="C19:C26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803F0-8526-4AD8-A3BB-F38B006D6766}">
  <dimension ref="A1:W361"/>
  <sheetViews>
    <sheetView zoomScaleNormal="100" workbookViewId="0">
      <selection activeCell="V4" sqref="V4"/>
    </sheetView>
  </sheetViews>
  <sheetFormatPr defaultRowHeight="14.4" x14ac:dyDescent="0.3"/>
  <cols>
    <col min="8" max="8" width="8.88671875" style="30"/>
    <col min="9" max="9" width="8.88671875" customWidth="1"/>
    <col min="10" max="10" width="16.5546875" bestFit="1" customWidth="1"/>
    <col min="11" max="11" width="9.33203125" bestFit="1" customWidth="1"/>
    <col min="12" max="12" width="5.88671875" style="29" bestFit="1" customWidth="1"/>
    <col min="13" max="13" width="6.5546875" style="29" bestFit="1" customWidth="1"/>
    <col min="14" max="14" width="5.88671875" style="29" bestFit="1" customWidth="1"/>
    <col min="15" max="15" width="7.5546875" style="29" bestFit="1" customWidth="1"/>
    <col min="16" max="16" width="5.88671875" style="29" bestFit="1" customWidth="1"/>
    <col min="17" max="17" width="4.109375" style="29" bestFit="1" customWidth="1"/>
    <col min="18" max="18" width="5.88671875" style="29" bestFit="1" customWidth="1"/>
    <col min="19" max="19" width="7.5546875" style="29" bestFit="1" customWidth="1"/>
    <col min="20" max="20" width="9.44140625" style="29" bestFit="1" customWidth="1"/>
    <col min="21" max="21" width="4.109375" style="29" bestFit="1" customWidth="1"/>
    <col min="22" max="22" width="5.88671875" style="29" bestFit="1" customWidth="1"/>
    <col min="23" max="23" width="4.109375" style="29" bestFit="1" customWidth="1"/>
    <col min="24" max="24" width="3.77734375" bestFit="1" customWidth="1"/>
    <col min="25" max="25" width="8.77734375" bestFit="1" customWidth="1"/>
    <col min="26" max="26" width="4.109375" bestFit="1" customWidth="1"/>
    <col min="27" max="27" width="3" bestFit="1" customWidth="1"/>
    <col min="28" max="28" width="5" bestFit="1" customWidth="1"/>
    <col min="29" max="29" width="10.21875" bestFit="1" customWidth="1"/>
    <col min="30" max="30" width="3" bestFit="1" customWidth="1"/>
    <col min="31" max="31" width="6.6640625" bestFit="1" customWidth="1"/>
    <col min="32" max="32" width="4" bestFit="1" customWidth="1"/>
    <col min="33" max="35" width="3" bestFit="1" customWidth="1"/>
    <col min="36" max="36" width="6.6640625" bestFit="1" customWidth="1"/>
    <col min="37" max="37" width="9.21875" bestFit="1" customWidth="1"/>
    <col min="38" max="38" width="7.5546875" bestFit="1" customWidth="1"/>
    <col min="39" max="41" width="3" bestFit="1" customWidth="1"/>
    <col min="42" max="42" width="6.6640625" bestFit="1" customWidth="1"/>
    <col min="43" max="43" width="4" bestFit="1" customWidth="1"/>
    <col min="44" max="46" width="3" bestFit="1" customWidth="1"/>
    <col min="47" max="47" width="6.6640625" bestFit="1" customWidth="1"/>
    <col min="48" max="48" width="4" bestFit="1" customWidth="1"/>
    <col min="49" max="51" width="3" bestFit="1" customWidth="1"/>
    <col min="52" max="52" width="6.6640625" bestFit="1" customWidth="1"/>
    <col min="53" max="53" width="4" bestFit="1" customWidth="1"/>
    <col min="54" max="56" width="3" bestFit="1" customWidth="1"/>
    <col min="57" max="57" width="6.6640625" bestFit="1" customWidth="1"/>
    <col min="58" max="58" width="4" bestFit="1" customWidth="1"/>
    <col min="59" max="61" width="3" bestFit="1" customWidth="1"/>
    <col min="62" max="62" width="6.6640625" bestFit="1" customWidth="1"/>
    <col min="63" max="63" width="10.21875" bestFit="1" customWidth="1"/>
    <col min="64" max="64" width="9.33203125" bestFit="1" customWidth="1"/>
    <col min="65" max="67" width="3" bestFit="1" customWidth="1"/>
    <col min="68" max="68" width="6.6640625" bestFit="1" customWidth="1"/>
    <col min="69" max="69" width="4" bestFit="1" customWidth="1"/>
    <col min="70" max="72" width="3" bestFit="1" customWidth="1"/>
    <col min="73" max="73" width="6.6640625" bestFit="1" customWidth="1"/>
    <col min="74" max="74" width="4" bestFit="1" customWidth="1"/>
    <col min="75" max="77" width="3" bestFit="1" customWidth="1"/>
    <col min="78" max="78" width="6.6640625" bestFit="1" customWidth="1"/>
    <col min="79" max="79" width="4" bestFit="1" customWidth="1"/>
    <col min="80" max="82" width="3" bestFit="1" customWidth="1"/>
    <col min="83" max="83" width="6.6640625" bestFit="1" customWidth="1"/>
    <col min="84" max="84" width="4" bestFit="1" customWidth="1"/>
    <col min="85" max="87" width="2" bestFit="1" customWidth="1"/>
    <col min="88" max="88" width="6.6640625" bestFit="1" customWidth="1"/>
    <col min="89" max="89" width="12" bestFit="1" customWidth="1"/>
    <col min="90" max="90" width="9" bestFit="1" customWidth="1"/>
    <col min="91" max="92" width="11.6640625" bestFit="1" customWidth="1"/>
    <col min="93" max="93" width="10.77734375" bestFit="1" customWidth="1"/>
  </cols>
  <sheetData>
    <row r="1" spans="1:23" x14ac:dyDescent="0.3">
      <c r="A1" s="18" t="s">
        <v>48</v>
      </c>
      <c r="B1" s="20" t="s">
        <v>30</v>
      </c>
      <c r="C1" s="20" t="s">
        <v>31</v>
      </c>
      <c r="D1" s="20" t="s">
        <v>39</v>
      </c>
      <c r="E1" s="20" t="s">
        <v>36</v>
      </c>
      <c r="F1" s="20" t="s">
        <v>37</v>
      </c>
      <c r="G1" s="20" t="s">
        <v>38</v>
      </c>
      <c r="H1" s="26" t="s">
        <v>32</v>
      </c>
      <c r="J1" s="39" t="s">
        <v>95</v>
      </c>
    </row>
    <row r="2" spans="1:23" x14ac:dyDescent="0.3">
      <c r="A2" s="25" t="s">
        <v>49</v>
      </c>
      <c r="B2" s="21" t="s">
        <v>33</v>
      </c>
      <c r="C2" s="21">
        <v>1</v>
      </c>
      <c r="D2" s="21">
        <v>0</v>
      </c>
      <c r="E2" s="21">
        <v>1</v>
      </c>
      <c r="F2" s="21">
        <v>1</v>
      </c>
      <c r="G2" s="21">
        <v>0</v>
      </c>
      <c r="H2" s="27">
        <v>17</v>
      </c>
      <c r="J2" s="32" t="s">
        <v>41</v>
      </c>
      <c r="K2" s="33" t="s">
        <v>42</v>
      </c>
      <c r="L2" s="30"/>
      <c r="M2" s="30"/>
      <c r="N2" s="30"/>
      <c r="O2" s="30"/>
      <c r="P2" s="30"/>
      <c r="Q2"/>
      <c r="R2"/>
      <c r="S2"/>
      <c r="T2"/>
      <c r="U2"/>
      <c r="V2"/>
      <c r="W2"/>
    </row>
    <row r="3" spans="1:23" x14ac:dyDescent="0.3">
      <c r="A3" s="25" t="s">
        <v>49</v>
      </c>
      <c r="B3" s="21" t="s">
        <v>34</v>
      </c>
      <c r="C3" s="21">
        <v>1</v>
      </c>
      <c r="D3" s="21">
        <v>0</v>
      </c>
      <c r="E3" s="21">
        <v>1</v>
      </c>
      <c r="F3" s="21">
        <v>1</v>
      </c>
      <c r="G3" s="21">
        <v>0</v>
      </c>
      <c r="H3" s="27">
        <v>28</v>
      </c>
      <c r="J3" s="31"/>
      <c r="K3" s="30" t="s">
        <v>33</v>
      </c>
      <c r="L3" s="30"/>
      <c r="M3" s="30" t="s">
        <v>34</v>
      </c>
      <c r="N3" s="30"/>
      <c r="O3" s="30" t="s">
        <v>35</v>
      </c>
      <c r="P3" s="30"/>
      <c r="Q3"/>
      <c r="R3"/>
      <c r="S3"/>
      <c r="T3"/>
      <c r="U3"/>
      <c r="V3"/>
      <c r="W3"/>
    </row>
    <row r="4" spans="1:23" x14ac:dyDescent="0.3">
      <c r="A4" s="25" t="s">
        <v>49</v>
      </c>
      <c r="B4" s="21" t="s">
        <v>35</v>
      </c>
      <c r="C4" s="21">
        <v>1</v>
      </c>
      <c r="D4" s="21">
        <v>0</v>
      </c>
      <c r="E4" s="21">
        <v>1</v>
      </c>
      <c r="F4" s="21">
        <v>1</v>
      </c>
      <c r="G4" s="21">
        <v>0</v>
      </c>
      <c r="H4" s="27">
        <v>32</v>
      </c>
      <c r="J4" s="32" t="s">
        <v>40</v>
      </c>
      <c r="K4" s="30" t="s">
        <v>49</v>
      </c>
      <c r="L4" s="30" t="s">
        <v>92</v>
      </c>
      <c r="M4" s="30" t="s">
        <v>49</v>
      </c>
      <c r="N4" s="30" t="s">
        <v>92</v>
      </c>
      <c r="O4" s="30" t="s">
        <v>49</v>
      </c>
      <c r="P4" s="30" t="s">
        <v>92</v>
      </c>
      <c r="Q4"/>
      <c r="R4"/>
      <c r="S4"/>
      <c r="T4"/>
      <c r="U4"/>
      <c r="V4"/>
      <c r="W4"/>
    </row>
    <row r="5" spans="1:23" x14ac:dyDescent="0.3">
      <c r="A5" s="25" t="s">
        <v>49</v>
      </c>
      <c r="B5" s="21" t="s">
        <v>33</v>
      </c>
      <c r="C5" s="21">
        <v>2</v>
      </c>
      <c r="D5" s="21">
        <v>0</v>
      </c>
      <c r="E5" s="21">
        <v>1</v>
      </c>
      <c r="F5" s="21">
        <v>1</v>
      </c>
      <c r="G5" s="21">
        <v>0</v>
      </c>
      <c r="H5" s="27">
        <v>26</v>
      </c>
      <c r="J5" s="23" t="s">
        <v>43</v>
      </c>
      <c r="K5" s="30"/>
      <c r="L5" s="30"/>
      <c r="M5" s="30"/>
      <c r="N5" s="30"/>
      <c r="O5" s="30"/>
      <c r="P5" s="30"/>
      <c r="Q5"/>
      <c r="R5"/>
      <c r="S5"/>
      <c r="T5"/>
      <c r="U5"/>
      <c r="V5"/>
      <c r="W5"/>
    </row>
    <row r="6" spans="1:23" x14ac:dyDescent="0.3">
      <c r="A6" s="25" t="s">
        <v>49</v>
      </c>
      <c r="B6" s="21" t="s">
        <v>34</v>
      </c>
      <c r="C6" s="21">
        <v>2</v>
      </c>
      <c r="D6" s="21">
        <v>0</v>
      </c>
      <c r="E6" s="21">
        <v>1</v>
      </c>
      <c r="F6" s="21">
        <v>1</v>
      </c>
      <c r="G6" s="21">
        <v>0</v>
      </c>
      <c r="H6" s="27">
        <v>43</v>
      </c>
      <c r="J6" s="24">
        <v>1</v>
      </c>
      <c r="K6" s="30">
        <v>17</v>
      </c>
      <c r="L6" s="30">
        <v>16</v>
      </c>
      <c r="M6" s="30">
        <v>28</v>
      </c>
      <c r="N6" s="30">
        <v>31</v>
      </c>
      <c r="O6" s="30">
        <v>32</v>
      </c>
      <c r="P6" s="30">
        <v>32</v>
      </c>
      <c r="Q6"/>
      <c r="R6"/>
      <c r="S6"/>
      <c r="T6"/>
      <c r="U6"/>
      <c r="V6"/>
      <c r="W6"/>
    </row>
    <row r="7" spans="1:23" x14ac:dyDescent="0.3">
      <c r="A7" s="25" t="s">
        <v>49</v>
      </c>
      <c r="B7" s="21" t="s">
        <v>35</v>
      </c>
      <c r="C7" s="21">
        <v>2</v>
      </c>
      <c r="D7" s="21">
        <v>0</v>
      </c>
      <c r="E7" s="21">
        <v>1</v>
      </c>
      <c r="F7" s="21">
        <v>1</v>
      </c>
      <c r="G7" s="21">
        <v>0</v>
      </c>
      <c r="H7" s="27">
        <v>44</v>
      </c>
      <c r="J7" s="24">
        <v>2</v>
      </c>
      <c r="K7" s="30">
        <v>26</v>
      </c>
      <c r="L7" s="30">
        <v>26</v>
      </c>
      <c r="M7" s="30">
        <v>43</v>
      </c>
      <c r="N7" s="30">
        <v>50</v>
      </c>
      <c r="O7" s="30">
        <v>44</v>
      </c>
      <c r="P7" s="30">
        <v>52</v>
      </c>
      <c r="Q7"/>
      <c r="R7"/>
      <c r="S7"/>
      <c r="T7"/>
      <c r="U7"/>
      <c r="V7"/>
      <c r="W7"/>
    </row>
    <row r="8" spans="1:23" x14ac:dyDescent="0.3">
      <c r="A8" s="25" t="s">
        <v>49</v>
      </c>
      <c r="B8" s="21" t="s">
        <v>33</v>
      </c>
      <c r="C8" s="21">
        <v>3</v>
      </c>
      <c r="D8" s="21">
        <v>0</v>
      </c>
      <c r="E8" s="21">
        <v>1</v>
      </c>
      <c r="F8" s="21">
        <v>1</v>
      </c>
      <c r="G8" s="21">
        <v>0</v>
      </c>
      <c r="H8" s="27">
        <v>28</v>
      </c>
      <c r="J8" s="24">
        <v>3</v>
      </c>
      <c r="K8" s="30">
        <v>28</v>
      </c>
      <c r="L8" s="30">
        <v>34</v>
      </c>
      <c r="M8" s="30">
        <v>45</v>
      </c>
      <c r="N8" s="30">
        <v>62</v>
      </c>
      <c r="O8" s="30">
        <v>48</v>
      </c>
      <c r="P8" s="30">
        <v>63</v>
      </c>
      <c r="Q8"/>
      <c r="R8"/>
      <c r="S8"/>
      <c r="T8"/>
      <c r="U8"/>
      <c r="V8"/>
      <c r="W8"/>
    </row>
    <row r="9" spans="1:23" x14ac:dyDescent="0.3">
      <c r="A9" s="25" t="s">
        <v>49</v>
      </c>
      <c r="B9" s="21" t="s">
        <v>34</v>
      </c>
      <c r="C9" s="21">
        <v>3</v>
      </c>
      <c r="D9" s="21">
        <v>0</v>
      </c>
      <c r="E9" s="21">
        <v>1</v>
      </c>
      <c r="F9" s="21">
        <v>1</v>
      </c>
      <c r="G9" s="21">
        <v>0</v>
      </c>
      <c r="H9" s="27">
        <v>45</v>
      </c>
      <c r="J9" s="24">
        <v>4</v>
      </c>
      <c r="K9" s="30">
        <v>27</v>
      </c>
      <c r="L9" s="30">
        <v>33</v>
      </c>
      <c r="M9" s="30">
        <v>44</v>
      </c>
      <c r="N9" s="30">
        <v>61</v>
      </c>
      <c r="O9" s="30">
        <v>47</v>
      </c>
      <c r="P9" s="30">
        <v>64</v>
      </c>
      <c r="Q9"/>
      <c r="R9"/>
      <c r="S9"/>
      <c r="T9"/>
      <c r="U9"/>
      <c r="V9"/>
      <c r="W9"/>
    </row>
    <row r="10" spans="1:23" x14ac:dyDescent="0.3">
      <c r="A10" s="25" t="s">
        <v>49</v>
      </c>
      <c r="B10" s="21" t="s">
        <v>35</v>
      </c>
      <c r="C10" s="21">
        <v>3</v>
      </c>
      <c r="D10" s="21">
        <v>0</v>
      </c>
      <c r="E10" s="21">
        <v>1</v>
      </c>
      <c r="F10" s="21">
        <v>1</v>
      </c>
      <c r="G10" s="21">
        <v>0</v>
      </c>
      <c r="H10" s="27">
        <v>48</v>
      </c>
      <c r="J10" s="23" t="s">
        <v>44</v>
      </c>
      <c r="K10" s="30"/>
      <c r="L10" s="30"/>
      <c r="M10" s="30"/>
      <c r="N10" s="30"/>
      <c r="O10" s="30"/>
      <c r="P10" s="30"/>
      <c r="Q10"/>
      <c r="R10"/>
      <c r="S10"/>
      <c r="T10"/>
      <c r="U10"/>
      <c r="V10"/>
      <c r="W10"/>
    </row>
    <row r="11" spans="1:23" x14ac:dyDescent="0.3">
      <c r="A11" s="25" t="s">
        <v>49</v>
      </c>
      <c r="B11" s="21" t="s">
        <v>33</v>
      </c>
      <c r="C11" s="21">
        <v>4</v>
      </c>
      <c r="D11" s="21">
        <v>0</v>
      </c>
      <c r="E11" s="21">
        <v>1</v>
      </c>
      <c r="F11" s="21">
        <v>1</v>
      </c>
      <c r="G11" s="21">
        <v>0</v>
      </c>
      <c r="H11" s="27">
        <v>27</v>
      </c>
      <c r="J11" s="24">
        <v>1</v>
      </c>
      <c r="K11" s="30">
        <v>18</v>
      </c>
      <c r="L11" s="30">
        <v>16</v>
      </c>
      <c r="M11" s="30">
        <v>31</v>
      </c>
      <c r="N11" s="30">
        <v>33</v>
      </c>
      <c r="O11" s="30">
        <v>33</v>
      </c>
      <c r="P11" s="30">
        <v>34</v>
      </c>
      <c r="Q11"/>
      <c r="R11"/>
      <c r="S11"/>
      <c r="T11"/>
      <c r="U11"/>
      <c r="V11"/>
      <c r="W11"/>
    </row>
    <row r="12" spans="1:23" x14ac:dyDescent="0.3">
      <c r="A12" s="25" t="s">
        <v>49</v>
      </c>
      <c r="B12" s="21" t="s">
        <v>34</v>
      </c>
      <c r="C12" s="21">
        <v>4</v>
      </c>
      <c r="D12" s="21">
        <v>0</v>
      </c>
      <c r="E12" s="21">
        <v>1</v>
      </c>
      <c r="F12" s="21">
        <v>1</v>
      </c>
      <c r="G12" s="21">
        <v>0</v>
      </c>
      <c r="H12" s="27">
        <v>44</v>
      </c>
      <c r="J12" s="24">
        <v>2</v>
      </c>
      <c r="K12" s="30">
        <v>27</v>
      </c>
      <c r="L12" s="30">
        <v>26</v>
      </c>
      <c r="M12" s="30">
        <v>46</v>
      </c>
      <c r="N12" s="30">
        <v>52</v>
      </c>
      <c r="O12" s="30">
        <v>45</v>
      </c>
      <c r="P12" s="30">
        <v>54</v>
      </c>
      <c r="Q12"/>
      <c r="R12"/>
      <c r="S12"/>
      <c r="T12"/>
      <c r="U12"/>
      <c r="V12"/>
      <c r="W12"/>
    </row>
    <row r="13" spans="1:23" x14ac:dyDescent="0.3">
      <c r="A13" s="25" t="s">
        <v>49</v>
      </c>
      <c r="B13" s="21" t="s">
        <v>35</v>
      </c>
      <c r="C13" s="21">
        <v>4</v>
      </c>
      <c r="D13" s="21">
        <v>0</v>
      </c>
      <c r="E13" s="21">
        <v>1</v>
      </c>
      <c r="F13" s="21">
        <v>1</v>
      </c>
      <c r="G13" s="21">
        <v>0</v>
      </c>
      <c r="H13" s="27">
        <v>47</v>
      </c>
      <c r="J13" s="24">
        <v>3</v>
      </c>
      <c r="K13" s="30">
        <v>28</v>
      </c>
      <c r="L13" s="30">
        <v>36</v>
      </c>
      <c r="M13" s="30">
        <v>47</v>
      </c>
      <c r="N13" s="30">
        <v>65</v>
      </c>
      <c r="O13" s="30">
        <v>49</v>
      </c>
      <c r="P13" s="30">
        <v>66</v>
      </c>
      <c r="Q13"/>
      <c r="R13"/>
      <c r="S13"/>
      <c r="T13"/>
      <c r="U13"/>
      <c r="V13"/>
      <c r="W13"/>
    </row>
    <row r="14" spans="1:23" x14ac:dyDescent="0.3">
      <c r="A14" s="25" t="s">
        <v>49</v>
      </c>
      <c r="B14" s="21" t="s">
        <v>33</v>
      </c>
      <c r="C14" s="21">
        <v>5</v>
      </c>
      <c r="D14" s="21">
        <v>0</v>
      </c>
      <c r="E14" s="21">
        <v>1</v>
      </c>
      <c r="F14" s="21">
        <v>1</v>
      </c>
      <c r="G14" s="21">
        <v>0</v>
      </c>
      <c r="H14" s="27">
        <v>27</v>
      </c>
      <c r="J14" s="24">
        <v>4</v>
      </c>
      <c r="K14" s="30">
        <v>28</v>
      </c>
      <c r="L14" s="30">
        <v>35</v>
      </c>
      <c r="M14" s="30">
        <v>45</v>
      </c>
      <c r="N14" s="30">
        <v>65</v>
      </c>
      <c r="O14" s="30">
        <v>49</v>
      </c>
      <c r="P14" s="30">
        <v>66</v>
      </c>
      <c r="Q14"/>
      <c r="R14"/>
      <c r="S14"/>
      <c r="T14"/>
      <c r="U14"/>
      <c r="V14"/>
      <c r="W14"/>
    </row>
    <row r="15" spans="1:23" x14ac:dyDescent="0.3">
      <c r="A15" s="25" t="s">
        <v>49</v>
      </c>
      <c r="B15" s="21" t="s">
        <v>34</v>
      </c>
      <c r="C15" s="21">
        <v>5</v>
      </c>
      <c r="D15" s="21">
        <v>0</v>
      </c>
      <c r="E15" s="21">
        <v>1</v>
      </c>
      <c r="F15" s="21">
        <v>1</v>
      </c>
      <c r="G15" s="21">
        <v>0</v>
      </c>
      <c r="H15" s="27">
        <v>45</v>
      </c>
      <c r="J15" s="23" t="s">
        <v>45</v>
      </c>
      <c r="K15" s="30"/>
      <c r="L15" s="30"/>
      <c r="M15" s="30"/>
      <c r="N15" s="30"/>
      <c r="O15" s="30"/>
      <c r="P15" s="30"/>
      <c r="Q15"/>
      <c r="R15"/>
      <c r="S15"/>
      <c r="T15"/>
      <c r="U15"/>
      <c r="V15"/>
      <c r="W15"/>
    </row>
    <row r="16" spans="1:23" x14ac:dyDescent="0.3">
      <c r="A16" s="25" t="s">
        <v>49</v>
      </c>
      <c r="B16" s="21" t="s">
        <v>35</v>
      </c>
      <c r="C16" s="21">
        <v>5</v>
      </c>
      <c r="D16" s="21">
        <v>0</v>
      </c>
      <c r="E16" s="21">
        <v>1</v>
      </c>
      <c r="F16" s="21">
        <v>1</v>
      </c>
      <c r="G16" s="21">
        <v>0</v>
      </c>
      <c r="H16" s="27">
        <v>46</v>
      </c>
      <c r="J16" s="24">
        <v>1</v>
      </c>
      <c r="K16" s="30">
        <v>18</v>
      </c>
      <c r="L16" s="30">
        <v>18</v>
      </c>
      <c r="M16" s="30">
        <v>46</v>
      </c>
      <c r="N16" s="30">
        <v>47</v>
      </c>
      <c r="O16" s="30">
        <v>51</v>
      </c>
      <c r="P16" s="30">
        <v>55</v>
      </c>
      <c r="Q16"/>
      <c r="R16"/>
      <c r="S16"/>
      <c r="T16"/>
      <c r="U16"/>
      <c r="V16"/>
      <c r="W16"/>
    </row>
    <row r="17" spans="1:23" x14ac:dyDescent="0.3">
      <c r="A17" s="25" t="s">
        <v>49</v>
      </c>
      <c r="B17" s="21" t="s">
        <v>33</v>
      </c>
      <c r="C17" s="21">
        <v>1</v>
      </c>
      <c r="D17" s="21">
        <v>1</v>
      </c>
      <c r="E17" s="21">
        <v>1.05</v>
      </c>
      <c r="F17" s="21">
        <v>1</v>
      </c>
      <c r="G17" s="21">
        <v>0.95</v>
      </c>
      <c r="H17" s="27">
        <v>18</v>
      </c>
      <c r="J17" s="24">
        <v>2</v>
      </c>
      <c r="K17" s="30">
        <v>29</v>
      </c>
      <c r="L17" s="30">
        <v>30</v>
      </c>
      <c r="M17" s="30">
        <v>66</v>
      </c>
      <c r="N17" s="30">
        <v>75</v>
      </c>
      <c r="O17" s="30">
        <v>71</v>
      </c>
      <c r="P17" s="30">
        <v>87</v>
      </c>
      <c r="Q17"/>
      <c r="R17"/>
      <c r="S17"/>
      <c r="T17"/>
      <c r="U17"/>
      <c r="V17"/>
      <c r="W17"/>
    </row>
    <row r="18" spans="1:23" x14ac:dyDescent="0.3">
      <c r="A18" s="25" t="s">
        <v>49</v>
      </c>
      <c r="B18" s="21" t="s">
        <v>34</v>
      </c>
      <c r="C18" s="21">
        <v>1</v>
      </c>
      <c r="D18" s="21">
        <v>1</v>
      </c>
      <c r="E18" s="21">
        <v>1.05</v>
      </c>
      <c r="F18" s="21">
        <v>1</v>
      </c>
      <c r="G18" s="21">
        <v>0.95</v>
      </c>
      <c r="H18" s="27">
        <v>31</v>
      </c>
      <c r="J18" s="24">
        <v>3</v>
      </c>
      <c r="K18" s="30">
        <v>30</v>
      </c>
      <c r="L18" s="30">
        <v>37</v>
      </c>
      <c r="M18" s="30">
        <v>67</v>
      </c>
      <c r="N18" s="30">
        <v>86</v>
      </c>
      <c r="O18" s="30">
        <v>75</v>
      </c>
      <c r="P18" s="30">
        <v>86</v>
      </c>
      <c r="Q18"/>
      <c r="R18"/>
      <c r="S18"/>
      <c r="T18"/>
      <c r="U18"/>
      <c r="V18"/>
      <c r="W18"/>
    </row>
    <row r="19" spans="1:23" x14ac:dyDescent="0.3">
      <c r="A19" s="25" t="s">
        <v>49</v>
      </c>
      <c r="B19" s="21" t="s">
        <v>35</v>
      </c>
      <c r="C19" s="21">
        <v>1</v>
      </c>
      <c r="D19" s="21">
        <v>1</v>
      </c>
      <c r="E19" s="21">
        <v>1.05</v>
      </c>
      <c r="F19" s="21">
        <v>1</v>
      </c>
      <c r="G19" s="21">
        <v>0.95</v>
      </c>
      <c r="H19" s="27">
        <v>33</v>
      </c>
      <c r="J19" s="24">
        <v>4</v>
      </c>
      <c r="K19" s="30">
        <v>31</v>
      </c>
      <c r="L19" s="30">
        <v>35</v>
      </c>
      <c r="M19" s="30">
        <v>68</v>
      </c>
      <c r="N19" s="30">
        <v>77</v>
      </c>
      <c r="O19" s="30">
        <v>68</v>
      </c>
      <c r="P19" s="30">
        <v>87</v>
      </c>
      <c r="Q19"/>
      <c r="R19"/>
      <c r="S19"/>
      <c r="T19"/>
      <c r="U19"/>
      <c r="V19"/>
      <c r="W19"/>
    </row>
    <row r="20" spans="1:23" x14ac:dyDescent="0.3">
      <c r="A20" s="25" t="s">
        <v>49</v>
      </c>
      <c r="B20" s="21" t="s">
        <v>33</v>
      </c>
      <c r="C20" s="21">
        <v>2</v>
      </c>
      <c r="D20" s="21">
        <v>1</v>
      </c>
      <c r="E20" s="21">
        <v>1.05</v>
      </c>
      <c r="F20" s="21">
        <v>1</v>
      </c>
      <c r="G20" s="21">
        <v>0.95</v>
      </c>
      <c r="H20" s="27">
        <v>27</v>
      </c>
      <c r="J20" s="23" t="s">
        <v>46</v>
      </c>
      <c r="K20" s="30"/>
      <c r="L20" s="30"/>
      <c r="M20" s="30"/>
      <c r="N20" s="30"/>
      <c r="O20" s="30"/>
      <c r="P20" s="30"/>
      <c r="Q20"/>
      <c r="R20"/>
      <c r="S20"/>
      <c r="T20"/>
      <c r="U20"/>
      <c r="V20"/>
      <c r="W20"/>
    </row>
    <row r="21" spans="1:23" x14ac:dyDescent="0.3">
      <c r="A21" s="25" t="s">
        <v>49</v>
      </c>
      <c r="B21" s="21" t="s">
        <v>34</v>
      </c>
      <c r="C21" s="21">
        <v>2</v>
      </c>
      <c r="D21" s="21">
        <v>1</v>
      </c>
      <c r="E21" s="21">
        <v>1.05</v>
      </c>
      <c r="F21" s="21">
        <v>1</v>
      </c>
      <c r="G21" s="21">
        <v>0.95</v>
      </c>
      <c r="H21" s="27">
        <v>46</v>
      </c>
      <c r="J21" s="24">
        <v>1</v>
      </c>
      <c r="K21" s="30">
        <v>19</v>
      </c>
      <c r="L21" s="30">
        <v>19</v>
      </c>
      <c r="M21" s="30">
        <v>43</v>
      </c>
      <c r="N21" s="30">
        <v>49</v>
      </c>
      <c r="O21" s="30">
        <v>56</v>
      </c>
      <c r="P21" s="30">
        <v>65</v>
      </c>
      <c r="Q21"/>
      <c r="R21"/>
      <c r="S21"/>
      <c r="T21"/>
      <c r="U21"/>
      <c r="V21"/>
      <c r="W21"/>
    </row>
    <row r="22" spans="1:23" x14ac:dyDescent="0.3">
      <c r="A22" s="25" t="s">
        <v>49</v>
      </c>
      <c r="B22" s="21" t="s">
        <v>35</v>
      </c>
      <c r="C22" s="21">
        <v>2</v>
      </c>
      <c r="D22" s="21">
        <v>1</v>
      </c>
      <c r="E22" s="21">
        <v>1.05</v>
      </c>
      <c r="F22" s="21">
        <v>1</v>
      </c>
      <c r="G22" s="21">
        <v>0.95</v>
      </c>
      <c r="H22" s="27">
        <v>45</v>
      </c>
      <c r="J22" s="24">
        <v>2</v>
      </c>
      <c r="K22" s="30">
        <v>27</v>
      </c>
      <c r="L22" s="30">
        <v>30</v>
      </c>
      <c r="M22" s="30">
        <v>59</v>
      </c>
      <c r="N22" s="30">
        <v>69</v>
      </c>
      <c r="O22" s="30">
        <v>72</v>
      </c>
      <c r="P22" s="30">
        <v>93</v>
      </c>
      <c r="Q22"/>
      <c r="R22"/>
      <c r="S22"/>
      <c r="T22"/>
      <c r="U22"/>
      <c r="V22"/>
      <c r="W22"/>
    </row>
    <row r="23" spans="1:23" x14ac:dyDescent="0.3">
      <c r="A23" s="25" t="s">
        <v>49</v>
      </c>
      <c r="B23" s="21" t="s">
        <v>33</v>
      </c>
      <c r="C23" s="21">
        <v>3</v>
      </c>
      <c r="D23" s="21">
        <v>1</v>
      </c>
      <c r="E23" s="21">
        <v>1.05</v>
      </c>
      <c r="F23" s="21">
        <v>1</v>
      </c>
      <c r="G23" s="21">
        <v>0.95</v>
      </c>
      <c r="H23" s="27">
        <v>28</v>
      </c>
      <c r="J23" s="24">
        <v>3</v>
      </c>
      <c r="K23" s="30">
        <v>30</v>
      </c>
      <c r="L23" s="30">
        <v>36</v>
      </c>
      <c r="M23" s="30">
        <v>59</v>
      </c>
      <c r="N23" s="30">
        <v>82</v>
      </c>
      <c r="O23" s="30">
        <v>72</v>
      </c>
      <c r="P23" s="30">
        <v>100</v>
      </c>
      <c r="Q23"/>
      <c r="R23"/>
      <c r="S23"/>
      <c r="T23"/>
      <c r="U23"/>
      <c r="V23"/>
      <c r="W23"/>
    </row>
    <row r="24" spans="1:23" x14ac:dyDescent="0.3">
      <c r="A24" s="25" t="s">
        <v>49</v>
      </c>
      <c r="B24" s="21" t="s">
        <v>34</v>
      </c>
      <c r="C24" s="21">
        <v>3</v>
      </c>
      <c r="D24" s="21">
        <v>1</v>
      </c>
      <c r="E24" s="21">
        <v>1.05</v>
      </c>
      <c r="F24" s="21">
        <v>1</v>
      </c>
      <c r="G24" s="21">
        <v>0.95</v>
      </c>
      <c r="H24" s="27">
        <v>47</v>
      </c>
      <c r="J24" s="24">
        <v>4</v>
      </c>
      <c r="K24" s="30">
        <v>29</v>
      </c>
      <c r="L24" s="30">
        <v>32</v>
      </c>
      <c r="M24" s="30">
        <v>51</v>
      </c>
      <c r="N24" s="30">
        <v>71</v>
      </c>
      <c r="O24" s="30">
        <v>65</v>
      </c>
      <c r="P24" s="30">
        <v>94</v>
      </c>
      <c r="Q24"/>
      <c r="R24"/>
      <c r="S24"/>
      <c r="T24"/>
      <c r="U24"/>
      <c r="V24"/>
      <c r="W24"/>
    </row>
    <row r="25" spans="1:23" x14ac:dyDescent="0.3">
      <c r="A25" s="25" t="s">
        <v>49</v>
      </c>
      <c r="B25" s="21" t="s">
        <v>35</v>
      </c>
      <c r="C25" s="21">
        <v>3</v>
      </c>
      <c r="D25" s="21">
        <v>1</v>
      </c>
      <c r="E25" s="21">
        <v>1.05</v>
      </c>
      <c r="F25" s="21">
        <v>1</v>
      </c>
      <c r="G25" s="21">
        <v>0.95</v>
      </c>
      <c r="H25" s="27">
        <v>49</v>
      </c>
      <c r="J25" s="23" t="s">
        <v>47</v>
      </c>
      <c r="K25" s="30"/>
      <c r="L25" s="30"/>
      <c r="M25" s="30"/>
      <c r="N25" s="30"/>
      <c r="O25" s="30"/>
      <c r="P25" s="30"/>
      <c r="Q25"/>
      <c r="R25"/>
      <c r="S25"/>
      <c r="T25"/>
      <c r="U25"/>
      <c r="V25"/>
      <c r="W25"/>
    </row>
    <row r="26" spans="1:23" x14ac:dyDescent="0.3">
      <c r="A26" s="25" t="s">
        <v>49</v>
      </c>
      <c r="B26" s="21" t="s">
        <v>33</v>
      </c>
      <c r="C26" s="21">
        <v>4</v>
      </c>
      <c r="D26" s="21">
        <v>1</v>
      </c>
      <c r="E26" s="21">
        <v>1.05</v>
      </c>
      <c r="F26" s="21">
        <v>1</v>
      </c>
      <c r="G26" s="21">
        <v>0.95</v>
      </c>
      <c r="H26" s="27">
        <v>28</v>
      </c>
      <c r="J26" s="24">
        <v>1</v>
      </c>
      <c r="K26" s="30">
        <v>5</v>
      </c>
      <c r="L26" s="30">
        <v>5</v>
      </c>
      <c r="M26" s="30">
        <v>26</v>
      </c>
      <c r="N26" s="30">
        <v>29</v>
      </c>
      <c r="O26" s="30">
        <v>30</v>
      </c>
      <c r="P26" s="30">
        <v>32</v>
      </c>
      <c r="Q26"/>
      <c r="R26"/>
      <c r="S26"/>
      <c r="T26"/>
      <c r="U26"/>
      <c r="V26"/>
      <c r="W26"/>
    </row>
    <row r="27" spans="1:23" x14ac:dyDescent="0.3">
      <c r="A27" s="25" t="s">
        <v>49</v>
      </c>
      <c r="B27" s="21" t="s">
        <v>34</v>
      </c>
      <c r="C27" s="21">
        <v>4</v>
      </c>
      <c r="D27" s="21">
        <v>1</v>
      </c>
      <c r="E27" s="21">
        <v>1.05</v>
      </c>
      <c r="F27" s="21">
        <v>1</v>
      </c>
      <c r="G27" s="21">
        <v>0.95</v>
      </c>
      <c r="H27" s="27">
        <v>45</v>
      </c>
      <c r="J27" s="24">
        <v>2</v>
      </c>
      <c r="K27" s="30">
        <v>8</v>
      </c>
      <c r="L27" s="30">
        <v>8</v>
      </c>
      <c r="M27" s="30">
        <v>35</v>
      </c>
      <c r="N27" s="30">
        <v>40</v>
      </c>
      <c r="O27" s="30">
        <v>38</v>
      </c>
      <c r="P27" s="30">
        <v>45</v>
      </c>
      <c r="Q27"/>
      <c r="R27"/>
      <c r="S27"/>
      <c r="T27"/>
      <c r="U27"/>
      <c r="V27"/>
      <c r="W27"/>
    </row>
    <row r="28" spans="1:23" x14ac:dyDescent="0.3">
      <c r="A28" s="25" t="s">
        <v>49</v>
      </c>
      <c r="B28" s="21" t="s">
        <v>35</v>
      </c>
      <c r="C28" s="21">
        <v>4</v>
      </c>
      <c r="D28" s="21">
        <v>1</v>
      </c>
      <c r="E28" s="21">
        <v>1.05</v>
      </c>
      <c r="F28" s="21">
        <v>1</v>
      </c>
      <c r="G28" s="21">
        <v>0.95</v>
      </c>
      <c r="H28" s="27">
        <v>49</v>
      </c>
      <c r="J28" s="24">
        <v>3</v>
      </c>
      <c r="K28" s="30">
        <v>9</v>
      </c>
      <c r="L28" s="30">
        <v>9</v>
      </c>
      <c r="M28" s="30">
        <v>34</v>
      </c>
      <c r="N28" s="30">
        <v>45</v>
      </c>
      <c r="O28" s="30">
        <v>38</v>
      </c>
      <c r="P28" s="30">
        <v>46</v>
      </c>
      <c r="Q28"/>
      <c r="R28"/>
      <c r="S28"/>
      <c r="T28"/>
      <c r="U28"/>
      <c r="V28"/>
      <c r="W28"/>
    </row>
    <row r="29" spans="1:23" x14ac:dyDescent="0.3">
      <c r="A29" s="25" t="s">
        <v>49</v>
      </c>
      <c r="B29" s="21" t="s">
        <v>33</v>
      </c>
      <c r="C29" s="21">
        <v>5</v>
      </c>
      <c r="D29" s="21">
        <v>1</v>
      </c>
      <c r="E29" s="21">
        <v>1.05</v>
      </c>
      <c r="F29" s="21">
        <v>1</v>
      </c>
      <c r="G29" s="21">
        <v>0.95</v>
      </c>
      <c r="H29" s="27">
        <v>28</v>
      </c>
      <c r="J29" s="24">
        <v>4</v>
      </c>
      <c r="K29" s="30">
        <v>10</v>
      </c>
      <c r="L29" s="30">
        <v>11</v>
      </c>
      <c r="M29" s="30">
        <v>35</v>
      </c>
      <c r="N29" s="30">
        <v>46</v>
      </c>
      <c r="O29" s="30">
        <v>35</v>
      </c>
      <c r="P29" s="30">
        <v>45</v>
      </c>
      <c r="Q29"/>
      <c r="R29"/>
      <c r="S29"/>
      <c r="T29"/>
      <c r="U29"/>
      <c r="V29"/>
      <c r="W29"/>
    </row>
    <row r="30" spans="1:23" x14ac:dyDescent="0.3">
      <c r="A30" s="25" t="s">
        <v>49</v>
      </c>
      <c r="B30" s="21" t="s">
        <v>34</v>
      </c>
      <c r="C30" s="21">
        <v>5</v>
      </c>
      <c r="D30" s="21">
        <v>1</v>
      </c>
      <c r="E30" s="21">
        <v>1.05</v>
      </c>
      <c r="F30" s="21">
        <v>1</v>
      </c>
      <c r="G30" s="21">
        <v>0.95</v>
      </c>
      <c r="H30" s="27">
        <v>46</v>
      </c>
      <c r="L30"/>
      <c r="M30"/>
      <c r="N30"/>
      <c r="O30"/>
      <c r="P30"/>
      <c r="Q30"/>
      <c r="R30"/>
      <c r="S30"/>
      <c r="T30"/>
      <c r="U30"/>
      <c r="V30"/>
      <c r="W30"/>
    </row>
    <row r="31" spans="1:23" x14ac:dyDescent="0.3">
      <c r="A31" s="25" t="s">
        <v>49</v>
      </c>
      <c r="B31" s="21" t="s">
        <v>35</v>
      </c>
      <c r="C31" s="21">
        <v>5</v>
      </c>
      <c r="D31" s="21">
        <v>1</v>
      </c>
      <c r="E31" s="21">
        <v>1.05</v>
      </c>
      <c r="F31" s="21">
        <v>1</v>
      </c>
      <c r="G31" s="21">
        <v>0.95</v>
      </c>
      <c r="H31" s="27">
        <v>47</v>
      </c>
      <c r="L31"/>
      <c r="M31"/>
      <c r="N31"/>
      <c r="O31"/>
      <c r="P31"/>
      <c r="Q31"/>
      <c r="R31"/>
      <c r="S31"/>
      <c r="T31"/>
      <c r="U31"/>
      <c r="V31"/>
      <c r="W31"/>
    </row>
    <row r="32" spans="1:23" x14ac:dyDescent="0.3">
      <c r="A32" s="25" t="s">
        <v>49</v>
      </c>
      <c r="B32" s="21" t="s">
        <v>33</v>
      </c>
      <c r="C32" s="21">
        <v>1</v>
      </c>
      <c r="D32" s="21">
        <v>2</v>
      </c>
      <c r="E32" s="21">
        <v>3.04</v>
      </c>
      <c r="F32" s="21">
        <v>1.96</v>
      </c>
      <c r="G32" s="21">
        <v>0</v>
      </c>
      <c r="H32" s="27">
        <v>18</v>
      </c>
      <c r="L32"/>
      <c r="M32"/>
      <c r="N32"/>
      <c r="O32"/>
      <c r="P32"/>
      <c r="Q32"/>
      <c r="R32"/>
      <c r="S32"/>
      <c r="T32"/>
      <c r="U32"/>
      <c r="V32"/>
      <c r="W32"/>
    </row>
    <row r="33" spans="1:23" x14ac:dyDescent="0.3">
      <c r="A33" s="25" t="s">
        <v>49</v>
      </c>
      <c r="B33" s="21" t="s">
        <v>34</v>
      </c>
      <c r="C33" s="21">
        <v>1</v>
      </c>
      <c r="D33" s="21">
        <v>2</v>
      </c>
      <c r="E33" s="21">
        <v>3.04</v>
      </c>
      <c r="F33" s="21">
        <v>1.96</v>
      </c>
      <c r="G33" s="21">
        <v>0</v>
      </c>
      <c r="H33" s="27">
        <v>46</v>
      </c>
      <c r="L33"/>
      <c r="M33"/>
      <c r="N33"/>
      <c r="O33"/>
      <c r="P33"/>
      <c r="Q33"/>
      <c r="R33"/>
      <c r="S33"/>
      <c r="T33"/>
      <c r="U33"/>
      <c r="V33"/>
      <c r="W33"/>
    </row>
    <row r="34" spans="1:23" x14ac:dyDescent="0.3">
      <c r="A34" s="25" t="s">
        <v>49</v>
      </c>
      <c r="B34" s="21" t="s">
        <v>35</v>
      </c>
      <c r="C34" s="21">
        <v>1</v>
      </c>
      <c r="D34" s="21">
        <v>2</v>
      </c>
      <c r="E34" s="21">
        <v>3.04</v>
      </c>
      <c r="F34" s="21">
        <v>1.96</v>
      </c>
      <c r="G34" s="21">
        <v>0</v>
      </c>
      <c r="H34" s="27">
        <v>51</v>
      </c>
      <c r="L34"/>
      <c r="M34"/>
      <c r="N34"/>
      <c r="O34"/>
      <c r="P34"/>
      <c r="Q34"/>
      <c r="R34"/>
      <c r="S34"/>
      <c r="T34"/>
      <c r="U34"/>
      <c r="V34"/>
      <c r="W34"/>
    </row>
    <row r="35" spans="1:23" x14ac:dyDescent="0.3">
      <c r="A35" s="25" t="s">
        <v>49</v>
      </c>
      <c r="B35" s="21" t="s">
        <v>33</v>
      </c>
      <c r="C35" s="21">
        <v>2</v>
      </c>
      <c r="D35" s="21">
        <v>2</v>
      </c>
      <c r="E35" s="21">
        <v>3.04</v>
      </c>
      <c r="F35" s="21">
        <v>1.96</v>
      </c>
      <c r="G35" s="21">
        <v>0</v>
      </c>
      <c r="H35" s="27">
        <v>29</v>
      </c>
      <c r="U35"/>
      <c r="V35"/>
      <c r="W35"/>
    </row>
    <row r="36" spans="1:23" x14ac:dyDescent="0.3">
      <c r="A36" s="25" t="s">
        <v>49</v>
      </c>
      <c r="B36" s="21" t="s">
        <v>34</v>
      </c>
      <c r="C36" s="21">
        <v>2</v>
      </c>
      <c r="D36" s="21">
        <v>2</v>
      </c>
      <c r="E36" s="21">
        <v>3.04</v>
      </c>
      <c r="F36" s="21">
        <v>1.96</v>
      </c>
      <c r="G36" s="21">
        <v>0</v>
      </c>
      <c r="H36" s="27">
        <v>66</v>
      </c>
    </row>
    <row r="37" spans="1:23" x14ac:dyDescent="0.3">
      <c r="A37" s="25" t="s">
        <v>49</v>
      </c>
      <c r="B37" s="21" t="s">
        <v>35</v>
      </c>
      <c r="C37" s="21">
        <v>2</v>
      </c>
      <c r="D37" s="21">
        <v>2</v>
      </c>
      <c r="E37" s="21">
        <v>3.04</v>
      </c>
      <c r="F37" s="21">
        <v>1.96</v>
      </c>
      <c r="G37" s="21">
        <v>0</v>
      </c>
      <c r="H37" s="27">
        <v>71</v>
      </c>
    </row>
    <row r="38" spans="1:23" x14ac:dyDescent="0.3">
      <c r="A38" s="25" t="s">
        <v>49</v>
      </c>
      <c r="B38" s="21" t="s">
        <v>33</v>
      </c>
      <c r="C38" s="21">
        <v>3</v>
      </c>
      <c r="D38" s="21">
        <v>2</v>
      </c>
      <c r="E38" s="21">
        <v>3.04</v>
      </c>
      <c r="F38" s="21">
        <v>1.96</v>
      </c>
      <c r="G38" s="21">
        <v>0</v>
      </c>
      <c r="H38" s="27">
        <v>30</v>
      </c>
    </row>
    <row r="39" spans="1:23" x14ac:dyDescent="0.3">
      <c r="A39" s="25" t="s">
        <v>49</v>
      </c>
      <c r="B39" s="21" t="s">
        <v>34</v>
      </c>
      <c r="C39" s="21">
        <v>3</v>
      </c>
      <c r="D39" s="21">
        <v>2</v>
      </c>
      <c r="E39" s="21">
        <v>3.04</v>
      </c>
      <c r="F39" s="21">
        <v>1.96</v>
      </c>
      <c r="G39" s="21">
        <v>0</v>
      </c>
      <c r="H39" s="27">
        <v>67</v>
      </c>
    </row>
    <row r="40" spans="1:23" x14ac:dyDescent="0.3">
      <c r="A40" s="25" t="s">
        <v>49</v>
      </c>
      <c r="B40" s="21" t="s">
        <v>35</v>
      </c>
      <c r="C40" s="21">
        <v>3</v>
      </c>
      <c r="D40" s="21">
        <v>2</v>
      </c>
      <c r="E40" s="21">
        <v>3.04</v>
      </c>
      <c r="F40" s="21">
        <v>1.96</v>
      </c>
      <c r="G40" s="21">
        <v>0</v>
      </c>
      <c r="H40" s="27">
        <v>75</v>
      </c>
    </row>
    <row r="41" spans="1:23" x14ac:dyDescent="0.3">
      <c r="A41" s="25" t="s">
        <v>49</v>
      </c>
      <c r="B41" s="21" t="s">
        <v>33</v>
      </c>
      <c r="C41" s="21">
        <v>4</v>
      </c>
      <c r="D41" s="21">
        <v>2</v>
      </c>
      <c r="E41" s="21">
        <v>3.04</v>
      </c>
      <c r="F41" s="21">
        <v>1.96</v>
      </c>
      <c r="G41" s="21">
        <v>0</v>
      </c>
      <c r="H41" s="27">
        <v>31</v>
      </c>
    </row>
    <row r="42" spans="1:23" x14ac:dyDescent="0.3">
      <c r="A42" s="25" t="s">
        <v>49</v>
      </c>
      <c r="B42" s="21" t="s">
        <v>34</v>
      </c>
      <c r="C42" s="21">
        <v>4</v>
      </c>
      <c r="D42" s="21">
        <v>2</v>
      </c>
      <c r="E42" s="21">
        <v>3.04</v>
      </c>
      <c r="F42" s="21">
        <v>1.96</v>
      </c>
      <c r="G42" s="21">
        <v>0</v>
      </c>
      <c r="H42" s="27">
        <v>68</v>
      </c>
    </row>
    <row r="43" spans="1:23" x14ac:dyDescent="0.3">
      <c r="A43" s="25" t="s">
        <v>49</v>
      </c>
      <c r="B43" s="21" t="s">
        <v>35</v>
      </c>
      <c r="C43" s="21">
        <v>4</v>
      </c>
      <c r="D43" s="21">
        <v>2</v>
      </c>
      <c r="E43" s="21">
        <v>3.04</v>
      </c>
      <c r="F43" s="21">
        <v>1.96</v>
      </c>
      <c r="G43" s="21">
        <v>0</v>
      </c>
      <c r="H43" s="27">
        <v>68</v>
      </c>
    </row>
    <row r="44" spans="1:23" x14ac:dyDescent="0.3">
      <c r="A44" s="25" t="s">
        <v>49</v>
      </c>
      <c r="B44" s="21" t="s">
        <v>33</v>
      </c>
      <c r="C44" s="21">
        <v>5</v>
      </c>
      <c r="D44" s="21">
        <v>2</v>
      </c>
      <c r="E44" s="21">
        <v>3.04</v>
      </c>
      <c r="F44" s="21">
        <v>1.96</v>
      </c>
      <c r="G44" s="21">
        <v>0</v>
      </c>
      <c r="H44" s="27">
        <v>30</v>
      </c>
    </row>
    <row r="45" spans="1:23" x14ac:dyDescent="0.3">
      <c r="A45" s="25" t="s">
        <v>49</v>
      </c>
      <c r="B45" s="21" t="s">
        <v>34</v>
      </c>
      <c r="C45" s="21">
        <v>5</v>
      </c>
      <c r="D45" s="21">
        <v>2</v>
      </c>
      <c r="E45" s="21">
        <v>3.04</v>
      </c>
      <c r="F45" s="21">
        <v>1.96</v>
      </c>
      <c r="G45" s="21">
        <v>0</v>
      </c>
      <c r="H45" s="27">
        <v>63</v>
      </c>
    </row>
    <row r="46" spans="1:23" x14ac:dyDescent="0.3">
      <c r="A46" s="25" t="s">
        <v>49</v>
      </c>
      <c r="B46" s="21" t="s">
        <v>35</v>
      </c>
      <c r="C46" s="21">
        <v>5</v>
      </c>
      <c r="D46" s="21">
        <v>2</v>
      </c>
      <c r="E46" s="21">
        <v>3.04</v>
      </c>
      <c r="F46" s="21">
        <v>1.96</v>
      </c>
      <c r="G46" s="21">
        <v>0</v>
      </c>
      <c r="H46" s="27">
        <v>70</v>
      </c>
    </row>
    <row r="47" spans="1:23" x14ac:dyDescent="0.3">
      <c r="A47" s="25" t="s">
        <v>49</v>
      </c>
      <c r="B47" s="21" t="s">
        <v>33</v>
      </c>
      <c r="C47" s="21">
        <v>1</v>
      </c>
      <c r="D47" s="21">
        <v>3</v>
      </c>
      <c r="E47" s="21">
        <v>8</v>
      </c>
      <c r="F47" s="21">
        <v>3</v>
      </c>
      <c r="G47" s="21">
        <v>0</v>
      </c>
      <c r="H47" s="28">
        <v>19</v>
      </c>
    </row>
    <row r="48" spans="1:23" x14ac:dyDescent="0.3">
      <c r="A48" s="25" t="s">
        <v>49</v>
      </c>
      <c r="B48" s="21" t="s">
        <v>34</v>
      </c>
      <c r="C48" s="21">
        <v>1</v>
      </c>
      <c r="D48" s="21">
        <v>3</v>
      </c>
      <c r="E48" s="21">
        <v>8</v>
      </c>
      <c r="F48" s="21">
        <v>3</v>
      </c>
      <c r="G48" s="21">
        <v>0</v>
      </c>
      <c r="H48" s="28">
        <v>43</v>
      </c>
    </row>
    <row r="49" spans="1:8" x14ac:dyDescent="0.3">
      <c r="A49" s="25" t="s">
        <v>49</v>
      </c>
      <c r="B49" s="21" t="s">
        <v>35</v>
      </c>
      <c r="C49" s="21">
        <v>1</v>
      </c>
      <c r="D49" s="21">
        <v>3</v>
      </c>
      <c r="E49" s="21">
        <v>8</v>
      </c>
      <c r="F49" s="21">
        <v>3</v>
      </c>
      <c r="G49" s="21">
        <v>0</v>
      </c>
      <c r="H49" s="28">
        <v>56</v>
      </c>
    </row>
    <row r="50" spans="1:8" x14ac:dyDescent="0.3">
      <c r="A50" s="25" t="s">
        <v>49</v>
      </c>
      <c r="B50" s="21" t="s">
        <v>33</v>
      </c>
      <c r="C50" s="21">
        <v>2</v>
      </c>
      <c r="D50" s="21">
        <v>3</v>
      </c>
      <c r="E50" s="21">
        <v>8</v>
      </c>
      <c r="F50" s="21">
        <v>3</v>
      </c>
      <c r="G50" s="21">
        <v>0</v>
      </c>
      <c r="H50" s="28">
        <v>27</v>
      </c>
    </row>
    <row r="51" spans="1:8" x14ac:dyDescent="0.3">
      <c r="A51" s="25" t="s">
        <v>49</v>
      </c>
      <c r="B51" s="21" t="s">
        <v>34</v>
      </c>
      <c r="C51" s="21">
        <v>2</v>
      </c>
      <c r="D51" s="21">
        <v>3</v>
      </c>
      <c r="E51" s="21">
        <v>8</v>
      </c>
      <c r="F51" s="21">
        <v>3</v>
      </c>
      <c r="G51" s="21">
        <v>0</v>
      </c>
      <c r="H51" s="28">
        <v>59</v>
      </c>
    </row>
    <row r="52" spans="1:8" x14ac:dyDescent="0.3">
      <c r="A52" s="25" t="s">
        <v>49</v>
      </c>
      <c r="B52" s="21" t="s">
        <v>35</v>
      </c>
      <c r="C52" s="21">
        <v>2</v>
      </c>
      <c r="D52" s="21">
        <v>3</v>
      </c>
      <c r="E52" s="21">
        <v>8</v>
      </c>
      <c r="F52" s="21">
        <v>3</v>
      </c>
      <c r="G52" s="21">
        <v>0</v>
      </c>
      <c r="H52" s="28">
        <v>72</v>
      </c>
    </row>
    <row r="53" spans="1:8" x14ac:dyDescent="0.3">
      <c r="A53" s="25" t="s">
        <v>49</v>
      </c>
      <c r="B53" s="21" t="s">
        <v>33</v>
      </c>
      <c r="C53" s="21">
        <v>3</v>
      </c>
      <c r="D53" s="21">
        <v>3</v>
      </c>
      <c r="E53" s="21">
        <v>8</v>
      </c>
      <c r="F53" s="21">
        <v>3</v>
      </c>
      <c r="G53" s="21">
        <v>0</v>
      </c>
      <c r="H53" s="28">
        <v>30</v>
      </c>
    </row>
    <row r="54" spans="1:8" x14ac:dyDescent="0.3">
      <c r="A54" s="25" t="s">
        <v>49</v>
      </c>
      <c r="B54" s="21" t="s">
        <v>34</v>
      </c>
      <c r="C54" s="21">
        <v>3</v>
      </c>
      <c r="D54" s="21">
        <v>3</v>
      </c>
      <c r="E54" s="21">
        <v>8</v>
      </c>
      <c r="F54" s="21">
        <v>3</v>
      </c>
      <c r="G54" s="21">
        <v>0</v>
      </c>
      <c r="H54" s="28">
        <v>59</v>
      </c>
    </row>
    <row r="55" spans="1:8" x14ac:dyDescent="0.3">
      <c r="A55" s="25" t="s">
        <v>49</v>
      </c>
      <c r="B55" s="21" t="s">
        <v>35</v>
      </c>
      <c r="C55" s="21">
        <v>3</v>
      </c>
      <c r="D55" s="21">
        <v>3</v>
      </c>
      <c r="E55" s="21">
        <v>8</v>
      </c>
      <c r="F55" s="21">
        <v>3</v>
      </c>
      <c r="G55" s="21">
        <v>0</v>
      </c>
      <c r="H55" s="28">
        <v>72</v>
      </c>
    </row>
    <row r="56" spans="1:8" x14ac:dyDescent="0.3">
      <c r="A56" s="25" t="s">
        <v>49</v>
      </c>
      <c r="B56" s="21" t="s">
        <v>33</v>
      </c>
      <c r="C56" s="21">
        <v>4</v>
      </c>
      <c r="D56" s="21">
        <v>3</v>
      </c>
      <c r="E56" s="21">
        <v>8</v>
      </c>
      <c r="F56" s="21">
        <v>3</v>
      </c>
      <c r="G56" s="21">
        <v>0</v>
      </c>
      <c r="H56" s="28">
        <v>29</v>
      </c>
    </row>
    <row r="57" spans="1:8" x14ac:dyDescent="0.3">
      <c r="A57" s="25" t="s">
        <v>49</v>
      </c>
      <c r="B57" s="21" t="s">
        <v>34</v>
      </c>
      <c r="C57" s="21">
        <v>4</v>
      </c>
      <c r="D57" s="21">
        <v>3</v>
      </c>
      <c r="E57" s="21">
        <v>8</v>
      </c>
      <c r="F57" s="21">
        <v>3</v>
      </c>
      <c r="G57" s="21">
        <v>0</v>
      </c>
      <c r="H57" s="28">
        <v>51</v>
      </c>
    </row>
    <row r="58" spans="1:8" x14ac:dyDescent="0.3">
      <c r="A58" s="25" t="s">
        <v>49</v>
      </c>
      <c r="B58" s="21" t="s">
        <v>35</v>
      </c>
      <c r="C58" s="21">
        <v>4</v>
      </c>
      <c r="D58" s="21">
        <v>3</v>
      </c>
      <c r="E58" s="21">
        <v>8</v>
      </c>
      <c r="F58" s="21">
        <v>3</v>
      </c>
      <c r="G58" s="21">
        <v>0</v>
      </c>
      <c r="H58" s="28">
        <v>65</v>
      </c>
    </row>
    <row r="59" spans="1:8" x14ac:dyDescent="0.3">
      <c r="A59" s="25" t="s">
        <v>49</v>
      </c>
      <c r="B59" s="21" t="s">
        <v>33</v>
      </c>
      <c r="C59" s="21">
        <v>5</v>
      </c>
      <c r="D59" s="21">
        <v>3</v>
      </c>
      <c r="E59" s="21">
        <v>8</v>
      </c>
      <c r="F59" s="21">
        <v>3</v>
      </c>
      <c r="G59" s="21">
        <v>0</v>
      </c>
      <c r="H59" s="28">
        <v>27</v>
      </c>
    </row>
    <row r="60" spans="1:8" x14ac:dyDescent="0.3">
      <c r="A60" s="25" t="s">
        <v>49</v>
      </c>
      <c r="B60" s="21" t="s">
        <v>34</v>
      </c>
      <c r="C60" s="21">
        <v>5</v>
      </c>
      <c r="D60" s="21">
        <v>3</v>
      </c>
      <c r="E60" s="21">
        <v>8</v>
      </c>
      <c r="F60" s="21">
        <v>3</v>
      </c>
      <c r="G60" s="21">
        <v>0</v>
      </c>
      <c r="H60" s="28">
        <v>49</v>
      </c>
    </row>
    <row r="61" spans="1:8" x14ac:dyDescent="0.3">
      <c r="A61" s="25" t="s">
        <v>49</v>
      </c>
      <c r="B61" s="21" t="s">
        <v>35</v>
      </c>
      <c r="C61" s="21">
        <v>5</v>
      </c>
      <c r="D61" s="21">
        <v>3</v>
      </c>
      <c r="E61" s="21">
        <v>8</v>
      </c>
      <c r="F61" s="21">
        <v>3</v>
      </c>
      <c r="G61" s="21">
        <v>0</v>
      </c>
      <c r="H61" s="28">
        <v>62</v>
      </c>
    </row>
    <row r="62" spans="1:8" x14ac:dyDescent="0.3">
      <c r="A62" s="25" t="s">
        <v>49</v>
      </c>
      <c r="B62" s="21" t="s">
        <v>33</v>
      </c>
      <c r="C62" s="21">
        <v>1</v>
      </c>
      <c r="D62" s="21">
        <v>4</v>
      </c>
      <c r="E62" s="21">
        <v>13.7</v>
      </c>
      <c r="F62" s="21">
        <v>3.97</v>
      </c>
      <c r="G62" s="21">
        <v>0</v>
      </c>
      <c r="H62" s="28">
        <v>5</v>
      </c>
    </row>
    <row r="63" spans="1:8" x14ac:dyDescent="0.3">
      <c r="A63" s="25" t="s">
        <v>49</v>
      </c>
      <c r="B63" s="21" t="s">
        <v>34</v>
      </c>
      <c r="C63" s="21">
        <v>1</v>
      </c>
      <c r="D63" s="21">
        <v>4</v>
      </c>
      <c r="E63" s="21">
        <v>13.7</v>
      </c>
      <c r="F63" s="21">
        <v>3.97</v>
      </c>
      <c r="G63" s="21">
        <v>0</v>
      </c>
      <c r="H63" s="28">
        <v>26</v>
      </c>
    </row>
    <row r="64" spans="1:8" x14ac:dyDescent="0.3">
      <c r="A64" s="25" t="s">
        <v>49</v>
      </c>
      <c r="B64" s="21" t="s">
        <v>35</v>
      </c>
      <c r="C64" s="21">
        <v>1</v>
      </c>
      <c r="D64" s="21">
        <v>4</v>
      </c>
      <c r="E64" s="21">
        <v>13.7</v>
      </c>
      <c r="F64" s="21">
        <v>3.97</v>
      </c>
      <c r="G64" s="21">
        <v>0</v>
      </c>
      <c r="H64" s="28">
        <v>30</v>
      </c>
    </row>
    <row r="65" spans="1:8" x14ac:dyDescent="0.3">
      <c r="A65" s="25" t="s">
        <v>49</v>
      </c>
      <c r="B65" s="21" t="s">
        <v>33</v>
      </c>
      <c r="C65" s="21">
        <v>2</v>
      </c>
      <c r="D65" s="21">
        <v>4</v>
      </c>
      <c r="E65" s="21">
        <v>13.7</v>
      </c>
      <c r="F65" s="21">
        <v>3.97</v>
      </c>
      <c r="G65" s="21">
        <v>0</v>
      </c>
      <c r="H65" s="28">
        <v>8</v>
      </c>
    </row>
    <row r="66" spans="1:8" x14ac:dyDescent="0.3">
      <c r="A66" s="25" t="s">
        <v>49</v>
      </c>
      <c r="B66" s="21" t="s">
        <v>34</v>
      </c>
      <c r="C66" s="21">
        <v>2</v>
      </c>
      <c r="D66" s="21">
        <v>4</v>
      </c>
      <c r="E66" s="21">
        <v>13.7</v>
      </c>
      <c r="F66" s="21">
        <v>3.97</v>
      </c>
      <c r="G66" s="21">
        <v>0</v>
      </c>
      <c r="H66" s="28">
        <v>35</v>
      </c>
    </row>
    <row r="67" spans="1:8" x14ac:dyDescent="0.3">
      <c r="A67" s="25" t="s">
        <v>49</v>
      </c>
      <c r="B67" s="21" t="s">
        <v>35</v>
      </c>
      <c r="C67" s="21">
        <v>2</v>
      </c>
      <c r="D67" s="21">
        <v>4</v>
      </c>
      <c r="E67" s="21">
        <v>13.7</v>
      </c>
      <c r="F67" s="21">
        <v>3.97</v>
      </c>
      <c r="G67" s="21">
        <v>0</v>
      </c>
      <c r="H67" s="28">
        <v>38</v>
      </c>
    </row>
    <row r="68" spans="1:8" x14ac:dyDescent="0.3">
      <c r="A68" s="25" t="s">
        <v>49</v>
      </c>
      <c r="B68" s="21" t="s">
        <v>33</v>
      </c>
      <c r="C68" s="21">
        <v>3</v>
      </c>
      <c r="D68" s="21">
        <v>4</v>
      </c>
      <c r="E68" s="21">
        <v>13.7</v>
      </c>
      <c r="F68" s="21">
        <v>3.97</v>
      </c>
      <c r="G68" s="21">
        <v>0</v>
      </c>
      <c r="H68" s="28">
        <v>9</v>
      </c>
    </row>
    <row r="69" spans="1:8" x14ac:dyDescent="0.3">
      <c r="A69" s="25" t="s">
        <v>49</v>
      </c>
      <c r="B69" s="21" t="s">
        <v>34</v>
      </c>
      <c r="C69" s="21">
        <v>3</v>
      </c>
      <c r="D69" s="21">
        <v>4</v>
      </c>
      <c r="E69" s="21">
        <v>13.7</v>
      </c>
      <c r="F69" s="21">
        <v>3.97</v>
      </c>
      <c r="G69" s="21">
        <v>0</v>
      </c>
      <c r="H69" s="28">
        <v>34</v>
      </c>
    </row>
    <row r="70" spans="1:8" x14ac:dyDescent="0.3">
      <c r="A70" s="25" t="s">
        <v>49</v>
      </c>
      <c r="B70" s="21" t="s">
        <v>35</v>
      </c>
      <c r="C70" s="21">
        <v>3</v>
      </c>
      <c r="D70" s="21">
        <v>4</v>
      </c>
      <c r="E70" s="21">
        <v>13.7</v>
      </c>
      <c r="F70" s="21">
        <v>3.97</v>
      </c>
      <c r="G70" s="21">
        <v>0</v>
      </c>
      <c r="H70" s="28">
        <v>38</v>
      </c>
    </row>
    <row r="71" spans="1:8" x14ac:dyDescent="0.3">
      <c r="A71" s="25" t="s">
        <v>49</v>
      </c>
      <c r="B71" s="21" t="s">
        <v>33</v>
      </c>
      <c r="C71" s="21">
        <v>4</v>
      </c>
      <c r="D71" s="21">
        <v>4</v>
      </c>
      <c r="E71" s="21">
        <v>13.7</v>
      </c>
      <c r="F71" s="21">
        <v>3.97</v>
      </c>
      <c r="G71" s="21">
        <v>0</v>
      </c>
      <c r="H71" s="28">
        <v>10</v>
      </c>
    </row>
    <row r="72" spans="1:8" x14ac:dyDescent="0.3">
      <c r="A72" s="25" t="s">
        <v>49</v>
      </c>
      <c r="B72" s="21" t="s">
        <v>34</v>
      </c>
      <c r="C72" s="21">
        <v>4</v>
      </c>
      <c r="D72" s="21">
        <v>4</v>
      </c>
      <c r="E72" s="21">
        <v>13.7</v>
      </c>
      <c r="F72" s="21">
        <v>3.97</v>
      </c>
      <c r="G72" s="21">
        <v>0</v>
      </c>
      <c r="H72" s="28">
        <v>35</v>
      </c>
    </row>
    <row r="73" spans="1:8" x14ac:dyDescent="0.3">
      <c r="A73" s="25" t="s">
        <v>49</v>
      </c>
      <c r="B73" s="21" t="s">
        <v>35</v>
      </c>
      <c r="C73" s="21">
        <v>4</v>
      </c>
      <c r="D73" s="21">
        <v>4</v>
      </c>
      <c r="E73" s="21">
        <v>13.7</v>
      </c>
      <c r="F73" s="21">
        <v>3.97</v>
      </c>
      <c r="G73" s="21">
        <v>0</v>
      </c>
      <c r="H73" s="28">
        <v>35</v>
      </c>
    </row>
    <row r="74" spans="1:8" x14ac:dyDescent="0.3">
      <c r="A74" s="25" t="s">
        <v>49</v>
      </c>
      <c r="B74" s="21" t="s">
        <v>33</v>
      </c>
      <c r="C74" s="21">
        <v>5</v>
      </c>
      <c r="D74" s="21">
        <v>4</v>
      </c>
      <c r="E74" s="21">
        <v>13.7</v>
      </c>
      <c r="F74" s="21">
        <v>3.97</v>
      </c>
      <c r="G74" s="21">
        <v>0</v>
      </c>
      <c r="H74" s="28">
        <v>10</v>
      </c>
    </row>
    <row r="75" spans="1:8" x14ac:dyDescent="0.3">
      <c r="A75" s="25" t="s">
        <v>49</v>
      </c>
      <c r="B75" s="21" t="s">
        <v>34</v>
      </c>
      <c r="C75" s="21">
        <v>5</v>
      </c>
      <c r="D75" s="21">
        <v>4</v>
      </c>
      <c r="E75" s="21">
        <v>13.7</v>
      </c>
      <c r="F75" s="21">
        <v>3.97</v>
      </c>
      <c r="G75" s="21">
        <v>0</v>
      </c>
      <c r="H75" s="28">
        <v>32</v>
      </c>
    </row>
    <row r="76" spans="1:8" x14ac:dyDescent="0.3">
      <c r="A76" s="25" t="s">
        <v>49</v>
      </c>
      <c r="B76" s="21" t="s">
        <v>35</v>
      </c>
      <c r="C76" s="21">
        <v>5</v>
      </c>
      <c r="D76" s="21">
        <v>4</v>
      </c>
      <c r="E76" s="21">
        <v>13.7</v>
      </c>
      <c r="F76" s="21">
        <v>3.97</v>
      </c>
      <c r="G76" s="21">
        <v>0</v>
      </c>
      <c r="H76" s="28">
        <v>35</v>
      </c>
    </row>
    <row r="77" spans="1:8" x14ac:dyDescent="0.3">
      <c r="A77" s="25" t="s">
        <v>50</v>
      </c>
      <c r="B77" s="21" t="s">
        <v>33</v>
      </c>
      <c r="C77" s="21">
        <v>1</v>
      </c>
      <c r="D77" s="21">
        <v>0</v>
      </c>
      <c r="E77" s="21">
        <v>1</v>
      </c>
      <c r="F77" s="21">
        <v>1</v>
      </c>
      <c r="G77" s="21">
        <v>0</v>
      </c>
      <c r="H77" s="27">
        <v>11</v>
      </c>
    </row>
    <row r="78" spans="1:8" x14ac:dyDescent="0.3">
      <c r="A78" s="25" t="s">
        <v>50</v>
      </c>
      <c r="B78" s="21" t="s">
        <v>34</v>
      </c>
      <c r="C78" s="21">
        <v>1</v>
      </c>
      <c r="D78" s="21">
        <v>0</v>
      </c>
      <c r="E78" s="21">
        <v>1</v>
      </c>
      <c r="F78" s="21">
        <v>1</v>
      </c>
      <c r="G78" s="21">
        <v>0</v>
      </c>
      <c r="H78" s="27">
        <v>34</v>
      </c>
    </row>
    <row r="79" spans="1:8" x14ac:dyDescent="0.3">
      <c r="A79" s="25" t="s">
        <v>50</v>
      </c>
      <c r="B79" s="21" t="s">
        <v>35</v>
      </c>
      <c r="C79" s="21">
        <v>1</v>
      </c>
      <c r="D79" s="21">
        <v>0</v>
      </c>
      <c r="E79" s="21">
        <v>1</v>
      </c>
      <c r="F79" s="21">
        <v>1</v>
      </c>
      <c r="G79" s="21">
        <v>0</v>
      </c>
      <c r="H79" s="27">
        <v>34</v>
      </c>
    </row>
    <row r="80" spans="1:8" x14ac:dyDescent="0.3">
      <c r="A80" s="25" t="s">
        <v>50</v>
      </c>
      <c r="B80" s="21" t="s">
        <v>33</v>
      </c>
      <c r="C80" s="21">
        <v>2</v>
      </c>
      <c r="D80" s="21">
        <v>0</v>
      </c>
      <c r="E80" s="21">
        <v>1</v>
      </c>
      <c r="F80" s="21">
        <v>1</v>
      </c>
      <c r="G80" s="21">
        <v>0</v>
      </c>
      <c r="H80" s="27">
        <v>19</v>
      </c>
    </row>
    <row r="81" spans="1:8" x14ac:dyDescent="0.3">
      <c r="A81" s="25" t="s">
        <v>50</v>
      </c>
      <c r="B81" s="21" t="s">
        <v>34</v>
      </c>
      <c r="C81" s="21">
        <v>2</v>
      </c>
      <c r="D81" s="21">
        <v>0</v>
      </c>
      <c r="E81" s="21">
        <v>1</v>
      </c>
      <c r="F81" s="21">
        <v>1</v>
      </c>
      <c r="G81" s="21">
        <v>0</v>
      </c>
      <c r="H81" s="27">
        <v>53</v>
      </c>
    </row>
    <row r="82" spans="1:8" x14ac:dyDescent="0.3">
      <c r="A82" s="25" t="s">
        <v>50</v>
      </c>
      <c r="B82" s="21" t="s">
        <v>35</v>
      </c>
      <c r="C82" s="21">
        <v>2</v>
      </c>
      <c r="D82" s="21">
        <v>0</v>
      </c>
      <c r="E82" s="21">
        <v>1</v>
      </c>
      <c r="F82" s="21">
        <v>1</v>
      </c>
      <c r="G82" s="21">
        <v>0</v>
      </c>
      <c r="H82" s="27">
        <v>53</v>
      </c>
    </row>
    <row r="83" spans="1:8" x14ac:dyDescent="0.3">
      <c r="A83" s="25" t="s">
        <v>50</v>
      </c>
      <c r="B83" s="21" t="s">
        <v>33</v>
      </c>
      <c r="C83" s="21">
        <v>3</v>
      </c>
      <c r="D83" s="21">
        <v>0</v>
      </c>
      <c r="E83" s="21">
        <v>1</v>
      </c>
      <c r="F83" s="21">
        <v>1</v>
      </c>
      <c r="G83" s="21">
        <v>0</v>
      </c>
      <c r="H83" s="27">
        <v>22</v>
      </c>
    </row>
    <row r="84" spans="1:8" x14ac:dyDescent="0.3">
      <c r="A84" s="25" t="s">
        <v>50</v>
      </c>
      <c r="B84" s="21" t="s">
        <v>34</v>
      </c>
      <c r="C84" s="21">
        <v>3</v>
      </c>
      <c r="D84" s="21">
        <v>0</v>
      </c>
      <c r="E84" s="21">
        <v>1</v>
      </c>
      <c r="F84" s="21">
        <v>1</v>
      </c>
      <c r="G84" s="21">
        <v>0</v>
      </c>
      <c r="H84" s="27">
        <v>60</v>
      </c>
    </row>
    <row r="85" spans="1:8" x14ac:dyDescent="0.3">
      <c r="A85" s="25" t="s">
        <v>50</v>
      </c>
      <c r="B85" s="21" t="s">
        <v>35</v>
      </c>
      <c r="C85" s="21">
        <v>3</v>
      </c>
      <c r="D85" s="21">
        <v>0</v>
      </c>
      <c r="E85" s="21">
        <v>1</v>
      </c>
      <c r="F85" s="21">
        <v>1</v>
      </c>
      <c r="G85" s="21">
        <v>0</v>
      </c>
      <c r="H85" s="27">
        <v>59</v>
      </c>
    </row>
    <row r="86" spans="1:8" x14ac:dyDescent="0.3">
      <c r="A86" s="25" t="s">
        <v>50</v>
      </c>
      <c r="B86" s="21" t="s">
        <v>33</v>
      </c>
      <c r="C86" s="21">
        <v>4</v>
      </c>
      <c r="D86" s="21">
        <v>0</v>
      </c>
      <c r="E86" s="21">
        <v>1</v>
      </c>
      <c r="F86" s="21">
        <v>1</v>
      </c>
      <c r="G86" s="21">
        <v>0</v>
      </c>
      <c r="H86" s="27">
        <v>23</v>
      </c>
    </row>
    <row r="87" spans="1:8" x14ac:dyDescent="0.3">
      <c r="A87" s="25" t="s">
        <v>50</v>
      </c>
      <c r="B87" s="21" t="s">
        <v>34</v>
      </c>
      <c r="C87" s="21">
        <v>4</v>
      </c>
      <c r="D87" s="21">
        <v>0</v>
      </c>
      <c r="E87" s="21">
        <v>1</v>
      </c>
      <c r="F87" s="21">
        <v>1</v>
      </c>
      <c r="G87" s="21">
        <v>0</v>
      </c>
      <c r="H87" s="27">
        <v>60</v>
      </c>
    </row>
    <row r="88" spans="1:8" x14ac:dyDescent="0.3">
      <c r="A88" s="25" t="s">
        <v>50</v>
      </c>
      <c r="B88" s="21" t="s">
        <v>35</v>
      </c>
      <c r="C88" s="21">
        <v>4</v>
      </c>
      <c r="D88" s="21">
        <v>0</v>
      </c>
      <c r="E88" s="21">
        <v>1</v>
      </c>
      <c r="F88" s="21">
        <v>1</v>
      </c>
      <c r="G88" s="21">
        <v>0</v>
      </c>
      <c r="H88" s="27">
        <v>57</v>
      </c>
    </row>
    <row r="89" spans="1:8" x14ac:dyDescent="0.3">
      <c r="A89" s="25" t="s">
        <v>50</v>
      </c>
      <c r="B89" s="21" t="s">
        <v>33</v>
      </c>
      <c r="C89" s="21">
        <v>5</v>
      </c>
      <c r="D89" s="21">
        <v>0</v>
      </c>
      <c r="E89" s="21">
        <v>1</v>
      </c>
      <c r="F89" s="21">
        <v>1</v>
      </c>
      <c r="G89" s="21">
        <v>0</v>
      </c>
      <c r="H89" s="27">
        <v>20</v>
      </c>
    </row>
    <row r="90" spans="1:8" x14ac:dyDescent="0.3">
      <c r="A90" s="25" t="s">
        <v>50</v>
      </c>
      <c r="B90" s="21" t="s">
        <v>34</v>
      </c>
      <c r="C90" s="21">
        <v>5</v>
      </c>
      <c r="D90" s="21">
        <v>0</v>
      </c>
      <c r="E90" s="21">
        <v>1</v>
      </c>
      <c r="F90" s="21">
        <v>1</v>
      </c>
      <c r="G90" s="21">
        <v>0</v>
      </c>
      <c r="H90" s="27">
        <v>55</v>
      </c>
    </row>
    <row r="91" spans="1:8" x14ac:dyDescent="0.3">
      <c r="A91" s="25" t="s">
        <v>50</v>
      </c>
      <c r="B91" s="21" t="s">
        <v>35</v>
      </c>
      <c r="C91" s="21">
        <v>5</v>
      </c>
      <c r="D91" s="21">
        <v>0</v>
      </c>
      <c r="E91" s="21">
        <v>1</v>
      </c>
      <c r="F91" s="21">
        <v>1</v>
      </c>
      <c r="G91" s="21">
        <v>0</v>
      </c>
      <c r="H91" s="27">
        <v>56</v>
      </c>
    </row>
    <row r="92" spans="1:8" x14ac:dyDescent="0.3">
      <c r="A92" s="25" t="s">
        <v>50</v>
      </c>
      <c r="B92" s="21" t="s">
        <v>33</v>
      </c>
      <c r="C92" s="21">
        <v>1</v>
      </c>
      <c r="D92" s="21">
        <v>1</v>
      </c>
      <c r="E92" s="21">
        <v>1.05</v>
      </c>
      <c r="F92" s="21">
        <v>1</v>
      </c>
      <c r="G92" s="21">
        <v>0.95</v>
      </c>
      <c r="H92" s="27">
        <v>12</v>
      </c>
    </row>
    <row r="93" spans="1:8" x14ac:dyDescent="0.3">
      <c r="A93" s="25" t="s">
        <v>50</v>
      </c>
      <c r="B93" s="21" t="s">
        <v>34</v>
      </c>
      <c r="C93" s="21">
        <v>1</v>
      </c>
      <c r="D93" s="21">
        <v>1</v>
      </c>
      <c r="E93" s="21">
        <v>1.05</v>
      </c>
      <c r="F93" s="21">
        <v>1</v>
      </c>
      <c r="G93" s="21">
        <v>0.95</v>
      </c>
      <c r="H93" s="27">
        <v>35</v>
      </c>
    </row>
    <row r="94" spans="1:8" x14ac:dyDescent="0.3">
      <c r="A94" s="25" t="s">
        <v>50</v>
      </c>
      <c r="B94" s="21" t="s">
        <v>35</v>
      </c>
      <c r="C94" s="21">
        <v>1</v>
      </c>
      <c r="D94" s="21">
        <v>1</v>
      </c>
      <c r="E94" s="21">
        <v>1.05</v>
      </c>
      <c r="F94" s="21">
        <v>1</v>
      </c>
      <c r="G94" s="21">
        <v>0.95</v>
      </c>
      <c r="H94" s="27">
        <v>35</v>
      </c>
    </row>
    <row r="95" spans="1:8" x14ac:dyDescent="0.3">
      <c r="A95" s="25" t="s">
        <v>50</v>
      </c>
      <c r="B95" s="21" t="s">
        <v>33</v>
      </c>
      <c r="C95" s="21">
        <v>2</v>
      </c>
      <c r="D95" s="21">
        <v>1</v>
      </c>
      <c r="E95" s="21">
        <v>1.05</v>
      </c>
      <c r="F95" s="21">
        <v>1</v>
      </c>
      <c r="G95" s="21">
        <v>0.95</v>
      </c>
      <c r="H95" s="27">
        <v>20</v>
      </c>
    </row>
    <row r="96" spans="1:8" x14ac:dyDescent="0.3">
      <c r="A96" s="25" t="s">
        <v>50</v>
      </c>
      <c r="B96" s="21" t="s">
        <v>34</v>
      </c>
      <c r="C96" s="21">
        <v>2</v>
      </c>
      <c r="D96" s="21">
        <v>1</v>
      </c>
      <c r="E96" s="21">
        <v>1.05</v>
      </c>
      <c r="F96" s="21">
        <v>1</v>
      </c>
      <c r="G96" s="21">
        <v>0.95</v>
      </c>
      <c r="H96" s="27">
        <v>55</v>
      </c>
    </row>
    <row r="97" spans="1:8" x14ac:dyDescent="0.3">
      <c r="A97" s="25" t="s">
        <v>50</v>
      </c>
      <c r="B97" s="21" t="s">
        <v>35</v>
      </c>
      <c r="C97" s="21">
        <v>2</v>
      </c>
      <c r="D97" s="21">
        <v>1</v>
      </c>
      <c r="E97" s="21">
        <v>1.05</v>
      </c>
      <c r="F97" s="21">
        <v>1</v>
      </c>
      <c r="G97" s="21">
        <v>0.95</v>
      </c>
      <c r="H97" s="27">
        <v>55</v>
      </c>
    </row>
    <row r="98" spans="1:8" x14ac:dyDescent="0.3">
      <c r="A98" s="25" t="s">
        <v>50</v>
      </c>
      <c r="B98" s="21" t="s">
        <v>33</v>
      </c>
      <c r="C98" s="21">
        <v>3</v>
      </c>
      <c r="D98" s="21">
        <v>1</v>
      </c>
      <c r="E98" s="21">
        <v>1.05</v>
      </c>
      <c r="F98" s="21">
        <v>1</v>
      </c>
      <c r="G98" s="21">
        <v>0.95</v>
      </c>
      <c r="H98" s="27">
        <v>24</v>
      </c>
    </row>
    <row r="99" spans="1:8" x14ac:dyDescent="0.3">
      <c r="A99" s="25" t="s">
        <v>50</v>
      </c>
      <c r="B99" s="21" t="s">
        <v>34</v>
      </c>
      <c r="C99" s="21">
        <v>3</v>
      </c>
      <c r="D99" s="21">
        <v>1</v>
      </c>
      <c r="E99" s="21">
        <v>1.05</v>
      </c>
      <c r="F99" s="21">
        <v>1</v>
      </c>
      <c r="G99" s="21">
        <v>0.95</v>
      </c>
      <c r="H99" s="27">
        <v>59</v>
      </c>
    </row>
    <row r="100" spans="1:8" x14ac:dyDescent="0.3">
      <c r="A100" s="25" t="s">
        <v>50</v>
      </c>
      <c r="B100" s="21" t="s">
        <v>35</v>
      </c>
      <c r="C100" s="21">
        <v>3</v>
      </c>
      <c r="D100" s="21">
        <v>1</v>
      </c>
      <c r="E100" s="21">
        <v>1.05</v>
      </c>
      <c r="F100" s="21">
        <v>1</v>
      </c>
      <c r="G100" s="21">
        <v>0.95</v>
      </c>
      <c r="H100" s="27">
        <v>57</v>
      </c>
    </row>
    <row r="101" spans="1:8" x14ac:dyDescent="0.3">
      <c r="A101" s="25" t="s">
        <v>50</v>
      </c>
      <c r="B101" s="21" t="s">
        <v>33</v>
      </c>
      <c r="C101" s="21">
        <v>4</v>
      </c>
      <c r="D101" s="21">
        <v>1</v>
      </c>
      <c r="E101" s="21">
        <v>1.05</v>
      </c>
      <c r="F101" s="21">
        <v>1</v>
      </c>
      <c r="G101" s="21">
        <v>0.95</v>
      </c>
      <c r="H101" s="27">
        <v>21</v>
      </c>
    </row>
    <row r="102" spans="1:8" x14ac:dyDescent="0.3">
      <c r="A102" s="25" t="s">
        <v>50</v>
      </c>
      <c r="B102" s="21" t="s">
        <v>34</v>
      </c>
      <c r="C102" s="21">
        <v>4</v>
      </c>
      <c r="D102" s="21">
        <v>1</v>
      </c>
      <c r="E102" s="21">
        <v>1.05</v>
      </c>
      <c r="F102" s="21">
        <v>1</v>
      </c>
      <c r="G102" s="21">
        <v>0.95</v>
      </c>
      <c r="H102" s="27">
        <v>60</v>
      </c>
    </row>
    <row r="103" spans="1:8" x14ac:dyDescent="0.3">
      <c r="A103" s="25" t="s">
        <v>50</v>
      </c>
      <c r="B103" s="21" t="s">
        <v>35</v>
      </c>
      <c r="C103" s="21">
        <v>4</v>
      </c>
      <c r="D103" s="21">
        <v>1</v>
      </c>
      <c r="E103" s="21">
        <v>1.05</v>
      </c>
      <c r="F103" s="21">
        <v>1</v>
      </c>
      <c r="G103" s="21">
        <v>0.95</v>
      </c>
      <c r="H103" s="27">
        <v>61</v>
      </c>
    </row>
    <row r="104" spans="1:8" x14ac:dyDescent="0.3">
      <c r="A104" s="25" t="s">
        <v>50</v>
      </c>
      <c r="B104" s="21" t="s">
        <v>33</v>
      </c>
      <c r="C104" s="21">
        <v>5</v>
      </c>
      <c r="D104" s="21">
        <v>1</v>
      </c>
      <c r="E104" s="21">
        <v>1.05</v>
      </c>
      <c r="F104" s="21">
        <v>1</v>
      </c>
      <c r="G104" s="21">
        <v>0.95</v>
      </c>
      <c r="H104" s="27">
        <v>21</v>
      </c>
    </row>
    <row r="105" spans="1:8" x14ac:dyDescent="0.3">
      <c r="A105" s="25" t="s">
        <v>50</v>
      </c>
      <c r="B105" s="21" t="s">
        <v>34</v>
      </c>
      <c r="C105" s="21">
        <v>5</v>
      </c>
      <c r="D105" s="21">
        <v>1</v>
      </c>
      <c r="E105" s="21">
        <v>1.05</v>
      </c>
      <c r="F105" s="21">
        <v>1</v>
      </c>
      <c r="G105" s="21">
        <v>0.95</v>
      </c>
      <c r="H105" s="27">
        <v>58</v>
      </c>
    </row>
    <row r="106" spans="1:8" x14ac:dyDescent="0.3">
      <c r="A106" s="25" t="s">
        <v>50</v>
      </c>
      <c r="B106" s="21" t="s">
        <v>35</v>
      </c>
      <c r="C106" s="21">
        <v>5</v>
      </c>
      <c r="D106" s="21">
        <v>1</v>
      </c>
      <c r="E106" s="21">
        <v>1.05</v>
      </c>
      <c r="F106" s="21">
        <v>1</v>
      </c>
      <c r="G106" s="21">
        <v>0.95</v>
      </c>
      <c r="H106" s="27">
        <v>58</v>
      </c>
    </row>
    <row r="107" spans="1:8" x14ac:dyDescent="0.3">
      <c r="A107" s="25" t="s">
        <v>50</v>
      </c>
      <c r="B107" s="21" t="s">
        <v>33</v>
      </c>
      <c r="C107" s="21">
        <v>1</v>
      </c>
      <c r="D107" s="21">
        <v>2</v>
      </c>
      <c r="E107" s="21">
        <v>3.04</v>
      </c>
      <c r="F107" s="21">
        <v>1.96</v>
      </c>
      <c r="G107" s="21">
        <v>0</v>
      </c>
      <c r="H107" s="27">
        <v>11</v>
      </c>
    </row>
    <row r="108" spans="1:8" x14ac:dyDescent="0.3">
      <c r="A108" s="25" t="s">
        <v>50</v>
      </c>
      <c r="B108" s="21" t="s">
        <v>34</v>
      </c>
      <c r="C108" s="21">
        <v>1</v>
      </c>
      <c r="D108" s="21">
        <v>2</v>
      </c>
      <c r="E108" s="21">
        <v>3.04</v>
      </c>
      <c r="F108" s="21">
        <v>1.96</v>
      </c>
      <c r="G108" s="21">
        <v>0</v>
      </c>
      <c r="H108" s="27">
        <v>49</v>
      </c>
    </row>
    <row r="109" spans="1:8" x14ac:dyDescent="0.3">
      <c r="A109" s="25" t="s">
        <v>50</v>
      </c>
      <c r="B109" s="21" t="s">
        <v>35</v>
      </c>
      <c r="C109" s="21">
        <v>1</v>
      </c>
      <c r="D109" s="21">
        <v>2</v>
      </c>
      <c r="E109" s="21">
        <v>3.04</v>
      </c>
      <c r="F109" s="21">
        <v>1.96</v>
      </c>
      <c r="G109" s="21">
        <v>0</v>
      </c>
      <c r="H109" s="27">
        <v>50</v>
      </c>
    </row>
    <row r="110" spans="1:8" x14ac:dyDescent="0.3">
      <c r="A110" s="25" t="s">
        <v>50</v>
      </c>
      <c r="B110" s="21" t="s">
        <v>33</v>
      </c>
      <c r="C110" s="21">
        <v>2</v>
      </c>
      <c r="D110" s="21">
        <v>2</v>
      </c>
      <c r="E110" s="21">
        <v>3.04</v>
      </c>
      <c r="F110" s="21">
        <v>1.96</v>
      </c>
      <c r="G110" s="21">
        <v>0</v>
      </c>
      <c r="H110" s="27">
        <v>20</v>
      </c>
    </row>
    <row r="111" spans="1:8" x14ac:dyDescent="0.3">
      <c r="A111" s="25" t="s">
        <v>50</v>
      </c>
      <c r="B111" s="21" t="s">
        <v>34</v>
      </c>
      <c r="C111" s="21">
        <v>2</v>
      </c>
      <c r="D111" s="21">
        <v>2</v>
      </c>
      <c r="E111" s="21">
        <v>3.04</v>
      </c>
      <c r="F111" s="21">
        <v>1.96</v>
      </c>
      <c r="G111" s="21">
        <v>0</v>
      </c>
      <c r="H111" s="27">
        <v>75</v>
      </c>
    </row>
    <row r="112" spans="1:8" x14ac:dyDescent="0.3">
      <c r="A112" s="25" t="s">
        <v>50</v>
      </c>
      <c r="B112" s="21" t="s">
        <v>35</v>
      </c>
      <c r="C112" s="21">
        <v>2</v>
      </c>
      <c r="D112" s="21">
        <v>2</v>
      </c>
      <c r="E112" s="21">
        <v>3.04</v>
      </c>
      <c r="F112" s="21">
        <v>1.96</v>
      </c>
      <c r="G112" s="21">
        <v>0</v>
      </c>
      <c r="H112" s="27">
        <v>79</v>
      </c>
    </row>
    <row r="113" spans="1:8" x14ac:dyDescent="0.3">
      <c r="A113" s="25" t="s">
        <v>50</v>
      </c>
      <c r="B113" s="21" t="s">
        <v>33</v>
      </c>
      <c r="C113" s="21">
        <v>3</v>
      </c>
      <c r="D113" s="21">
        <v>2</v>
      </c>
      <c r="E113" s="21">
        <v>3.04</v>
      </c>
      <c r="F113" s="21">
        <v>1.96</v>
      </c>
      <c r="G113" s="21">
        <v>0</v>
      </c>
      <c r="H113" s="27">
        <v>23</v>
      </c>
    </row>
    <row r="114" spans="1:8" x14ac:dyDescent="0.3">
      <c r="A114" s="25" t="s">
        <v>50</v>
      </c>
      <c r="B114" s="21" t="s">
        <v>34</v>
      </c>
      <c r="C114" s="21">
        <v>3</v>
      </c>
      <c r="D114" s="21">
        <v>2</v>
      </c>
      <c r="E114" s="21">
        <v>3.04</v>
      </c>
      <c r="F114" s="21">
        <v>1.96</v>
      </c>
      <c r="G114" s="21">
        <v>0</v>
      </c>
      <c r="H114" s="27">
        <v>85</v>
      </c>
    </row>
    <row r="115" spans="1:8" x14ac:dyDescent="0.3">
      <c r="A115" s="25" t="s">
        <v>50</v>
      </c>
      <c r="B115" s="21" t="s">
        <v>35</v>
      </c>
      <c r="C115" s="21">
        <v>3</v>
      </c>
      <c r="D115" s="21">
        <v>2</v>
      </c>
      <c r="E115" s="21">
        <v>3.04</v>
      </c>
      <c r="F115" s="21">
        <v>1.96</v>
      </c>
      <c r="G115" s="21">
        <v>0</v>
      </c>
      <c r="H115" s="28">
        <v>88</v>
      </c>
    </row>
    <row r="116" spans="1:8" x14ac:dyDescent="0.3">
      <c r="A116" s="25" t="s">
        <v>50</v>
      </c>
      <c r="B116" s="21" t="s">
        <v>33</v>
      </c>
      <c r="C116" s="21">
        <v>4</v>
      </c>
      <c r="D116" s="21">
        <v>2</v>
      </c>
      <c r="E116" s="21">
        <v>3.04</v>
      </c>
      <c r="F116" s="21">
        <v>1.96</v>
      </c>
      <c r="G116" s="21">
        <v>0</v>
      </c>
      <c r="H116" s="27">
        <v>25</v>
      </c>
    </row>
    <row r="117" spans="1:8" x14ac:dyDescent="0.3">
      <c r="A117" s="25" t="s">
        <v>50</v>
      </c>
      <c r="B117" s="21" t="s">
        <v>34</v>
      </c>
      <c r="C117" s="21">
        <v>4</v>
      </c>
      <c r="D117" s="21">
        <v>2</v>
      </c>
      <c r="E117" s="21">
        <v>3.04</v>
      </c>
      <c r="F117" s="21">
        <v>1.96</v>
      </c>
      <c r="G117" s="21">
        <v>0</v>
      </c>
      <c r="H117" s="27">
        <v>81</v>
      </c>
    </row>
    <row r="118" spans="1:8" x14ac:dyDescent="0.3">
      <c r="A118" s="25" t="s">
        <v>50</v>
      </c>
      <c r="B118" s="21" t="s">
        <v>35</v>
      </c>
      <c r="C118" s="21">
        <v>4</v>
      </c>
      <c r="D118" s="21">
        <v>2</v>
      </c>
      <c r="E118" s="21">
        <v>3.04</v>
      </c>
      <c r="F118" s="21">
        <v>1.96</v>
      </c>
      <c r="G118" s="21">
        <v>0</v>
      </c>
      <c r="H118" s="27">
        <v>86</v>
      </c>
    </row>
    <row r="119" spans="1:8" x14ac:dyDescent="0.3">
      <c r="A119" s="25" t="s">
        <v>50</v>
      </c>
      <c r="B119" s="21" t="s">
        <v>33</v>
      </c>
      <c r="C119" s="21">
        <v>5</v>
      </c>
      <c r="D119" s="21">
        <v>2</v>
      </c>
      <c r="E119" s="21">
        <v>3.04</v>
      </c>
      <c r="F119" s="21">
        <v>1.96</v>
      </c>
      <c r="G119" s="21">
        <v>0</v>
      </c>
      <c r="H119" s="27">
        <v>22</v>
      </c>
    </row>
    <row r="120" spans="1:8" x14ac:dyDescent="0.3">
      <c r="A120" s="25" t="s">
        <v>50</v>
      </c>
      <c r="B120" s="21" t="s">
        <v>34</v>
      </c>
      <c r="C120" s="21">
        <v>5</v>
      </c>
      <c r="D120" s="21">
        <v>2</v>
      </c>
      <c r="E120" s="21">
        <v>3.04</v>
      </c>
      <c r="F120" s="21">
        <v>1.96</v>
      </c>
      <c r="G120" s="21">
        <v>0</v>
      </c>
      <c r="H120" s="27">
        <v>77</v>
      </c>
    </row>
    <row r="121" spans="1:8" x14ac:dyDescent="0.3">
      <c r="A121" s="25" t="s">
        <v>50</v>
      </c>
      <c r="B121" s="21" t="s">
        <v>35</v>
      </c>
      <c r="C121" s="21">
        <v>5</v>
      </c>
      <c r="D121" s="21">
        <v>2</v>
      </c>
      <c r="E121" s="21">
        <v>3.04</v>
      </c>
      <c r="F121" s="21">
        <v>1.96</v>
      </c>
      <c r="G121" s="21">
        <v>0</v>
      </c>
      <c r="H121" s="27">
        <v>80</v>
      </c>
    </row>
    <row r="122" spans="1:8" x14ac:dyDescent="0.3">
      <c r="A122" s="25" t="s">
        <v>50</v>
      </c>
      <c r="B122" s="21" t="s">
        <v>33</v>
      </c>
      <c r="C122" s="21">
        <v>1</v>
      </c>
      <c r="D122" s="21">
        <v>3</v>
      </c>
      <c r="E122" s="21">
        <v>8</v>
      </c>
      <c r="F122" s="21">
        <v>3</v>
      </c>
      <c r="G122" s="21">
        <v>0</v>
      </c>
      <c r="H122" s="28">
        <v>14</v>
      </c>
    </row>
    <row r="123" spans="1:8" x14ac:dyDescent="0.3">
      <c r="A123" s="25" t="s">
        <v>50</v>
      </c>
      <c r="B123" s="21" t="s">
        <v>34</v>
      </c>
      <c r="C123" s="21">
        <v>1</v>
      </c>
      <c r="D123" s="21">
        <v>3</v>
      </c>
      <c r="E123" s="21">
        <v>8</v>
      </c>
      <c r="F123" s="21">
        <v>3</v>
      </c>
      <c r="G123" s="21">
        <v>0</v>
      </c>
      <c r="H123" s="28">
        <v>64</v>
      </c>
    </row>
    <row r="124" spans="1:8" x14ac:dyDescent="0.3">
      <c r="A124" s="25" t="s">
        <v>50</v>
      </c>
      <c r="B124" s="21" t="s">
        <v>35</v>
      </c>
      <c r="C124" s="21">
        <v>1</v>
      </c>
      <c r="D124" s="21">
        <v>3</v>
      </c>
      <c r="E124" s="21">
        <v>8</v>
      </c>
      <c r="F124" s="21">
        <v>3</v>
      </c>
      <c r="G124" s="21">
        <v>0</v>
      </c>
      <c r="H124" s="28">
        <v>64</v>
      </c>
    </row>
    <row r="125" spans="1:8" x14ac:dyDescent="0.3">
      <c r="A125" s="25" t="s">
        <v>50</v>
      </c>
      <c r="B125" s="21" t="s">
        <v>33</v>
      </c>
      <c r="C125" s="21">
        <v>2</v>
      </c>
      <c r="D125" s="21">
        <v>3</v>
      </c>
      <c r="E125" s="21">
        <v>8</v>
      </c>
      <c r="F125" s="21">
        <v>3</v>
      </c>
      <c r="G125" s="21">
        <v>0</v>
      </c>
      <c r="H125" s="28">
        <v>25</v>
      </c>
    </row>
    <row r="126" spans="1:8" x14ac:dyDescent="0.3">
      <c r="A126" s="25" t="s">
        <v>50</v>
      </c>
      <c r="B126" s="21" t="s">
        <v>34</v>
      </c>
      <c r="C126" s="21">
        <v>2</v>
      </c>
      <c r="D126" s="21">
        <v>3</v>
      </c>
      <c r="E126" s="21">
        <v>8</v>
      </c>
      <c r="F126" s="21">
        <v>3</v>
      </c>
      <c r="G126" s="21">
        <v>0</v>
      </c>
      <c r="H126" s="28">
        <v>79</v>
      </c>
    </row>
    <row r="127" spans="1:8" x14ac:dyDescent="0.3">
      <c r="A127" s="25" t="s">
        <v>50</v>
      </c>
      <c r="B127" s="21" t="s">
        <v>35</v>
      </c>
      <c r="C127" s="21">
        <v>2</v>
      </c>
      <c r="D127" s="21">
        <v>3</v>
      </c>
      <c r="E127" s="21">
        <v>8</v>
      </c>
      <c r="F127" s="21">
        <v>3</v>
      </c>
      <c r="G127" s="21">
        <v>0</v>
      </c>
      <c r="H127" s="28">
        <v>80</v>
      </c>
    </row>
    <row r="128" spans="1:8" x14ac:dyDescent="0.3">
      <c r="A128" s="25" t="s">
        <v>50</v>
      </c>
      <c r="B128" s="21" t="s">
        <v>33</v>
      </c>
      <c r="C128" s="21">
        <v>3</v>
      </c>
      <c r="D128" s="21">
        <v>3</v>
      </c>
      <c r="E128" s="21">
        <v>8</v>
      </c>
      <c r="F128" s="21">
        <v>3</v>
      </c>
      <c r="G128" s="21">
        <v>0</v>
      </c>
      <c r="H128" s="28">
        <v>30</v>
      </c>
    </row>
    <row r="129" spans="1:8" x14ac:dyDescent="0.3">
      <c r="A129" s="25" t="s">
        <v>50</v>
      </c>
      <c r="B129" s="21" t="s">
        <v>34</v>
      </c>
      <c r="C129" s="21">
        <v>3</v>
      </c>
      <c r="D129" s="21">
        <v>3</v>
      </c>
      <c r="E129" s="21">
        <v>8</v>
      </c>
      <c r="F129" s="21">
        <v>3</v>
      </c>
      <c r="G129" s="21">
        <v>0</v>
      </c>
      <c r="H129" s="28">
        <v>82</v>
      </c>
    </row>
    <row r="130" spans="1:8" x14ac:dyDescent="0.3">
      <c r="A130" s="25" t="s">
        <v>50</v>
      </c>
      <c r="B130" s="21" t="s">
        <v>35</v>
      </c>
      <c r="C130" s="21">
        <v>3</v>
      </c>
      <c r="D130" s="21">
        <v>3</v>
      </c>
      <c r="E130" s="21">
        <v>8</v>
      </c>
      <c r="F130" s="21">
        <v>3</v>
      </c>
      <c r="G130" s="21">
        <v>0</v>
      </c>
      <c r="H130" s="28">
        <v>82</v>
      </c>
    </row>
    <row r="131" spans="1:8" x14ac:dyDescent="0.3">
      <c r="A131" s="25" t="s">
        <v>50</v>
      </c>
      <c r="B131" s="21" t="s">
        <v>33</v>
      </c>
      <c r="C131" s="21">
        <v>4</v>
      </c>
      <c r="D131" s="21">
        <v>3</v>
      </c>
      <c r="E131" s="21">
        <v>8</v>
      </c>
      <c r="F131" s="21">
        <v>3</v>
      </c>
      <c r="G131" s="21">
        <v>0</v>
      </c>
      <c r="H131" s="28">
        <v>32</v>
      </c>
    </row>
    <row r="132" spans="1:8" x14ac:dyDescent="0.3">
      <c r="A132" s="25" t="s">
        <v>50</v>
      </c>
      <c r="B132" s="21" t="s">
        <v>34</v>
      </c>
      <c r="C132" s="21">
        <v>4</v>
      </c>
      <c r="D132" s="21">
        <v>3</v>
      </c>
      <c r="E132" s="21">
        <v>8</v>
      </c>
      <c r="F132" s="21">
        <v>3</v>
      </c>
      <c r="G132" s="21">
        <v>0</v>
      </c>
      <c r="H132" s="28">
        <v>80</v>
      </c>
    </row>
    <row r="133" spans="1:8" x14ac:dyDescent="0.3">
      <c r="A133" s="25" t="s">
        <v>50</v>
      </c>
      <c r="B133" s="21" t="s">
        <v>35</v>
      </c>
      <c r="C133" s="21">
        <v>4</v>
      </c>
      <c r="D133" s="21">
        <v>3</v>
      </c>
      <c r="E133" s="21">
        <v>8</v>
      </c>
      <c r="F133" s="21">
        <v>3</v>
      </c>
      <c r="G133" s="21">
        <v>0</v>
      </c>
      <c r="H133" s="28">
        <v>81</v>
      </c>
    </row>
    <row r="134" spans="1:8" x14ac:dyDescent="0.3">
      <c r="A134" s="25" t="s">
        <v>50</v>
      </c>
      <c r="B134" s="21" t="s">
        <v>33</v>
      </c>
      <c r="C134" s="21">
        <v>5</v>
      </c>
      <c r="D134" s="21">
        <v>3</v>
      </c>
      <c r="E134" s="21">
        <v>8</v>
      </c>
      <c r="F134" s="21">
        <v>3</v>
      </c>
      <c r="G134" s="21">
        <v>0</v>
      </c>
      <c r="H134" s="28">
        <v>27</v>
      </c>
    </row>
    <row r="135" spans="1:8" x14ac:dyDescent="0.3">
      <c r="A135" s="25" t="s">
        <v>50</v>
      </c>
      <c r="B135" s="21" t="s">
        <v>34</v>
      </c>
      <c r="C135" s="21">
        <v>5</v>
      </c>
      <c r="D135" s="21">
        <v>3</v>
      </c>
      <c r="E135" s="21">
        <v>8</v>
      </c>
      <c r="F135" s="21">
        <v>3</v>
      </c>
      <c r="G135" s="21">
        <v>0</v>
      </c>
      <c r="H135" s="28">
        <v>75</v>
      </c>
    </row>
    <row r="136" spans="1:8" x14ac:dyDescent="0.3">
      <c r="A136" s="25" t="s">
        <v>50</v>
      </c>
      <c r="B136" s="21" t="s">
        <v>35</v>
      </c>
      <c r="C136" s="21">
        <v>5</v>
      </c>
      <c r="D136" s="21">
        <v>3</v>
      </c>
      <c r="E136" s="21">
        <v>8</v>
      </c>
      <c r="F136" s="21">
        <v>3</v>
      </c>
      <c r="G136" s="21">
        <v>0</v>
      </c>
      <c r="H136" s="28">
        <v>75</v>
      </c>
    </row>
    <row r="137" spans="1:8" x14ac:dyDescent="0.3">
      <c r="A137" s="25" t="s">
        <v>50</v>
      </c>
      <c r="B137" s="21" t="s">
        <v>33</v>
      </c>
      <c r="C137" s="21">
        <v>1</v>
      </c>
      <c r="D137" s="21">
        <v>4</v>
      </c>
      <c r="E137" s="21">
        <v>13.7</v>
      </c>
      <c r="F137" s="21">
        <v>3.97</v>
      </c>
      <c r="G137" s="21">
        <v>0</v>
      </c>
      <c r="H137" s="28">
        <v>10</v>
      </c>
    </row>
    <row r="138" spans="1:8" x14ac:dyDescent="0.3">
      <c r="A138" s="25" t="s">
        <v>50</v>
      </c>
      <c r="B138" s="21" t="s">
        <v>34</v>
      </c>
      <c r="C138" s="21">
        <v>1</v>
      </c>
      <c r="D138" s="21">
        <v>4</v>
      </c>
      <c r="E138" s="21">
        <v>13.7</v>
      </c>
      <c r="F138" s="21">
        <v>3.97</v>
      </c>
      <c r="G138" s="21">
        <v>0</v>
      </c>
      <c r="H138" s="28">
        <v>44</v>
      </c>
    </row>
    <row r="139" spans="1:8" x14ac:dyDescent="0.3">
      <c r="A139" s="25" t="s">
        <v>50</v>
      </c>
      <c r="B139" s="21" t="s">
        <v>35</v>
      </c>
      <c r="C139" s="21">
        <v>1</v>
      </c>
      <c r="D139" s="21">
        <v>4</v>
      </c>
      <c r="E139" s="21">
        <v>13.7</v>
      </c>
      <c r="F139" s="21">
        <v>3.97</v>
      </c>
      <c r="G139" s="21">
        <v>0</v>
      </c>
      <c r="H139" s="28">
        <v>38</v>
      </c>
    </row>
    <row r="140" spans="1:8" x14ac:dyDescent="0.3">
      <c r="A140" s="25" t="s">
        <v>50</v>
      </c>
      <c r="B140" s="21" t="s">
        <v>33</v>
      </c>
      <c r="C140" s="21">
        <v>2</v>
      </c>
      <c r="D140" s="21">
        <v>4</v>
      </c>
      <c r="E140" s="21">
        <v>13.7</v>
      </c>
      <c r="F140" s="21">
        <v>3.97</v>
      </c>
      <c r="G140" s="21">
        <v>0</v>
      </c>
      <c r="H140" s="28">
        <v>12</v>
      </c>
    </row>
    <row r="141" spans="1:8" x14ac:dyDescent="0.3">
      <c r="A141" s="25" t="s">
        <v>50</v>
      </c>
      <c r="B141" s="21" t="s">
        <v>34</v>
      </c>
      <c r="C141" s="21">
        <v>2</v>
      </c>
      <c r="D141" s="21">
        <v>4</v>
      </c>
      <c r="E141" s="21">
        <v>13.7</v>
      </c>
      <c r="F141" s="21">
        <v>3.97</v>
      </c>
      <c r="G141" s="21">
        <v>0</v>
      </c>
      <c r="H141" s="28">
        <v>45</v>
      </c>
    </row>
    <row r="142" spans="1:8" x14ac:dyDescent="0.3">
      <c r="A142" s="25" t="s">
        <v>50</v>
      </c>
      <c r="B142" s="21" t="s">
        <v>35</v>
      </c>
      <c r="C142" s="21">
        <v>2</v>
      </c>
      <c r="D142" s="21">
        <v>4</v>
      </c>
      <c r="E142" s="21">
        <v>13.7</v>
      </c>
      <c r="F142" s="21">
        <v>3.97</v>
      </c>
      <c r="G142" s="21">
        <v>0</v>
      </c>
      <c r="H142" s="28">
        <v>46</v>
      </c>
    </row>
    <row r="143" spans="1:8" x14ac:dyDescent="0.3">
      <c r="A143" s="25" t="s">
        <v>50</v>
      </c>
      <c r="B143" s="21" t="s">
        <v>33</v>
      </c>
      <c r="C143" s="21">
        <v>3</v>
      </c>
      <c r="D143" s="21">
        <v>4</v>
      </c>
      <c r="E143" s="21">
        <v>13.7</v>
      </c>
      <c r="F143" s="21">
        <v>3.97</v>
      </c>
      <c r="G143" s="21">
        <v>0</v>
      </c>
      <c r="H143" s="28">
        <v>14</v>
      </c>
    </row>
    <row r="144" spans="1:8" x14ac:dyDescent="0.3">
      <c r="A144" s="25" t="s">
        <v>50</v>
      </c>
      <c r="B144" s="21" t="s">
        <v>34</v>
      </c>
      <c r="C144" s="21">
        <v>3</v>
      </c>
      <c r="D144" s="21">
        <v>4</v>
      </c>
      <c r="E144" s="21">
        <v>13.7</v>
      </c>
      <c r="F144" s="21">
        <v>3.97</v>
      </c>
      <c r="G144" s="21">
        <v>0</v>
      </c>
      <c r="H144" s="28">
        <v>42</v>
      </c>
    </row>
    <row r="145" spans="1:10" x14ac:dyDescent="0.3">
      <c r="A145" s="25" t="s">
        <v>50</v>
      </c>
      <c r="B145" s="21" t="s">
        <v>35</v>
      </c>
      <c r="C145" s="21">
        <v>3</v>
      </c>
      <c r="D145" s="21">
        <v>4</v>
      </c>
      <c r="E145" s="21">
        <v>13.7</v>
      </c>
      <c r="F145" s="21">
        <v>3.97</v>
      </c>
      <c r="G145" s="21">
        <v>0</v>
      </c>
      <c r="H145" s="28">
        <v>44</v>
      </c>
    </row>
    <row r="146" spans="1:10" x14ac:dyDescent="0.3">
      <c r="A146" s="25" t="s">
        <v>50</v>
      </c>
      <c r="B146" s="21" t="s">
        <v>33</v>
      </c>
      <c r="C146" s="21">
        <v>4</v>
      </c>
      <c r="D146" s="21">
        <v>4</v>
      </c>
      <c r="E146" s="21">
        <v>13.7</v>
      </c>
      <c r="F146" s="21">
        <v>3.97</v>
      </c>
      <c r="G146" s="21">
        <v>0</v>
      </c>
      <c r="H146" s="28">
        <v>14</v>
      </c>
    </row>
    <row r="147" spans="1:10" x14ac:dyDescent="0.3">
      <c r="A147" s="25" t="s">
        <v>50</v>
      </c>
      <c r="B147" s="21" t="s">
        <v>34</v>
      </c>
      <c r="C147" s="21">
        <v>4</v>
      </c>
      <c r="D147" s="21">
        <v>4</v>
      </c>
      <c r="E147" s="21">
        <v>13.7</v>
      </c>
      <c r="F147" s="21">
        <v>3.97</v>
      </c>
      <c r="G147" s="21">
        <v>0</v>
      </c>
      <c r="H147" s="28">
        <v>42</v>
      </c>
    </row>
    <row r="148" spans="1:10" x14ac:dyDescent="0.3">
      <c r="A148" s="25" t="s">
        <v>50</v>
      </c>
      <c r="B148" s="21" t="s">
        <v>35</v>
      </c>
      <c r="C148" s="21">
        <v>4</v>
      </c>
      <c r="D148" s="21">
        <v>4</v>
      </c>
      <c r="E148" s="21">
        <v>13.7</v>
      </c>
      <c r="F148" s="21">
        <v>3.97</v>
      </c>
      <c r="G148" s="21">
        <v>0</v>
      </c>
      <c r="H148" s="28">
        <v>41</v>
      </c>
    </row>
    <row r="149" spans="1:10" x14ac:dyDescent="0.3">
      <c r="A149" s="25" t="s">
        <v>50</v>
      </c>
      <c r="B149" s="21" t="s">
        <v>33</v>
      </c>
      <c r="C149" s="21">
        <v>5</v>
      </c>
      <c r="D149" s="21">
        <v>4</v>
      </c>
      <c r="E149" s="21">
        <v>13.7</v>
      </c>
      <c r="F149" s="21">
        <v>3.97</v>
      </c>
      <c r="G149" s="21">
        <v>0</v>
      </c>
      <c r="H149" s="28">
        <v>15</v>
      </c>
    </row>
    <row r="150" spans="1:10" x14ac:dyDescent="0.3">
      <c r="A150" s="25" t="s">
        <v>50</v>
      </c>
      <c r="B150" s="21" t="s">
        <v>34</v>
      </c>
      <c r="C150" s="21">
        <v>5</v>
      </c>
      <c r="D150" s="21">
        <v>4</v>
      </c>
      <c r="E150" s="21">
        <v>13.7</v>
      </c>
      <c r="F150" s="21">
        <v>3.97</v>
      </c>
      <c r="G150" s="21">
        <v>0</v>
      </c>
      <c r="H150" s="28">
        <v>42</v>
      </c>
    </row>
    <row r="151" spans="1:10" x14ac:dyDescent="0.3">
      <c r="A151" s="25" t="s">
        <v>50</v>
      </c>
      <c r="B151" s="21" t="s">
        <v>35</v>
      </c>
      <c r="C151" s="21">
        <v>5</v>
      </c>
      <c r="D151" s="21">
        <v>4</v>
      </c>
      <c r="E151" s="21">
        <v>13.7</v>
      </c>
      <c r="F151" s="21">
        <v>3.97</v>
      </c>
      <c r="G151" s="21">
        <v>0</v>
      </c>
      <c r="H151" s="28">
        <v>41</v>
      </c>
      <c r="J151" t="s">
        <v>55</v>
      </c>
    </row>
    <row r="152" spans="1:10" x14ac:dyDescent="0.3">
      <c r="A152" s="25" t="s">
        <v>51</v>
      </c>
      <c r="B152" s="21" t="s">
        <v>33</v>
      </c>
      <c r="C152" s="21">
        <v>1</v>
      </c>
      <c r="D152" s="21">
        <v>0</v>
      </c>
      <c r="E152" s="21">
        <v>1</v>
      </c>
      <c r="F152" s="21">
        <v>1</v>
      </c>
      <c r="G152" s="21">
        <v>0</v>
      </c>
      <c r="H152" s="28">
        <f>$J$152*I152</f>
        <v>9</v>
      </c>
      <c r="I152" s="22">
        <v>6</v>
      </c>
      <c r="J152" s="22">
        <v>1.5</v>
      </c>
    </row>
    <row r="153" spans="1:10" x14ac:dyDescent="0.3">
      <c r="A153" s="25" t="s">
        <v>51</v>
      </c>
      <c r="B153" s="21" t="s">
        <v>34</v>
      </c>
      <c r="C153" s="21">
        <v>1</v>
      </c>
      <c r="D153" s="21">
        <v>0</v>
      </c>
      <c r="E153" s="21">
        <v>1</v>
      </c>
      <c r="F153" s="21">
        <v>1</v>
      </c>
      <c r="G153" s="21">
        <v>0</v>
      </c>
      <c r="H153" s="28">
        <f t="shared" ref="H153:H216" si="0">$J$152*I153</f>
        <v>39</v>
      </c>
      <c r="I153" s="22">
        <v>26</v>
      </c>
    </row>
    <row r="154" spans="1:10" x14ac:dyDescent="0.3">
      <c r="A154" s="25" t="s">
        <v>51</v>
      </c>
      <c r="B154" s="21" t="s">
        <v>35</v>
      </c>
      <c r="C154" s="21">
        <v>1</v>
      </c>
      <c r="D154" s="21">
        <v>0</v>
      </c>
      <c r="E154" s="21">
        <v>1</v>
      </c>
      <c r="F154" s="21">
        <v>1</v>
      </c>
      <c r="G154" s="21">
        <v>0</v>
      </c>
      <c r="H154" s="28">
        <f t="shared" si="0"/>
        <v>39</v>
      </c>
      <c r="I154" s="22">
        <v>26</v>
      </c>
    </row>
    <row r="155" spans="1:10" x14ac:dyDescent="0.3">
      <c r="A155" s="25" t="s">
        <v>51</v>
      </c>
      <c r="B155" s="21" t="s">
        <v>33</v>
      </c>
      <c r="C155" s="21">
        <v>2</v>
      </c>
      <c r="D155" s="21">
        <v>0</v>
      </c>
      <c r="E155" s="21">
        <v>1</v>
      </c>
      <c r="F155" s="21">
        <v>1</v>
      </c>
      <c r="G155" s="21">
        <v>0</v>
      </c>
      <c r="H155" s="28">
        <f t="shared" si="0"/>
        <v>16.5</v>
      </c>
      <c r="I155" s="22">
        <v>11</v>
      </c>
    </row>
    <row r="156" spans="1:10" x14ac:dyDescent="0.3">
      <c r="A156" s="25" t="s">
        <v>51</v>
      </c>
      <c r="B156" s="21" t="s">
        <v>34</v>
      </c>
      <c r="C156" s="21">
        <v>2</v>
      </c>
      <c r="D156" s="21">
        <v>0</v>
      </c>
      <c r="E156" s="21">
        <v>1</v>
      </c>
      <c r="F156" s="21">
        <v>1</v>
      </c>
      <c r="G156" s="21">
        <v>0</v>
      </c>
      <c r="H156" s="28">
        <f t="shared" si="0"/>
        <v>57</v>
      </c>
      <c r="I156" s="22">
        <v>38</v>
      </c>
    </row>
    <row r="157" spans="1:10" x14ac:dyDescent="0.3">
      <c r="A157" s="25" t="s">
        <v>51</v>
      </c>
      <c r="B157" s="21" t="s">
        <v>35</v>
      </c>
      <c r="C157" s="21">
        <v>2</v>
      </c>
      <c r="D157" s="21">
        <v>0</v>
      </c>
      <c r="E157" s="21">
        <v>1</v>
      </c>
      <c r="F157" s="21">
        <v>1</v>
      </c>
      <c r="G157" s="21">
        <v>0</v>
      </c>
      <c r="H157" s="28">
        <f t="shared" si="0"/>
        <v>55.5</v>
      </c>
      <c r="I157" s="22">
        <v>37</v>
      </c>
    </row>
    <row r="158" spans="1:10" x14ac:dyDescent="0.3">
      <c r="A158" s="25" t="s">
        <v>51</v>
      </c>
      <c r="B158" s="21" t="s">
        <v>33</v>
      </c>
      <c r="C158" s="21">
        <v>3</v>
      </c>
      <c r="D158" s="21">
        <v>0</v>
      </c>
      <c r="E158" s="21">
        <v>1</v>
      </c>
      <c r="F158" s="21">
        <v>1</v>
      </c>
      <c r="G158" s="21">
        <v>0</v>
      </c>
      <c r="H158" s="28">
        <f t="shared" si="0"/>
        <v>21</v>
      </c>
      <c r="I158" s="22">
        <v>14</v>
      </c>
    </row>
    <row r="159" spans="1:10" x14ac:dyDescent="0.3">
      <c r="A159" s="25" t="s">
        <v>51</v>
      </c>
      <c r="B159" s="21" t="s">
        <v>34</v>
      </c>
      <c r="C159" s="21">
        <v>3</v>
      </c>
      <c r="D159" s="21">
        <v>0</v>
      </c>
      <c r="E159" s="21">
        <v>1</v>
      </c>
      <c r="F159" s="21">
        <v>1</v>
      </c>
      <c r="G159" s="21">
        <v>0</v>
      </c>
      <c r="H159" s="28">
        <f t="shared" si="0"/>
        <v>70.5</v>
      </c>
      <c r="I159" s="22">
        <v>47</v>
      </c>
    </row>
    <row r="160" spans="1:10" x14ac:dyDescent="0.3">
      <c r="A160" s="25" t="s">
        <v>51</v>
      </c>
      <c r="B160" s="21" t="s">
        <v>35</v>
      </c>
      <c r="C160" s="21">
        <v>3</v>
      </c>
      <c r="D160" s="21">
        <v>0</v>
      </c>
      <c r="E160" s="21">
        <v>1</v>
      </c>
      <c r="F160" s="21">
        <v>1</v>
      </c>
      <c r="G160" s="21">
        <v>0</v>
      </c>
      <c r="H160" s="28">
        <f t="shared" si="0"/>
        <v>69</v>
      </c>
      <c r="I160" s="22">
        <v>46</v>
      </c>
    </row>
    <row r="161" spans="1:9" x14ac:dyDescent="0.3">
      <c r="A161" s="25" t="s">
        <v>51</v>
      </c>
      <c r="B161" s="21" t="s">
        <v>33</v>
      </c>
      <c r="C161" s="21">
        <v>4</v>
      </c>
      <c r="D161" s="21">
        <v>0</v>
      </c>
      <c r="E161" s="21">
        <v>1</v>
      </c>
      <c r="F161" s="21">
        <v>1</v>
      </c>
      <c r="G161" s="21">
        <v>0</v>
      </c>
      <c r="H161" s="28">
        <f t="shared" si="0"/>
        <v>27</v>
      </c>
      <c r="I161" s="22">
        <v>18</v>
      </c>
    </row>
    <row r="162" spans="1:9" x14ac:dyDescent="0.3">
      <c r="A162" s="25" t="s">
        <v>51</v>
      </c>
      <c r="B162" s="21" t="s">
        <v>34</v>
      </c>
      <c r="C162" s="21">
        <v>4</v>
      </c>
      <c r="D162" s="21">
        <v>0</v>
      </c>
      <c r="E162" s="21">
        <v>1</v>
      </c>
      <c r="F162" s="21">
        <v>1</v>
      </c>
      <c r="G162" s="21">
        <v>0</v>
      </c>
      <c r="H162" s="28">
        <f t="shared" si="0"/>
        <v>78</v>
      </c>
      <c r="I162" s="22">
        <v>52</v>
      </c>
    </row>
    <row r="163" spans="1:9" x14ac:dyDescent="0.3">
      <c r="A163" s="25" t="s">
        <v>51</v>
      </c>
      <c r="B163" s="21" t="s">
        <v>35</v>
      </c>
      <c r="C163" s="21">
        <v>4</v>
      </c>
      <c r="D163" s="21">
        <v>0</v>
      </c>
      <c r="E163" s="21">
        <v>1</v>
      </c>
      <c r="F163" s="21">
        <v>1</v>
      </c>
      <c r="G163" s="21">
        <v>0</v>
      </c>
      <c r="H163" s="28">
        <f t="shared" si="0"/>
        <v>78</v>
      </c>
      <c r="I163" s="22">
        <v>52</v>
      </c>
    </row>
    <row r="164" spans="1:9" x14ac:dyDescent="0.3">
      <c r="A164" s="25" t="s">
        <v>51</v>
      </c>
      <c r="B164" s="21" t="s">
        <v>33</v>
      </c>
      <c r="C164" s="21">
        <v>5</v>
      </c>
      <c r="D164" s="21">
        <v>0</v>
      </c>
      <c r="E164" s="21">
        <v>1</v>
      </c>
      <c r="F164" s="21">
        <v>1</v>
      </c>
      <c r="G164" s="21">
        <v>0</v>
      </c>
      <c r="H164" s="28">
        <f t="shared" si="0"/>
        <v>19.5</v>
      </c>
      <c r="I164" s="22">
        <v>13</v>
      </c>
    </row>
    <row r="165" spans="1:9" x14ac:dyDescent="0.3">
      <c r="A165" s="25" t="s">
        <v>51</v>
      </c>
      <c r="B165" s="21" t="s">
        <v>34</v>
      </c>
      <c r="C165" s="21">
        <v>5</v>
      </c>
      <c r="D165" s="21">
        <v>0</v>
      </c>
      <c r="E165" s="21">
        <v>1</v>
      </c>
      <c r="F165" s="21">
        <v>1</v>
      </c>
      <c r="G165" s="21">
        <v>0</v>
      </c>
      <c r="H165" s="28">
        <f t="shared" si="0"/>
        <v>60</v>
      </c>
      <c r="I165" s="22">
        <v>40</v>
      </c>
    </row>
    <row r="166" spans="1:9" x14ac:dyDescent="0.3">
      <c r="A166" s="25" t="s">
        <v>51</v>
      </c>
      <c r="B166" s="21" t="s">
        <v>35</v>
      </c>
      <c r="C166" s="21">
        <v>5</v>
      </c>
      <c r="D166" s="21">
        <v>0</v>
      </c>
      <c r="E166" s="21">
        <v>1</v>
      </c>
      <c r="F166" s="21">
        <v>1</v>
      </c>
      <c r="G166" s="21">
        <v>0</v>
      </c>
      <c r="H166" s="28">
        <f t="shared" si="0"/>
        <v>60</v>
      </c>
      <c r="I166" s="22">
        <v>40</v>
      </c>
    </row>
    <row r="167" spans="1:9" x14ac:dyDescent="0.3">
      <c r="A167" s="25" t="s">
        <v>51</v>
      </c>
      <c r="B167" s="21" t="s">
        <v>33</v>
      </c>
      <c r="C167" s="21">
        <v>1</v>
      </c>
      <c r="D167" s="21">
        <v>1</v>
      </c>
      <c r="E167" s="21">
        <v>1.05</v>
      </c>
      <c r="F167" s="21">
        <v>1</v>
      </c>
      <c r="G167" s="21">
        <v>0.95</v>
      </c>
      <c r="H167" s="28">
        <f t="shared" si="0"/>
        <v>10.5</v>
      </c>
      <c r="I167" s="22">
        <v>7</v>
      </c>
    </row>
    <row r="168" spans="1:9" x14ac:dyDescent="0.3">
      <c r="A168" s="25" t="s">
        <v>51</v>
      </c>
      <c r="B168" s="21" t="s">
        <v>34</v>
      </c>
      <c r="C168" s="21">
        <v>1</v>
      </c>
      <c r="D168" s="21">
        <v>1</v>
      </c>
      <c r="E168" s="21">
        <v>1.05</v>
      </c>
      <c r="F168" s="21">
        <v>1</v>
      </c>
      <c r="G168" s="21">
        <v>0.95</v>
      </c>
      <c r="H168" s="28">
        <f t="shared" si="0"/>
        <v>40.5</v>
      </c>
      <c r="I168" s="22">
        <v>27</v>
      </c>
    </row>
    <row r="169" spans="1:9" x14ac:dyDescent="0.3">
      <c r="A169" s="25" t="s">
        <v>51</v>
      </c>
      <c r="B169" s="21" t="s">
        <v>35</v>
      </c>
      <c r="C169" s="21">
        <v>1</v>
      </c>
      <c r="D169" s="21">
        <v>1</v>
      </c>
      <c r="E169" s="21">
        <v>1.05</v>
      </c>
      <c r="F169" s="21">
        <v>1</v>
      </c>
      <c r="G169" s="21">
        <v>0.95</v>
      </c>
      <c r="H169" s="28">
        <f t="shared" si="0"/>
        <v>39</v>
      </c>
      <c r="I169" s="22">
        <v>26</v>
      </c>
    </row>
    <row r="170" spans="1:9" x14ac:dyDescent="0.3">
      <c r="A170" s="25" t="s">
        <v>51</v>
      </c>
      <c r="B170" s="21" t="s">
        <v>33</v>
      </c>
      <c r="C170" s="21">
        <v>2</v>
      </c>
      <c r="D170" s="21">
        <v>1</v>
      </c>
      <c r="E170" s="21">
        <v>1.05</v>
      </c>
      <c r="F170" s="21">
        <v>1</v>
      </c>
      <c r="G170" s="21">
        <v>0.95</v>
      </c>
      <c r="H170" s="28">
        <f t="shared" si="0"/>
        <v>16.5</v>
      </c>
      <c r="I170" s="22">
        <v>11</v>
      </c>
    </row>
    <row r="171" spans="1:9" x14ac:dyDescent="0.3">
      <c r="A171" s="25" t="s">
        <v>51</v>
      </c>
      <c r="B171" s="21" t="s">
        <v>34</v>
      </c>
      <c r="C171" s="21">
        <v>2</v>
      </c>
      <c r="D171" s="21">
        <v>1</v>
      </c>
      <c r="E171" s="21">
        <v>1.05</v>
      </c>
      <c r="F171" s="21">
        <v>1</v>
      </c>
      <c r="G171" s="21">
        <v>0.95</v>
      </c>
      <c r="H171" s="28">
        <f t="shared" si="0"/>
        <v>58.5</v>
      </c>
      <c r="I171" s="22">
        <v>39</v>
      </c>
    </row>
    <row r="172" spans="1:9" x14ac:dyDescent="0.3">
      <c r="A172" s="25" t="s">
        <v>51</v>
      </c>
      <c r="B172" s="21" t="s">
        <v>35</v>
      </c>
      <c r="C172" s="21">
        <v>2</v>
      </c>
      <c r="D172" s="21">
        <v>1</v>
      </c>
      <c r="E172" s="21">
        <v>1.05</v>
      </c>
      <c r="F172" s="21">
        <v>1</v>
      </c>
      <c r="G172" s="21">
        <v>0.95</v>
      </c>
      <c r="H172" s="28">
        <f t="shared" si="0"/>
        <v>58.5</v>
      </c>
      <c r="I172" s="22">
        <v>39</v>
      </c>
    </row>
    <row r="173" spans="1:9" x14ac:dyDescent="0.3">
      <c r="A173" s="25" t="s">
        <v>51</v>
      </c>
      <c r="B173" s="21" t="s">
        <v>33</v>
      </c>
      <c r="C173" s="21">
        <v>3</v>
      </c>
      <c r="D173" s="21">
        <v>1</v>
      </c>
      <c r="E173" s="21">
        <v>1.05</v>
      </c>
      <c r="F173" s="21">
        <v>1</v>
      </c>
      <c r="G173" s="21">
        <v>0.95</v>
      </c>
      <c r="H173" s="28">
        <f t="shared" si="0"/>
        <v>22.5</v>
      </c>
      <c r="I173" s="22">
        <v>15</v>
      </c>
    </row>
    <row r="174" spans="1:9" x14ac:dyDescent="0.3">
      <c r="A174" s="25" t="s">
        <v>51</v>
      </c>
      <c r="B174" s="21" t="s">
        <v>34</v>
      </c>
      <c r="C174" s="21">
        <v>3</v>
      </c>
      <c r="D174" s="21">
        <v>1</v>
      </c>
      <c r="E174" s="21">
        <v>1.05</v>
      </c>
      <c r="F174" s="21">
        <v>1</v>
      </c>
      <c r="G174" s="21">
        <v>0.95</v>
      </c>
      <c r="H174" s="28">
        <f t="shared" si="0"/>
        <v>72</v>
      </c>
      <c r="I174" s="22">
        <v>48</v>
      </c>
    </row>
    <row r="175" spans="1:9" x14ac:dyDescent="0.3">
      <c r="A175" s="25" t="s">
        <v>51</v>
      </c>
      <c r="B175" s="21" t="s">
        <v>35</v>
      </c>
      <c r="C175" s="21">
        <v>3</v>
      </c>
      <c r="D175" s="21">
        <v>1</v>
      </c>
      <c r="E175" s="21">
        <v>1.05</v>
      </c>
      <c r="F175" s="21">
        <v>1</v>
      </c>
      <c r="G175" s="21">
        <v>0.95</v>
      </c>
      <c r="H175" s="28">
        <f t="shared" si="0"/>
        <v>70.5</v>
      </c>
      <c r="I175" s="22">
        <v>47</v>
      </c>
    </row>
    <row r="176" spans="1:9" x14ac:dyDescent="0.3">
      <c r="A176" s="25" t="s">
        <v>51</v>
      </c>
      <c r="B176" s="21" t="s">
        <v>33</v>
      </c>
      <c r="C176" s="21">
        <v>4</v>
      </c>
      <c r="D176" s="21">
        <v>1</v>
      </c>
      <c r="E176" s="21">
        <v>1.05</v>
      </c>
      <c r="F176" s="21">
        <v>1</v>
      </c>
      <c r="G176" s="21">
        <v>0.95</v>
      </c>
      <c r="H176" s="28">
        <f t="shared" si="0"/>
        <v>28.5</v>
      </c>
      <c r="I176" s="22">
        <v>19</v>
      </c>
    </row>
    <row r="177" spans="1:9" x14ac:dyDescent="0.3">
      <c r="A177" s="25" t="s">
        <v>51</v>
      </c>
      <c r="B177" s="21" t="s">
        <v>34</v>
      </c>
      <c r="C177" s="21">
        <v>4</v>
      </c>
      <c r="D177" s="21">
        <v>1</v>
      </c>
      <c r="E177" s="21">
        <v>1.05</v>
      </c>
      <c r="F177" s="21">
        <v>1</v>
      </c>
      <c r="G177" s="21">
        <v>0.95</v>
      </c>
      <c r="H177" s="28">
        <f t="shared" si="0"/>
        <v>81</v>
      </c>
      <c r="I177" s="22">
        <v>54</v>
      </c>
    </row>
    <row r="178" spans="1:9" x14ac:dyDescent="0.3">
      <c r="A178" s="25" t="s">
        <v>51</v>
      </c>
      <c r="B178" s="21" t="s">
        <v>35</v>
      </c>
      <c r="C178" s="21">
        <v>4</v>
      </c>
      <c r="D178" s="21">
        <v>1</v>
      </c>
      <c r="E178" s="21">
        <v>1.05</v>
      </c>
      <c r="F178" s="21">
        <v>1</v>
      </c>
      <c r="G178" s="21">
        <v>0.95</v>
      </c>
      <c r="H178" s="28">
        <f t="shared" si="0"/>
        <v>78</v>
      </c>
      <c r="I178" s="22">
        <v>52</v>
      </c>
    </row>
    <row r="179" spans="1:9" x14ac:dyDescent="0.3">
      <c r="A179" s="25" t="s">
        <v>51</v>
      </c>
      <c r="B179" s="21" t="s">
        <v>33</v>
      </c>
      <c r="C179" s="21">
        <v>5</v>
      </c>
      <c r="D179" s="21">
        <v>1</v>
      </c>
      <c r="E179" s="21">
        <v>1.05</v>
      </c>
      <c r="F179" s="21">
        <v>1</v>
      </c>
      <c r="G179" s="21">
        <v>0.95</v>
      </c>
      <c r="H179" s="28">
        <f t="shared" si="0"/>
        <v>19.5</v>
      </c>
      <c r="I179" s="22">
        <v>13</v>
      </c>
    </row>
    <row r="180" spans="1:9" x14ac:dyDescent="0.3">
      <c r="A180" s="25" t="s">
        <v>51</v>
      </c>
      <c r="B180" s="21" t="s">
        <v>34</v>
      </c>
      <c r="C180" s="21">
        <v>5</v>
      </c>
      <c r="D180" s="21">
        <v>1</v>
      </c>
      <c r="E180" s="21">
        <v>1.05</v>
      </c>
      <c r="F180" s="21">
        <v>1</v>
      </c>
      <c r="G180" s="21">
        <v>0.95</v>
      </c>
      <c r="H180" s="28">
        <f t="shared" si="0"/>
        <v>61.5</v>
      </c>
      <c r="I180" s="22">
        <v>41</v>
      </c>
    </row>
    <row r="181" spans="1:9" x14ac:dyDescent="0.3">
      <c r="A181" s="25" t="s">
        <v>51</v>
      </c>
      <c r="B181" s="21" t="s">
        <v>35</v>
      </c>
      <c r="C181" s="21">
        <v>5</v>
      </c>
      <c r="D181" s="21">
        <v>1</v>
      </c>
      <c r="E181" s="21">
        <v>1.05</v>
      </c>
      <c r="F181" s="21">
        <v>1</v>
      </c>
      <c r="G181" s="21">
        <v>0.95</v>
      </c>
      <c r="H181" s="28">
        <f t="shared" si="0"/>
        <v>61.5</v>
      </c>
      <c r="I181" s="22">
        <v>41</v>
      </c>
    </row>
    <row r="182" spans="1:9" x14ac:dyDescent="0.3">
      <c r="A182" s="25" t="s">
        <v>51</v>
      </c>
      <c r="B182" s="21" t="s">
        <v>33</v>
      </c>
      <c r="C182" s="21">
        <v>1</v>
      </c>
      <c r="D182" s="21">
        <v>2</v>
      </c>
      <c r="E182" s="21">
        <v>3.04</v>
      </c>
      <c r="F182" s="21">
        <v>1.96</v>
      </c>
      <c r="G182" s="21">
        <v>0</v>
      </c>
      <c r="H182" s="28">
        <f t="shared" si="0"/>
        <v>9</v>
      </c>
      <c r="I182" s="22">
        <v>6</v>
      </c>
    </row>
    <row r="183" spans="1:9" x14ac:dyDescent="0.3">
      <c r="A183" s="25" t="s">
        <v>51</v>
      </c>
      <c r="B183" s="21" t="s">
        <v>34</v>
      </c>
      <c r="C183" s="21">
        <v>1</v>
      </c>
      <c r="D183" s="21">
        <v>2</v>
      </c>
      <c r="E183" s="21">
        <v>3.04</v>
      </c>
      <c r="F183" s="21">
        <v>1.96</v>
      </c>
      <c r="G183" s="21">
        <v>0</v>
      </c>
      <c r="H183" s="28">
        <f t="shared" si="0"/>
        <v>48</v>
      </c>
      <c r="I183" s="22">
        <v>32</v>
      </c>
    </row>
    <row r="184" spans="1:9" x14ac:dyDescent="0.3">
      <c r="A184" s="25" t="s">
        <v>51</v>
      </c>
      <c r="B184" s="21" t="s">
        <v>35</v>
      </c>
      <c r="C184" s="21">
        <v>1</v>
      </c>
      <c r="D184" s="21">
        <v>2</v>
      </c>
      <c r="E184" s="21">
        <v>3.04</v>
      </c>
      <c r="F184" s="21">
        <v>1.96</v>
      </c>
      <c r="G184" s="21">
        <v>0</v>
      </c>
      <c r="H184" s="28">
        <f t="shared" si="0"/>
        <v>52.5</v>
      </c>
      <c r="I184" s="22">
        <v>35</v>
      </c>
    </row>
    <row r="185" spans="1:9" x14ac:dyDescent="0.3">
      <c r="A185" s="25" t="s">
        <v>51</v>
      </c>
      <c r="B185" s="21" t="s">
        <v>33</v>
      </c>
      <c r="C185" s="21">
        <v>2</v>
      </c>
      <c r="D185" s="21">
        <v>2</v>
      </c>
      <c r="E185" s="21">
        <v>3.04</v>
      </c>
      <c r="F185" s="21">
        <v>1.96</v>
      </c>
      <c r="G185" s="21">
        <v>0</v>
      </c>
      <c r="H185" s="28">
        <f t="shared" si="0"/>
        <v>16.5</v>
      </c>
      <c r="I185" s="22">
        <v>11</v>
      </c>
    </row>
    <row r="186" spans="1:9" x14ac:dyDescent="0.3">
      <c r="A186" s="25" t="s">
        <v>51</v>
      </c>
      <c r="B186" s="21" t="s">
        <v>34</v>
      </c>
      <c r="C186" s="21">
        <v>2</v>
      </c>
      <c r="D186" s="21">
        <v>2</v>
      </c>
      <c r="E186" s="21">
        <v>3.04</v>
      </c>
      <c r="F186" s="21">
        <v>1.96</v>
      </c>
      <c r="G186" s="21">
        <v>0</v>
      </c>
      <c r="H186" s="28">
        <f t="shared" si="0"/>
        <v>70.5</v>
      </c>
      <c r="I186" s="22">
        <v>47</v>
      </c>
    </row>
    <row r="187" spans="1:9" x14ac:dyDescent="0.3">
      <c r="A187" s="25" t="s">
        <v>51</v>
      </c>
      <c r="B187" s="21" t="s">
        <v>35</v>
      </c>
      <c r="C187" s="21">
        <v>2</v>
      </c>
      <c r="D187" s="21">
        <v>2</v>
      </c>
      <c r="E187" s="21">
        <v>3.04</v>
      </c>
      <c r="F187" s="21">
        <v>1.96</v>
      </c>
      <c r="G187" s="21">
        <v>0</v>
      </c>
      <c r="H187" s="28">
        <f t="shared" si="0"/>
        <v>76.5</v>
      </c>
      <c r="I187" s="22">
        <v>51</v>
      </c>
    </row>
    <row r="188" spans="1:9" x14ac:dyDescent="0.3">
      <c r="A188" s="25" t="s">
        <v>51</v>
      </c>
      <c r="B188" s="21" t="s">
        <v>33</v>
      </c>
      <c r="C188" s="21">
        <v>3</v>
      </c>
      <c r="D188" s="21">
        <v>2</v>
      </c>
      <c r="E188" s="21">
        <v>3.04</v>
      </c>
      <c r="F188" s="21">
        <v>1.96</v>
      </c>
      <c r="G188" s="21">
        <v>0</v>
      </c>
      <c r="H188" s="28">
        <f t="shared" si="0"/>
        <v>24</v>
      </c>
      <c r="I188" s="22">
        <v>16</v>
      </c>
    </row>
    <row r="189" spans="1:9" x14ac:dyDescent="0.3">
      <c r="A189" s="25" t="s">
        <v>51</v>
      </c>
      <c r="B189" s="21" t="s">
        <v>34</v>
      </c>
      <c r="C189" s="21">
        <v>3</v>
      </c>
      <c r="D189" s="21">
        <v>2</v>
      </c>
      <c r="E189" s="21">
        <v>3.04</v>
      </c>
      <c r="F189" s="21">
        <v>1.96</v>
      </c>
      <c r="G189" s="21">
        <v>0</v>
      </c>
      <c r="H189" s="28">
        <f t="shared" si="0"/>
        <v>84</v>
      </c>
      <c r="I189" s="22">
        <v>56</v>
      </c>
    </row>
    <row r="190" spans="1:9" x14ac:dyDescent="0.3">
      <c r="A190" s="25" t="s">
        <v>51</v>
      </c>
      <c r="B190" s="21" t="s">
        <v>35</v>
      </c>
      <c r="C190" s="21">
        <v>3</v>
      </c>
      <c r="D190" s="21">
        <v>2</v>
      </c>
      <c r="E190" s="21">
        <v>3.04</v>
      </c>
      <c r="F190" s="21">
        <v>1.96</v>
      </c>
      <c r="G190" s="21">
        <v>0</v>
      </c>
      <c r="H190" s="28">
        <f t="shared" si="0"/>
        <v>90</v>
      </c>
      <c r="I190" s="22">
        <v>60</v>
      </c>
    </row>
    <row r="191" spans="1:9" x14ac:dyDescent="0.3">
      <c r="A191" s="25" t="s">
        <v>51</v>
      </c>
      <c r="B191" s="21" t="s">
        <v>33</v>
      </c>
      <c r="C191" s="21">
        <v>4</v>
      </c>
      <c r="D191" s="21">
        <v>2</v>
      </c>
      <c r="E191" s="21">
        <v>3.04</v>
      </c>
      <c r="F191" s="21">
        <v>1.96</v>
      </c>
      <c r="G191" s="21">
        <v>0</v>
      </c>
      <c r="H191" s="28">
        <f t="shared" si="0"/>
        <v>30</v>
      </c>
      <c r="I191" s="22">
        <v>20</v>
      </c>
    </row>
    <row r="192" spans="1:9" x14ac:dyDescent="0.3">
      <c r="A192" s="25" t="s">
        <v>51</v>
      </c>
      <c r="B192" s="21" t="s">
        <v>34</v>
      </c>
      <c r="C192" s="21">
        <v>4</v>
      </c>
      <c r="D192" s="21">
        <v>2</v>
      </c>
      <c r="E192" s="21">
        <v>3.04</v>
      </c>
      <c r="F192" s="21">
        <v>1.96</v>
      </c>
      <c r="G192" s="21">
        <v>0</v>
      </c>
      <c r="H192" s="28">
        <f t="shared" si="0"/>
        <v>93</v>
      </c>
      <c r="I192" s="22">
        <v>62</v>
      </c>
    </row>
    <row r="193" spans="1:9" x14ac:dyDescent="0.3">
      <c r="A193" s="25" t="s">
        <v>51</v>
      </c>
      <c r="B193" s="21" t="s">
        <v>35</v>
      </c>
      <c r="C193" s="21">
        <v>4</v>
      </c>
      <c r="D193" s="21">
        <v>2</v>
      </c>
      <c r="E193" s="21">
        <v>3.04</v>
      </c>
      <c r="F193" s="21">
        <v>1.96</v>
      </c>
      <c r="G193" s="21">
        <v>0</v>
      </c>
      <c r="H193" s="28">
        <f t="shared" si="0"/>
        <v>99</v>
      </c>
      <c r="I193" s="22">
        <v>66</v>
      </c>
    </row>
    <row r="194" spans="1:9" x14ac:dyDescent="0.3">
      <c r="A194" s="25" t="s">
        <v>51</v>
      </c>
      <c r="B194" s="21" t="s">
        <v>33</v>
      </c>
      <c r="C194" s="21">
        <v>5</v>
      </c>
      <c r="D194" s="21">
        <v>2</v>
      </c>
      <c r="E194" s="21">
        <v>3.04</v>
      </c>
      <c r="F194" s="21">
        <v>1.96</v>
      </c>
      <c r="G194" s="21">
        <v>0</v>
      </c>
      <c r="H194" s="28">
        <f t="shared" si="0"/>
        <v>21</v>
      </c>
      <c r="I194" s="22">
        <v>14</v>
      </c>
    </row>
    <row r="195" spans="1:9" x14ac:dyDescent="0.3">
      <c r="A195" s="25" t="s">
        <v>51</v>
      </c>
      <c r="B195" s="21" t="s">
        <v>34</v>
      </c>
      <c r="C195" s="21">
        <v>5</v>
      </c>
      <c r="D195" s="21">
        <v>2</v>
      </c>
      <c r="E195" s="21">
        <v>3.04</v>
      </c>
      <c r="F195" s="21">
        <v>1.96</v>
      </c>
      <c r="G195" s="21">
        <v>0</v>
      </c>
      <c r="H195" s="28">
        <f t="shared" si="0"/>
        <v>75</v>
      </c>
      <c r="I195" s="22">
        <v>50</v>
      </c>
    </row>
    <row r="196" spans="1:9" x14ac:dyDescent="0.3">
      <c r="A196" s="25" t="s">
        <v>51</v>
      </c>
      <c r="B196" s="21" t="s">
        <v>35</v>
      </c>
      <c r="C196" s="21">
        <v>5</v>
      </c>
      <c r="D196" s="21">
        <v>2</v>
      </c>
      <c r="E196" s="21">
        <v>3.04</v>
      </c>
      <c r="F196" s="21">
        <v>1.96</v>
      </c>
      <c r="G196" s="21">
        <v>0</v>
      </c>
      <c r="H196" s="28">
        <f t="shared" si="0"/>
        <v>81</v>
      </c>
      <c r="I196" s="22">
        <v>54</v>
      </c>
    </row>
    <row r="197" spans="1:9" x14ac:dyDescent="0.3">
      <c r="A197" s="25" t="s">
        <v>51</v>
      </c>
      <c r="B197" s="21" t="s">
        <v>33</v>
      </c>
      <c r="C197" s="21">
        <v>1</v>
      </c>
      <c r="D197" s="21">
        <v>3</v>
      </c>
      <c r="E197" s="21">
        <v>8</v>
      </c>
      <c r="F197" s="21">
        <v>3</v>
      </c>
      <c r="G197" s="21">
        <v>0</v>
      </c>
      <c r="H197" s="28">
        <f t="shared" si="0"/>
        <v>12</v>
      </c>
      <c r="I197" s="22">
        <v>8</v>
      </c>
    </row>
    <row r="198" spans="1:9" x14ac:dyDescent="0.3">
      <c r="A198" s="25" t="s">
        <v>51</v>
      </c>
      <c r="B198" s="21" t="s">
        <v>34</v>
      </c>
      <c r="C198" s="21">
        <v>1</v>
      </c>
      <c r="D198" s="21">
        <v>3</v>
      </c>
      <c r="E198" s="21">
        <v>8</v>
      </c>
      <c r="F198" s="21">
        <v>3</v>
      </c>
      <c r="G198" s="21">
        <v>0</v>
      </c>
      <c r="H198" s="28">
        <f t="shared" si="0"/>
        <v>57</v>
      </c>
      <c r="I198" s="22">
        <v>38</v>
      </c>
    </row>
    <row r="199" spans="1:9" x14ac:dyDescent="0.3">
      <c r="A199" s="25" t="s">
        <v>51</v>
      </c>
      <c r="B199" s="21" t="s">
        <v>35</v>
      </c>
      <c r="C199" s="21">
        <v>1</v>
      </c>
      <c r="D199" s="21">
        <v>3</v>
      </c>
      <c r="E199" s="21">
        <v>8</v>
      </c>
      <c r="F199" s="21">
        <v>3</v>
      </c>
      <c r="G199" s="21">
        <v>0</v>
      </c>
      <c r="H199" s="28">
        <f t="shared" si="0"/>
        <v>55.5</v>
      </c>
      <c r="I199" s="22">
        <v>37</v>
      </c>
    </row>
    <row r="200" spans="1:9" x14ac:dyDescent="0.3">
      <c r="A200" s="25" t="s">
        <v>51</v>
      </c>
      <c r="B200" s="21" t="s">
        <v>33</v>
      </c>
      <c r="C200" s="21">
        <v>2</v>
      </c>
      <c r="D200" s="21">
        <v>3</v>
      </c>
      <c r="E200" s="21">
        <v>8</v>
      </c>
      <c r="F200" s="21">
        <v>3</v>
      </c>
      <c r="G200" s="21">
        <v>0</v>
      </c>
      <c r="H200" s="28">
        <f t="shared" si="0"/>
        <v>21</v>
      </c>
      <c r="I200" s="22">
        <v>14</v>
      </c>
    </row>
    <row r="201" spans="1:9" x14ac:dyDescent="0.3">
      <c r="A201" s="25" t="s">
        <v>51</v>
      </c>
      <c r="B201" s="21" t="s">
        <v>34</v>
      </c>
      <c r="C201" s="21">
        <v>2</v>
      </c>
      <c r="D201" s="21">
        <v>3</v>
      </c>
      <c r="E201" s="21">
        <v>8</v>
      </c>
      <c r="F201" s="21">
        <v>3</v>
      </c>
      <c r="G201" s="21">
        <v>0</v>
      </c>
      <c r="H201" s="28">
        <f t="shared" si="0"/>
        <v>69</v>
      </c>
      <c r="I201" s="22">
        <v>46</v>
      </c>
    </row>
    <row r="202" spans="1:9" x14ac:dyDescent="0.3">
      <c r="A202" s="25" t="s">
        <v>51</v>
      </c>
      <c r="B202" s="21" t="s">
        <v>35</v>
      </c>
      <c r="C202" s="21">
        <v>2</v>
      </c>
      <c r="D202" s="21">
        <v>3</v>
      </c>
      <c r="E202" s="21">
        <v>8</v>
      </c>
      <c r="F202" s="21">
        <v>3</v>
      </c>
      <c r="G202" s="21">
        <v>0</v>
      </c>
      <c r="H202" s="28">
        <f t="shared" si="0"/>
        <v>67.5</v>
      </c>
      <c r="I202" s="22">
        <v>45</v>
      </c>
    </row>
    <row r="203" spans="1:9" x14ac:dyDescent="0.3">
      <c r="A203" s="25" t="s">
        <v>51</v>
      </c>
      <c r="B203" s="21" t="s">
        <v>33</v>
      </c>
      <c r="C203" s="21">
        <v>3</v>
      </c>
      <c r="D203" s="21">
        <v>3</v>
      </c>
      <c r="E203" s="21">
        <v>8</v>
      </c>
      <c r="F203" s="21">
        <v>3</v>
      </c>
      <c r="G203" s="21">
        <v>0</v>
      </c>
      <c r="H203" s="28">
        <f t="shared" si="0"/>
        <v>27</v>
      </c>
      <c r="I203" s="22">
        <v>18</v>
      </c>
    </row>
    <row r="204" spans="1:9" x14ac:dyDescent="0.3">
      <c r="A204" s="25" t="s">
        <v>51</v>
      </c>
      <c r="B204" s="21" t="s">
        <v>34</v>
      </c>
      <c r="C204" s="21">
        <v>3</v>
      </c>
      <c r="D204" s="21">
        <v>3</v>
      </c>
      <c r="E204" s="21">
        <v>8</v>
      </c>
      <c r="F204" s="21">
        <v>3</v>
      </c>
      <c r="G204" s="21">
        <v>0</v>
      </c>
      <c r="H204" s="28">
        <f t="shared" si="0"/>
        <v>73.5</v>
      </c>
      <c r="I204" s="22">
        <v>49</v>
      </c>
    </row>
    <row r="205" spans="1:9" x14ac:dyDescent="0.3">
      <c r="A205" s="25" t="s">
        <v>51</v>
      </c>
      <c r="B205" s="21" t="s">
        <v>35</v>
      </c>
      <c r="C205" s="21">
        <v>3</v>
      </c>
      <c r="D205" s="21">
        <v>3</v>
      </c>
      <c r="E205" s="21">
        <v>8</v>
      </c>
      <c r="F205" s="21">
        <v>3</v>
      </c>
      <c r="G205" s="21">
        <v>0</v>
      </c>
      <c r="H205" s="28">
        <f t="shared" si="0"/>
        <v>75</v>
      </c>
      <c r="I205" s="22">
        <v>50</v>
      </c>
    </row>
    <row r="206" spans="1:9" x14ac:dyDescent="0.3">
      <c r="A206" s="25" t="s">
        <v>51</v>
      </c>
      <c r="B206" s="21" t="s">
        <v>33</v>
      </c>
      <c r="C206" s="21">
        <v>4</v>
      </c>
      <c r="D206" s="21">
        <v>3</v>
      </c>
      <c r="E206" s="21">
        <v>8</v>
      </c>
      <c r="F206" s="21">
        <v>3</v>
      </c>
      <c r="G206" s="21">
        <v>0</v>
      </c>
      <c r="H206" s="28">
        <f t="shared" si="0"/>
        <v>33</v>
      </c>
      <c r="I206" s="22">
        <v>22</v>
      </c>
    </row>
    <row r="207" spans="1:9" x14ac:dyDescent="0.3">
      <c r="A207" s="25" t="s">
        <v>51</v>
      </c>
      <c r="B207" s="21" t="s">
        <v>34</v>
      </c>
      <c r="C207" s="21">
        <v>4</v>
      </c>
      <c r="D207" s="21">
        <v>3</v>
      </c>
      <c r="E207" s="21">
        <v>8</v>
      </c>
      <c r="F207" s="21">
        <v>3</v>
      </c>
      <c r="G207" s="21">
        <v>0</v>
      </c>
      <c r="H207" s="28">
        <f t="shared" si="0"/>
        <v>79.5</v>
      </c>
      <c r="I207" s="22">
        <v>53</v>
      </c>
    </row>
    <row r="208" spans="1:9" x14ac:dyDescent="0.3">
      <c r="A208" s="25" t="s">
        <v>51</v>
      </c>
      <c r="B208" s="21" t="s">
        <v>35</v>
      </c>
      <c r="C208" s="21">
        <v>4</v>
      </c>
      <c r="D208" s="21">
        <v>3</v>
      </c>
      <c r="E208" s="21">
        <v>8</v>
      </c>
      <c r="F208" s="21">
        <v>3</v>
      </c>
      <c r="G208" s="21">
        <v>0</v>
      </c>
      <c r="H208" s="28">
        <f t="shared" si="0"/>
        <v>78</v>
      </c>
      <c r="I208" s="22">
        <v>52</v>
      </c>
    </row>
    <row r="209" spans="1:9" x14ac:dyDescent="0.3">
      <c r="A209" s="25" t="s">
        <v>51</v>
      </c>
      <c r="B209" s="21" t="s">
        <v>33</v>
      </c>
      <c r="C209" s="21">
        <v>5</v>
      </c>
      <c r="D209" s="21">
        <v>3</v>
      </c>
      <c r="E209" s="21">
        <v>8</v>
      </c>
      <c r="F209" s="21">
        <v>3</v>
      </c>
      <c r="G209" s="21">
        <v>0</v>
      </c>
      <c r="H209" s="28">
        <f t="shared" si="0"/>
        <v>22.5</v>
      </c>
      <c r="I209" s="22">
        <v>15</v>
      </c>
    </row>
    <row r="210" spans="1:9" x14ac:dyDescent="0.3">
      <c r="A210" s="25" t="s">
        <v>51</v>
      </c>
      <c r="B210" s="21" t="s">
        <v>34</v>
      </c>
      <c r="C210" s="21">
        <v>5</v>
      </c>
      <c r="D210" s="21">
        <v>3</v>
      </c>
      <c r="E210" s="21">
        <v>8</v>
      </c>
      <c r="F210" s="21">
        <v>3</v>
      </c>
      <c r="G210" s="21">
        <v>0</v>
      </c>
      <c r="H210" s="28">
        <f t="shared" si="0"/>
        <v>66</v>
      </c>
      <c r="I210" s="22">
        <v>44</v>
      </c>
    </row>
    <row r="211" spans="1:9" x14ac:dyDescent="0.3">
      <c r="A211" s="25" t="s">
        <v>51</v>
      </c>
      <c r="B211" s="21" t="s">
        <v>35</v>
      </c>
      <c r="C211" s="21">
        <v>5</v>
      </c>
      <c r="D211" s="21">
        <v>3</v>
      </c>
      <c r="E211" s="21">
        <v>8</v>
      </c>
      <c r="F211" s="21">
        <v>3</v>
      </c>
      <c r="G211" s="21">
        <v>0</v>
      </c>
      <c r="H211" s="28">
        <f t="shared" si="0"/>
        <v>64.5</v>
      </c>
      <c r="I211" s="22">
        <v>43</v>
      </c>
    </row>
    <row r="212" spans="1:9" x14ac:dyDescent="0.3">
      <c r="A212" s="25" t="s">
        <v>51</v>
      </c>
      <c r="B212" s="21" t="s">
        <v>33</v>
      </c>
      <c r="C212" s="21">
        <v>1</v>
      </c>
      <c r="D212" s="21">
        <v>4</v>
      </c>
      <c r="E212" s="21">
        <v>13.7</v>
      </c>
      <c r="F212" s="21">
        <v>3.97</v>
      </c>
      <c r="G212" s="21">
        <v>0</v>
      </c>
      <c r="H212" s="28">
        <f t="shared" si="0"/>
        <v>9</v>
      </c>
      <c r="I212" s="22">
        <v>6</v>
      </c>
    </row>
    <row r="213" spans="1:9" x14ac:dyDescent="0.3">
      <c r="A213" s="25" t="s">
        <v>51</v>
      </c>
      <c r="B213" s="21" t="s">
        <v>34</v>
      </c>
      <c r="C213" s="21">
        <v>1</v>
      </c>
      <c r="D213" s="21">
        <v>4</v>
      </c>
      <c r="E213" s="21">
        <v>13.7</v>
      </c>
      <c r="F213" s="21">
        <v>3.97</v>
      </c>
      <c r="G213" s="21">
        <v>0</v>
      </c>
      <c r="H213" s="28">
        <f t="shared" si="0"/>
        <v>40.5</v>
      </c>
      <c r="I213" s="22">
        <v>27</v>
      </c>
    </row>
    <row r="214" spans="1:9" x14ac:dyDescent="0.3">
      <c r="A214" s="25" t="s">
        <v>51</v>
      </c>
      <c r="B214" s="21" t="s">
        <v>35</v>
      </c>
      <c r="C214" s="21">
        <v>1</v>
      </c>
      <c r="D214" s="21">
        <v>4</v>
      </c>
      <c r="E214" s="21">
        <v>13.7</v>
      </c>
      <c r="F214" s="21">
        <v>3.97</v>
      </c>
      <c r="G214" s="21">
        <v>0</v>
      </c>
      <c r="H214" s="28">
        <f t="shared" si="0"/>
        <v>40.5</v>
      </c>
      <c r="I214" s="22">
        <v>27</v>
      </c>
    </row>
    <row r="215" spans="1:9" x14ac:dyDescent="0.3">
      <c r="A215" s="25" t="s">
        <v>51</v>
      </c>
      <c r="B215" s="21" t="s">
        <v>33</v>
      </c>
      <c r="C215" s="21">
        <v>2</v>
      </c>
      <c r="D215" s="21">
        <v>4</v>
      </c>
      <c r="E215" s="21">
        <v>13.7</v>
      </c>
      <c r="F215" s="21">
        <v>3.97</v>
      </c>
      <c r="G215" s="21">
        <v>0</v>
      </c>
      <c r="H215" s="28">
        <f t="shared" si="0"/>
        <v>15</v>
      </c>
      <c r="I215" s="22">
        <v>10</v>
      </c>
    </row>
    <row r="216" spans="1:9" x14ac:dyDescent="0.3">
      <c r="A216" s="25" t="s">
        <v>51</v>
      </c>
      <c r="B216" s="21" t="s">
        <v>34</v>
      </c>
      <c r="C216" s="21">
        <v>2</v>
      </c>
      <c r="D216" s="21">
        <v>4</v>
      </c>
      <c r="E216" s="21">
        <v>13.7</v>
      </c>
      <c r="F216" s="21">
        <v>3.97</v>
      </c>
      <c r="G216" s="21">
        <v>0</v>
      </c>
      <c r="H216" s="28">
        <f t="shared" si="0"/>
        <v>45</v>
      </c>
      <c r="I216" s="22">
        <v>30</v>
      </c>
    </row>
    <row r="217" spans="1:9" x14ac:dyDescent="0.3">
      <c r="A217" s="25" t="s">
        <v>51</v>
      </c>
      <c r="B217" s="21" t="s">
        <v>35</v>
      </c>
      <c r="C217" s="21">
        <v>2</v>
      </c>
      <c r="D217" s="21">
        <v>4</v>
      </c>
      <c r="E217" s="21">
        <v>13.7</v>
      </c>
      <c r="F217" s="21">
        <v>3.97</v>
      </c>
      <c r="G217" s="21">
        <v>0</v>
      </c>
      <c r="H217" s="28">
        <f t="shared" ref="H217:H226" si="1">$J$152*I217</f>
        <v>45</v>
      </c>
      <c r="I217" s="22">
        <v>30</v>
      </c>
    </row>
    <row r="218" spans="1:9" x14ac:dyDescent="0.3">
      <c r="A218" s="25" t="s">
        <v>51</v>
      </c>
      <c r="B218" s="21" t="s">
        <v>33</v>
      </c>
      <c r="C218" s="21">
        <v>3</v>
      </c>
      <c r="D218" s="21">
        <v>4</v>
      </c>
      <c r="E218" s="21">
        <v>13.7</v>
      </c>
      <c r="F218" s="21">
        <v>3.97</v>
      </c>
      <c r="G218" s="21">
        <v>0</v>
      </c>
      <c r="H218" s="28">
        <f t="shared" si="1"/>
        <v>19.5</v>
      </c>
      <c r="I218" s="22">
        <v>13</v>
      </c>
    </row>
    <row r="219" spans="1:9" x14ac:dyDescent="0.3">
      <c r="A219" s="25" t="s">
        <v>51</v>
      </c>
      <c r="B219" s="21" t="s">
        <v>34</v>
      </c>
      <c r="C219" s="21">
        <v>3</v>
      </c>
      <c r="D219" s="21">
        <v>4</v>
      </c>
      <c r="E219" s="21">
        <v>13.7</v>
      </c>
      <c r="F219" s="21">
        <v>3.97</v>
      </c>
      <c r="G219" s="21">
        <v>0</v>
      </c>
      <c r="H219" s="28">
        <f t="shared" si="1"/>
        <v>45</v>
      </c>
      <c r="I219" s="22">
        <v>30</v>
      </c>
    </row>
    <row r="220" spans="1:9" x14ac:dyDescent="0.3">
      <c r="A220" s="25" t="s">
        <v>51</v>
      </c>
      <c r="B220" s="21" t="s">
        <v>35</v>
      </c>
      <c r="C220" s="21">
        <v>3</v>
      </c>
      <c r="D220" s="21">
        <v>4</v>
      </c>
      <c r="E220" s="21">
        <v>13.7</v>
      </c>
      <c r="F220" s="21">
        <v>3.97</v>
      </c>
      <c r="G220" s="21">
        <v>0</v>
      </c>
      <c r="H220" s="28">
        <f t="shared" si="1"/>
        <v>46.5</v>
      </c>
      <c r="I220" s="22">
        <v>31</v>
      </c>
    </row>
    <row r="221" spans="1:9" x14ac:dyDescent="0.3">
      <c r="A221" s="25" t="s">
        <v>51</v>
      </c>
      <c r="B221" s="21" t="s">
        <v>33</v>
      </c>
      <c r="C221" s="21">
        <v>4</v>
      </c>
      <c r="D221" s="21">
        <v>4</v>
      </c>
      <c r="E221" s="21">
        <v>13.7</v>
      </c>
      <c r="F221" s="21">
        <v>3.97</v>
      </c>
      <c r="G221" s="21">
        <v>0</v>
      </c>
      <c r="H221" s="28">
        <f t="shared" si="1"/>
        <v>22.5</v>
      </c>
      <c r="I221" s="22">
        <v>15</v>
      </c>
    </row>
    <row r="222" spans="1:9" x14ac:dyDescent="0.3">
      <c r="A222" s="25" t="s">
        <v>51</v>
      </c>
      <c r="B222" s="21" t="s">
        <v>34</v>
      </c>
      <c r="C222" s="21">
        <v>4</v>
      </c>
      <c r="D222" s="21">
        <v>4</v>
      </c>
      <c r="E222" s="21">
        <v>13.7</v>
      </c>
      <c r="F222" s="21">
        <v>3.97</v>
      </c>
      <c r="G222" s="21">
        <v>0</v>
      </c>
      <c r="H222" s="28">
        <f t="shared" si="1"/>
        <v>46.5</v>
      </c>
      <c r="I222" s="22">
        <v>31</v>
      </c>
    </row>
    <row r="223" spans="1:9" x14ac:dyDescent="0.3">
      <c r="A223" s="25" t="s">
        <v>51</v>
      </c>
      <c r="B223" s="21" t="s">
        <v>35</v>
      </c>
      <c r="C223" s="21">
        <v>4</v>
      </c>
      <c r="D223" s="21">
        <v>4</v>
      </c>
      <c r="E223" s="21">
        <v>13.7</v>
      </c>
      <c r="F223" s="21">
        <v>3.97</v>
      </c>
      <c r="G223" s="21">
        <v>0</v>
      </c>
      <c r="H223" s="28">
        <f t="shared" si="1"/>
        <v>46.5</v>
      </c>
      <c r="I223" s="22">
        <v>31</v>
      </c>
    </row>
    <row r="224" spans="1:9" x14ac:dyDescent="0.3">
      <c r="A224" s="25" t="s">
        <v>51</v>
      </c>
      <c r="B224" s="21" t="s">
        <v>33</v>
      </c>
      <c r="C224" s="21">
        <v>5</v>
      </c>
      <c r="D224" s="21">
        <v>4</v>
      </c>
      <c r="E224" s="21">
        <v>13.7</v>
      </c>
      <c r="F224" s="21">
        <v>3.97</v>
      </c>
      <c r="G224" s="21">
        <v>0</v>
      </c>
      <c r="H224" s="28">
        <f t="shared" si="1"/>
        <v>16.5</v>
      </c>
      <c r="I224" s="22">
        <v>11</v>
      </c>
    </row>
    <row r="225" spans="1:10" x14ac:dyDescent="0.3">
      <c r="A225" s="25" t="s">
        <v>51</v>
      </c>
      <c r="B225" s="21" t="s">
        <v>34</v>
      </c>
      <c r="C225" s="21">
        <v>5</v>
      </c>
      <c r="D225" s="21">
        <v>4</v>
      </c>
      <c r="E225" s="21">
        <v>13.7</v>
      </c>
      <c r="F225" s="21">
        <v>3.97</v>
      </c>
      <c r="G225" s="21">
        <v>0</v>
      </c>
      <c r="H225" s="28">
        <f t="shared" si="1"/>
        <v>37.5</v>
      </c>
      <c r="I225" s="22">
        <v>25</v>
      </c>
    </row>
    <row r="226" spans="1:10" x14ac:dyDescent="0.3">
      <c r="A226" s="25" t="s">
        <v>51</v>
      </c>
      <c r="B226" s="21" t="s">
        <v>35</v>
      </c>
      <c r="C226" s="21">
        <v>5</v>
      </c>
      <c r="D226" s="21">
        <v>4</v>
      </c>
      <c r="E226" s="21">
        <v>13.7</v>
      </c>
      <c r="F226" s="21">
        <v>3.97</v>
      </c>
      <c r="G226" s="21">
        <v>0</v>
      </c>
      <c r="H226" s="28">
        <f t="shared" si="1"/>
        <v>37.5</v>
      </c>
      <c r="I226" s="22">
        <v>25</v>
      </c>
    </row>
    <row r="227" spans="1:10" x14ac:dyDescent="0.3">
      <c r="A227" s="25" t="s">
        <v>56</v>
      </c>
      <c r="B227" s="21" t="s">
        <v>33</v>
      </c>
      <c r="C227" s="21">
        <v>1</v>
      </c>
      <c r="D227" s="21">
        <v>0</v>
      </c>
      <c r="E227" s="21">
        <v>1</v>
      </c>
      <c r="F227" s="21">
        <v>1</v>
      </c>
      <c r="G227" s="21">
        <v>0</v>
      </c>
      <c r="H227" s="27">
        <v>6</v>
      </c>
      <c r="I227" s="22"/>
      <c r="J227" t="s">
        <v>93</v>
      </c>
    </row>
    <row r="228" spans="1:10" x14ac:dyDescent="0.3">
      <c r="A228" s="25" t="s">
        <v>56</v>
      </c>
      <c r="B228" s="21" t="s">
        <v>34</v>
      </c>
      <c r="C228" s="21">
        <v>1</v>
      </c>
      <c r="D228" s="21">
        <v>0</v>
      </c>
      <c r="E228" s="21">
        <v>1</v>
      </c>
      <c r="F228" s="21">
        <v>1</v>
      </c>
      <c r="G228" s="21">
        <v>0</v>
      </c>
      <c r="H228" s="27">
        <v>8</v>
      </c>
      <c r="I228" s="22"/>
    </row>
    <row r="229" spans="1:10" x14ac:dyDescent="0.3">
      <c r="A229" s="25" t="s">
        <v>56</v>
      </c>
      <c r="B229" s="21" t="s">
        <v>35</v>
      </c>
      <c r="C229" s="21">
        <v>1</v>
      </c>
      <c r="D229" s="21">
        <v>0</v>
      </c>
      <c r="E229" s="21">
        <v>1</v>
      </c>
      <c r="F229" s="21">
        <v>1</v>
      </c>
      <c r="G229" s="21">
        <v>0</v>
      </c>
      <c r="H229" s="27">
        <v>8</v>
      </c>
      <c r="I229" s="22"/>
    </row>
    <row r="230" spans="1:10" x14ac:dyDescent="0.3">
      <c r="A230" s="25" t="s">
        <v>56</v>
      </c>
      <c r="B230" s="21" t="s">
        <v>33</v>
      </c>
      <c r="C230" s="21">
        <v>2</v>
      </c>
      <c r="D230" s="21">
        <v>0</v>
      </c>
      <c r="E230" s="21">
        <v>1</v>
      </c>
      <c r="F230" s="21">
        <v>1</v>
      </c>
      <c r="G230" s="21">
        <v>0</v>
      </c>
      <c r="H230" s="27">
        <v>11</v>
      </c>
      <c r="I230" s="22"/>
    </row>
    <row r="231" spans="1:10" x14ac:dyDescent="0.3">
      <c r="A231" s="25" t="s">
        <v>56</v>
      </c>
      <c r="B231" s="21" t="s">
        <v>34</v>
      </c>
      <c r="C231" s="21">
        <v>2</v>
      </c>
      <c r="D231" s="21">
        <v>0</v>
      </c>
      <c r="E231" s="21">
        <v>1</v>
      </c>
      <c r="F231" s="21">
        <v>1</v>
      </c>
      <c r="G231" s="21">
        <v>0</v>
      </c>
      <c r="H231" s="27">
        <v>14</v>
      </c>
      <c r="I231" s="22"/>
    </row>
    <row r="232" spans="1:10" x14ac:dyDescent="0.3">
      <c r="A232" s="25" t="s">
        <v>56</v>
      </c>
      <c r="B232" s="21" t="s">
        <v>35</v>
      </c>
      <c r="C232" s="21">
        <v>2</v>
      </c>
      <c r="D232" s="21">
        <v>0</v>
      </c>
      <c r="E232" s="21">
        <v>1</v>
      </c>
      <c r="F232" s="21">
        <v>1</v>
      </c>
      <c r="G232" s="21">
        <v>0</v>
      </c>
      <c r="H232" s="27">
        <v>15</v>
      </c>
      <c r="I232" s="22"/>
    </row>
    <row r="233" spans="1:10" x14ac:dyDescent="0.3">
      <c r="A233" s="25" t="s">
        <v>56</v>
      </c>
      <c r="B233" s="21" t="s">
        <v>33</v>
      </c>
      <c r="C233" s="21">
        <v>3</v>
      </c>
      <c r="D233" s="21">
        <v>0</v>
      </c>
      <c r="E233" s="21">
        <v>1</v>
      </c>
      <c r="F233" s="21">
        <v>1</v>
      </c>
      <c r="G233" s="21">
        <v>0</v>
      </c>
      <c r="H233" s="27">
        <v>15</v>
      </c>
      <c r="I233" s="22"/>
    </row>
    <row r="234" spans="1:10" x14ac:dyDescent="0.3">
      <c r="A234" s="25" t="s">
        <v>56</v>
      </c>
      <c r="B234" s="21" t="s">
        <v>34</v>
      </c>
      <c r="C234" s="21">
        <v>3</v>
      </c>
      <c r="D234" s="21">
        <v>0</v>
      </c>
      <c r="E234" s="21">
        <v>1</v>
      </c>
      <c r="F234" s="21">
        <v>1</v>
      </c>
      <c r="G234" s="21">
        <v>0</v>
      </c>
      <c r="H234" s="27">
        <v>17</v>
      </c>
      <c r="I234" s="22"/>
    </row>
    <row r="235" spans="1:10" x14ac:dyDescent="0.3">
      <c r="A235" s="25" t="s">
        <v>56</v>
      </c>
      <c r="B235" s="21" t="s">
        <v>35</v>
      </c>
      <c r="C235" s="21">
        <v>3</v>
      </c>
      <c r="D235" s="21">
        <v>0</v>
      </c>
      <c r="E235" s="21">
        <v>1</v>
      </c>
      <c r="F235" s="21">
        <v>1</v>
      </c>
      <c r="G235" s="21">
        <v>0</v>
      </c>
      <c r="H235" s="27">
        <v>17</v>
      </c>
    </row>
    <row r="236" spans="1:10" x14ac:dyDescent="0.3">
      <c r="A236" s="25" t="s">
        <v>56</v>
      </c>
      <c r="B236" s="21" t="s">
        <v>33</v>
      </c>
      <c r="C236" s="21">
        <v>4</v>
      </c>
      <c r="D236" s="21">
        <v>0</v>
      </c>
      <c r="E236" s="21">
        <v>1</v>
      </c>
      <c r="F236" s="21">
        <v>1</v>
      </c>
      <c r="G236" s="21">
        <v>0</v>
      </c>
      <c r="H236" s="27">
        <v>14</v>
      </c>
    </row>
    <row r="237" spans="1:10" x14ac:dyDescent="0.3">
      <c r="A237" s="25" t="s">
        <v>56</v>
      </c>
      <c r="B237" s="21" t="s">
        <v>34</v>
      </c>
      <c r="C237" s="21">
        <v>4</v>
      </c>
      <c r="D237" s="21">
        <v>0</v>
      </c>
      <c r="E237" s="21">
        <v>1</v>
      </c>
      <c r="F237" s="21">
        <v>1</v>
      </c>
      <c r="G237" s="21">
        <v>0</v>
      </c>
      <c r="H237" s="27">
        <v>15</v>
      </c>
    </row>
    <row r="238" spans="1:10" x14ac:dyDescent="0.3">
      <c r="A238" s="25" t="s">
        <v>56</v>
      </c>
      <c r="B238" s="21" t="s">
        <v>35</v>
      </c>
      <c r="C238" s="21">
        <v>4</v>
      </c>
      <c r="D238" s="21">
        <v>0</v>
      </c>
      <c r="E238" s="21">
        <v>1</v>
      </c>
      <c r="F238" s="21">
        <v>1</v>
      </c>
      <c r="G238" s="21">
        <v>0</v>
      </c>
      <c r="H238" s="27">
        <v>15</v>
      </c>
    </row>
    <row r="239" spans="1:10" x14ac:dyDescent="0.3">
      <c r="A239" s="25" t="s">
        <v>56</v>
      </c>
      <c r="B239" s="21" t="s">
        <v>33</v>
      </c>
      <c r="C239" s="21">
        <v>5</v>
      </c>
      <c r="D239" s="21">
        <v>0</v>
      </c>
      <c r="E239" s="21">
        <v>1</v>
      </c>
      <c r="F239" s="21">
        <v>1</v>
      </c>
      <c r="G239" s="21">
        <v>0</v>
      </c>
      <c r="H239" s="27">
        <v>11</v>
      </c>
    </row>
    <row r="240" spans="1:10" x14ac:dyDescent="0.3">
      <c r="A240" s="25" t="s">
        <v>56</v>
      </c>
      <c r="B240" s="21" t="s">
        <v>34</v>
      </c>
      <c r="C240" s="21">
        <v>5</v>
      </c>
      <c r="D240" s="21">
        <v>0</v>
      </c>
      <c r="E240" s="21">
        <v>1</v>
      </c>
      <c r="F240" s="21">
        <v>1</v>
      </c>
      <c r="G240" s="21">
        <v>0</v>
      </c>
      <c r="H240" s="27">
        <v>10</v>
      </c>
    </row>
    <row r="241" spans="1:8" x14ac:dyDescent="0.3">
      <c r="A241" s="25" t="s">
        <v>56</v>
      </c>
      <c r="B241" s="21" t="s">
        <v>35</v>
      </c>
      <c r="C241" s="21">
        <v>5</v>
      </c>
      <c r="D241" s="21">
        <v>0</v>
      </c>
      <c r="E241" s="21">
        <v>1</v>
      </c>
      <c r="F241" s="21">
        <v>1</v>
      </c>
      <c r="G241" s="21">
        <v>0</v>
      </c>
      <c r="H241" s="27">
        <v>10</v>
      </c>
    </row>
    <row r="242" spans="1:8" x14ac:dyDescent="0.3">
      <c r="A242" s="25" t="s">
        <v>56</v>
      </c>
      <c r="B242" s="21" t="s">
        <v>33</v>
      </c>
      <c r="C242" s="21">
        <v>1</v>
      </c>
      <c r="D242" s="21">
        <v>1</v>
      </c>
      <c r="E242" s="21">
        <v>1.05</v>
      </c>
      <c r="F242" s="21">
        <v>1</v>
      </c>
      <c r="G242" s="21">
        <v>0.95</v>
      </c>
      <c r="H242" s="27">
        <v>7</v>
      </c>
    </row>
    <row r="243" spans="1:8" x14ac:dyDescent="0.3">
      <c r="A243" s="25" t="s">
        <v>56</v>
      </c>
      <c r="B243" s="21" t="s">
        <v>34</v>
      </c>
      <c r="C243" s="21">
        <v>1</v>
      </c>
      <c r="D243" s="21">
        <v>1</v>
      </c>
      <c r="E243" s="21">
        <v>1.05</v>
      </c>
      <c r="F243" s="21">
        <v>1</v>
      </c>
      <c r="G243" s="21">
        <v>0.95</v>
      </c>
      <c r="H243" s="27">
        <v>9</v>
      </c>
    </row>
    <row r="244" spans="1:8" x14ac:dyDescent="0.3">
      <c r="A244" s="25" t="s">
        <v>56</v>
      </c>
      <c r="B244" s="21" t="s">
        <v>35</v>
      </c>
      <c r="C244" s="21">
        <v>1</v>
      </c>
      <c r="D244" s="21">
        <v>1</v>
      </c>
      <c r="E244" s="21">
        <v>1.05</v>
      </c>
      <c r="F244" s="21">
        <v>1</v>
      </c>
      <c r="G244" s="21">
        <v>0.95</v>
      </c>
      <c r="H244" s="27">
        <v>9</v>
      </c>
    </row>
    <row r="245" spans="1:8" x14ac:dyDescent="0.3">
      <c r="A245" s="25" t="s">
        <v>56</v>
      </c>
      <c r="B245" s="21" t="s">
        <v>33</v>
      </c>
      <c r="C245" s="21">
        <v>2</v>
      </c>
      <c r="D245" s="21">
        <v>1</v>
      </c>
      <c r="E245" s="21">
        <v>1.05</v>
      </c>
      <c r="F245" s="21">
        <v>1</v>
      </c>
      <c r="G245" s="21">
        <v>0.95</v>
      </c>
      <c r="H245" s="27">
        <v>12</v>
      </c>
    </row>
    <row r="246" spans="1:8" x14ac:dyDescent="0.3">
      <c r="A246" s="25" t="s">
        <v>56</v>
      </c>
      <c r="B246" s="21" t="s">
        <v>34</v>
      </c>
      <c r="C246" s="21">
        <v>2</v>
      </c>
      <c r="D246" s="21">
        <v>1</v>
      </c>
      <c r="E246" s="21">
        <v>1.05</v>
      </c>
      <c r="F246" s="21">
        <v>1</v>
      </c>
      <c r="G246" s="21">
        <v>0.95</v>
      </c>
      <c r="H246" s="27">
        <v>15</v>
      </c>
    </row>
    <row r="247" spans="1:8" x14ac:dyDescent="0.3">
      <c r="A247" s="25" t="s">
        <v>56</v>
      </c>
      <c r="B247" s="21" t="s">
        <v>35</v>
      </c>
      <c r="C247" s="21">
        <v>2</v>
      </c>
      <c r="D247" s="21">
        <v>1</v>
      </c>
      <c r="E247" s="21">
        <v>1.05</v>
      </c>
      <c r="F247" s="21">
        <v>1</v>
      </c>
      <c r="G247" s="21">
        <v>0.95</v>
      </c>
      <c r="H247" s="27">
        <v>15</v>
      </c>
    </row>
    <row r="248" spans="1:8" x14ac:dyDescent="0.3">
      <c r="A248" s="25" t="s">
        <v>56</v>
      </c>
      <c r="B248" s="21" t="s">
        <v>33</v>
      </c>
      <c r="C248" s="21">
        <v>3</v>
      </c>
      <c r="D248" s="21">
        <v>1</v>
      </c>
      <c r="E248" s="21">
        <v>1.05</v>
      </c>
      <c r="F248" s="21">
        <v>1</v>
      </c>
      <c r="G248" s="21">
        <v>0.95</v>
      </c>
      <c r="H248" s="27">
        <v>16</v>
      </c>
    </row>
    <row r="249" spans="1:8" x14ac:dyDescent="0.3">
      <c r="A249" s="25" t="s">
        <v>56</v>
      </c>
      <c r="B249" s="21" t="s">
        <v>34</v>
      </c>
      <c r="C249" s="21">
        <v>3</v>
      </c>
      <c r="D249" s="21">
        <v>1</v>
      </c>
      <c r="E249" s="21">
        <v>1.05</v>
      </c>
      <c r="F249" s="21">
        <v>1</v>
      </c>
      <c r="G249" s="21">
        <v>0.95</v>
      </c>
      <c r="H249" s="27">
        <v>18</v>
      </c>
    </row>
    <row r="250" spans="1:8" x14ac:dyDescent="0.3">
      <c r="A250" s="25" t="s">
        <v>56</v>
      </c>
      <c r="B250" s="21" t="s">
        <v>35</v>
      </c>
      <c r="C250" s="21">
        <v>3</v>
      </c>
      <c r="D250" s="21">
        <v>1</v>
      </c>
      <c r="E250" s="21">
        <v>1.05</v>
      </c>
      <c r="F250" s="21">
        <v>1</v>
      </c>
      <c r="G250" s="21">
        <v>0.95</v>
      </c>
      <c r="H250" s="27">
        <v>18</v>
      </c>
    </row>
    <row r="251" spans="1:8" x14ac:dyDescent="0.3">
      <c r="A251" s="25" t="s">
        <v>56</v>
      </c>
      <c r="B251" s="21" t="s">
        <v>33</v>
      </c>
      <c r="C251" s="21">
        <v>4</v>
      </c>
      <c r="D251" s="21">
        <v>1</v>
      </c>
      <c r="E251" s="21">
        <v>1.05</v>
      </c>
      <c r="F251" s="21">
        <v>1</v>
      </c>
      <c r="G251" s="21">
        <v>0.95</v>
      </c>
      <c r="H251" s="27">
        <v>14</v>
      </c>
    </row>
    <row r="252" spans="1:8" x14ac:dyDescent="0.3">
      <c r="A252" s="25" t="s">
        <v>56</v>
      </c>
      <c r="B252" s="21" t="s">
        <v>34</v>
      </c>
      <c r="C252" s="21">
        <v>4</v>
      </c>
      <c r="D252" s="21">
        <v>1</v>
      </c>
      <c r="E252" s="21">
        <v>1.05</v>
      </c>
      <c r="F252" s="21">
        <v>1</v>
      </c>
      <c r="G252" s="21">
        <v>0.95</v>
      </c>
      <c r="H252" s="27">
        <v>16</v>
      </c>
    </row>
    <row r="253" spans="1:8" x14ac:dyDescent="0.3">
      <c r="A253" s="25" t="s">
        <v>56</v>
      </c>
      <c r="B253" s="21" t="s">
        <v>35</v>
      </c>
      <c r="C253" s="21">
        <v>4</v>
      </c>
      <c r="D253" s="21">
        <v>1</v>
      </c>
      <c r="E253" s="21">
        <v>1.05</v>
      </c>
      <c r="F253" s="21">
        <v>1</v>
      </c>
      <c r="G253" s="21">
        <v>0.95</v>
      </c>
      <c r="H253" s="27">
        <v>14</v>
      </c>
    </row>
    <row r="254" spans="1:8" x14ac:dyDescent="0.3">
      <c r="A254" s="25" t="s">
        <v>56</v>
      </c>
      <c r="B254" s="21" t="s">
        <v>33</v>
      </c>
      <c r="C254" s="21">
        <v>5</v>
      </c>
      <c r="D254" s="21">
        <v>1</v>
      </c>
      <c r="E254" s="21">
        <v>1.05</v>
      </c>
      <c r="F254" s="21">
        <v>1</v>
      </c>
      <c r="G254" s="21">
        <v>0.95</v>
      </c>
      <c r="H254" s="27">
        <v>10</v>
      </c>
    </row>
    <row r="255" spans="1:8" x14ac:dyDescent="0.3">
      <c r="A255" s="25" t="s">
        <v>56</v>
      </c>
      <c r="B255" s="21" t="s">
        <v>34</v>
      </c>
      <c r="C255" s="21">
        <v>5</v>
      </c>
      <c r="D255" s="21">
        <v>1</v>
      </c>
      <c r="E255" s="21">
        <v>1.05</v>
      </c>
      <c r="F255" s="21">
        <v>1</v>
      </c>
      <c r="G255" s="21">
        <v>0.95</v>
      </c>
      <c r="H255" s="27">
        <v>10</v>
      </c>
    </row>
    <row r="256" spans="1:8" x14ac:dyDescent="0.3">
      <c r="A256" s="25" t="s">
        <v>56</v>
      </c>
      <c r="B256" s="21" t="s">
        <v>35</v>
      </c>
      <c r="C256" s="21">
        <v>5</v>
      </c>
      <c r="D256" s="21">
        <v>1</v>
      </c>
      <c r="E256" s="21">
        <v>1.05</v>
      </c>
      <c r="F256" s="21">
        <v>1</v>
      </c>
      <c r="G256" s="21">
        <v>0.95</v>
      </c>
      <c r="H256" s="27">
        <v>10</v>
      </c>
    </row>
    <row r="257" spans="1:8" x14ac:dyDescent="0.3">
      <c r="A257" s="25" t="s">
        <v>56</v>
      </c>
      <c r="B257" s="21" t="s">
        <v>33</v>
      </c>
      <c r="C257" s="21">
        <v>1</v>
      </c>
      <c r="D257" s="21">
        <v>2</v>
      </c>
      <c r="E257" s="21">
        <v>3.04</v>
      </c>
      <c r="F257" s="21">
        <v>1.96</v>
      </c>
      <c r="G257" s="21">
        <v>0</v>
      </c>
      <c r="H257" s="27">
        <v>11</v>
      </c>
    </row>
    <row r="258" spans="1:8" x14ac:dyDescent="0.3">
      <c r="A258" s="25" t="s">
        <v>56</v>
      </c>
      <c r="B258" s="21" t="s">
        <v>34</v>
      </c>
      <c r="C258" s="21">
        <v>1</v>
      </c>
      <c r="D258" s="21">
        <v>2</v>
      </c>
      <c r="E258" s="21">
        <v>3.04</v>
      </c>
      <c r="F258" s="21">
        <v>1.96</v>
      </c>
      <c r="G258" s="21">
        <v>0</v>
      </c>
      <c r="H258" s="27">
        <v>16</v>
      </c>
    </row>
    <row r="259" spans="1:8" x14ac:dyDescent="0.3">
      <c r="A259" s="25" t="s">
        <v>56</v>
      </c>
      <c r="B259" s="21" t="s">
        <v>35</v>
      </c>
      <c r="C259" s="21">
        <v>1</v>
      </c>
      <c r="D259" s="21">
        <v>2</v>
      </c>
      <c r="E259" s="21">
        <v>3.04</v>
      </c>
      <c r="F259" s="21">
        <v>1.96</v>
      </c>
      <c r="G259" s="21">
        <v>0</v>
      </c>
      <c r="H259" s="27">
        <v>17</v>
      </c>
    </row>
    <row r="260" spans="1:8" x14ac:dyDescent="0.3">
      <c r="A260" s="25" t="s">
        <v>56</v>
      </c>
      <c r="B260" s="21" t="s">
        <v>33</v>
      </c>
      <c r="C260" s="21">
        <v>2</v>
      </c>
      <c r="D260" s="21">
        <v>2</v>
      </c>
      <c r="E260" s="21">
        <v>3.04</v>
      </c>
      <c r="F260" s="21">
        <v>1.96</v>
      </c>
      <c r="G260" s="21">
        <v>0</v>
      </c>
      <c r="H260" s="27">
        <v>20</v>
      </c>
    </row>
    <row r="261" spans="1:8" x14ac:dyDescent="0.3">
      <c r="A261" s="25" t="s">
        <v>56</v>
      </c>
      <c r="B261" s="21" t="s">
        <v>34</v>
      </c>
      <c r="C261" s="21">
        <v>2</v>
      </c>
      <c r="D261" s="21">
        <v>2</v>
      </c>
      <c r="E261" s="21">
        <v>3.04</v>
      </c>
      <c r="F261" s="21">
        <v>1.96</v>
      </c>
      <c r="G261" s="21">
        <v>0</v>
      </c>
      <c r="H261" s="27">
        <v>27</v>
      </c>
    </row>
    <row r="262" spans="1:8" x14ac:dyDescent="0.3">
      <c r="A262" s="25" t="s">
        <v>56</v>
      </c>
      <c r="B262" s="21" t="s">
        <v>35</v>
      </c>
      <c r="C262" s="21">
        <v>2</v>
      </c>
      <c r="D262" s="21">
        <v>2</v>
      </c>
      <c r="E262" s="21">
        <v>3.04</v>
      </c>
      <c r="F262" s="21">
        <v>1.96</v>
      </c>
      <c r="G262" s="21">
        <v>0</v>
      </c>
      <c r="H262" s="27">
        <v>29</v>
      </c>
    </row>
    <row r="263" spans="1:8" x14ac:dyDescent="0.3">
      <c r="A263" s="25" t="s">
        <v>56</v>
      </c>
      <c r="B263" s="21" t="s">
        <v>33</v>
      </c>
      <c r="C263" s="21">
        <v>3</v>
      </c>
      <c r="D263" s="21">
        <v>2</v>
      </c>
      <c r="E263" s="21">
        <v>3.04</v>
      </c>
      <c r="F263" s="21">
        <v>1.96</v>
      </c>
      <c r="G263" s="21">
        <v>0</v>
      </c>
      <c r="H263" s="27">
        <v>24</v>
      </c>
    </row>
    <row r="264" spans="1:8" x14ac:dyDescent="0.3">
      <c r="A264" s="25" t="s">
        <v>56</v>
      </c>
      <c r="B264" s="21" t="s">
        <v>34</v>
      </c>
      <c r="C264" s="21">
        <v>3</v>
      </c>
      <c r="D264" s="21">
        <v>2</v>
      </c>
      <c r="E264" s="21">
        <v>3.04</v>
      </c>
      <c r="F264" s="21">
        <v>1.96</v>
      </c>
      <c r="G264" s="21">
        <v>0</v>
      </c>
      <c r="H264" s="27">
        <v>32</v>
      </c>
    </row>
    <row r="265" spans="1:8" x14ac:dyDescent="0.3">
      <c r="A265" s="25" t="s">
        <v>56</v>
      </c>
      <c r="B265" s="21" t="s">
        <v>35</v>
      </c>
      <c r="C265" s="21">
        <v>3</v>
      </c>
      <c r="D265" s="21">
        <v>2</v>
      </c>
      <c r="E265" s="21">
        <v>3.04</v>
      </c>
      <c r="F265" s="21">
        <v>1.96</v>
      </c>
      <c r="G265" s="21">
        <v>0</v>
      </c>
      <c r="H265" s="27">
        <v>33</v>
      </c>
    </row>
    <row r="266" spans="1:8" x14ac:dyDescent="0.3">
      <c r="A266" s="25" t="s">
        <v>56</v>
      </c>
      <c r="B266" s="21" t="s">
        <v>33</v>
      </c>
      <c r="C266" s="21">
        <v>4</v>
      </c>
      <c r="D266" s="21">
        <v>2</v>
      </c>
      <c r="E266" s="21">
        <v>3.04</v>
      </c>
      <c r="F266" s="21">
        <v>1.96</v>
      </c>
      <c r="G266" s="21">
        <v>0</v>
      </c>
      <c r="H266" s="27">
        <v>25</v>
      </c>
    </row>
    <row r="267" spans="1:8" x14ac:dyDescent="0.3">
      <c r="A267" s="25" t="s">
        <v>56</v>
      </c>
      <c r="B267" s="21" t="s">
        <v>34</v>
      </c>
      <c r="C267" s="21">
        <v>4</v>
      </c>
      <c r="D267" s="21">
        <v>2</v>
      </c>
      <c r="E267" s="21">
        <v>3.04</v>
      </c>
      <c r="F267" s="21">
        <v>1.96</v>
      </c>
      <c r="G267" s="21">
        <v>0</v>
      </c>
      <c r="H267" s="27">
        <v>30</v>
      </c>
    </row>
    <row r="268" spans="1:8" x14ac:dyDescent="0.3">
      <c r="A268" s="25" t="s">
        <v>56</v>
      </c>
      <c r="B268" s="21" t="s">
        <v>35</v>
      </c>
      <c r="C268" s="21">
        <v>4</v>
      </c>
      <c r="D268" s="21">
        <v>2</v>
      </c>
      <c r="E268" s="21">
        <v>3.04</v>
      </c>
      <c r="F268" s="21">
        <v>1.96</v>
      </c>
      <c r="G268" s="21">
        <v>0</v>
      </c>
      <c r="H268" s="27">
        <v>34</v>
      </c>
    </row>
    <row r="269" spans="1:8" x14ac:dyDescent="0.3">
      <c r="A269" s="25" t="s">
        <v>56</v>
      </c>
      <c r="B269" s="21" t="s">
        <v>33</v>
      </c>
      <c r="C269" s="21">
        <v>5</v>
      </c>
      <c r="D269" s="21">
        <v>2</v>
      </c>
      <c r="E269" s="21">
        <v>3.04</v>
      </c>
      <c r="F269" s="21">
        <v>1.96</v>
      </c>
      <c r="G269" s="21">
        <v>0</v>
      </c>
      <c r="H269" s="27">
        <v>25</v>
      </c>
    </row>
    <row r="270" spans="1:8" x14ac:dyDescent="0.3">
      <c r="A270" s="25" t="s">
        <v>56</v>
      </c>
      <c r="B270" s="21" t="s">
        <v>34</v>
      </c>
      <c r="C270" s="21">
        <v>5</v>
      </c>
      <c r="D270" s="21">
        <v>2</v>
      </c>
      <c r="E270" s="21">
        <v>3.04</v>
      </c>
      <c r="F270" s="21">
        <v>1.96</v>
      </c>
      <c r="G270" s="21">
        <v>0</v>
      </c>
      <c r="H270" s="27">
        <v>30</v>
      </c>
    </row>
    <row r="271" spans="1:8" x14ac:dyDescent="0.3">
      <c r="A271" s="25" t="s">
        <v>56</v>
      </c>
      <c r="B271" s="21" t="s">
        <v>35</v>
      </c>
      <c r="C271" s="21">
        <v>5</v>
      </c>
      <c r="D271" s="21">
        <v>2</v>
      </c>
      <c r="E271" s="21">
        <v>3.04</v>
      </c>
      <c r="F271" s="21">
        <v>1.96</v>
      </c>
      <c r="G271" s="21">
        <v>0</v>
      </c>
      <c r="H271" s="27">
        <v>30</v>
      </c>
    </row>
    <row r="272" spans="1:8" x14ac:dyDescent="0.3">
      <c r="A272" s="25" t="s">
        <v>56</v>
      </c>
      <c r="B272" s="21" t="s">
        <v>33</v>
      </c>
      <c r="C272" s="21">
        <v>1</v>
      </c>
      <c r="D272" s="21">
        <v>3</v>
      </c>
      <c r="E272" s="21">
        <v>8</v>
      </c>
      <c r="F272" s="21">
        <v>3</v>
      </c>
      <c r="G272" s="21">
        <v>0</v>
      </c>
      <c r="H272" s="28">
        <v>15</v>
      </c>
    </row>
    <row r="273" spans="1:9" x14ac:dyDescent="0.3">
      <c r="A273" s="25" t="s">
        <v>56</v>
      </c>
      <c r="B273" s="21" t="s">
        <v>34</v>
      </c>
      <c r="C273" s="21">
        <v>1</v>
      </c>
      <c r="D273" s="21">
        <v>3</v>
      </c>
      <c r="E273" s="21">
        <v>8</v>
      </c>
      <c r="F273" s="21">
        <v>3</v>
      </c>
      <c r="G273" s="21">
        <v>0</v>
      </c>
      <c r="H273" s="28">
        <v>27</v>
      </c>
    </row>
    <row r="274" spans="1:9" x14ac:dyDescent="0.3">
      <c r="A274" s="25" t="s">
        <v>56</v>
      </c>
      <c r="B274" s="21" t="s">
        <v>35</v>
      </c>
      <c r="C274" s="21">
        <v>1</v>
      </c>
      <c r="D274" s="21">
        <v>3</v>
      </c>
      <c r="E274" s="21">
        <v>8</v>
      </c>
      <c r="F274" s="21">
        <v>3</v>
      </c>
      <c r="G274" s="21">
        <v>0</v>
      </c>
      <c r="H274" s="28">
        <v>31</v>
      </c>
    </row>
    <row r="275" spans="1:9" x14ac:dyDescent="0.3">
      <c r="A275" s="25" t="s">
        <v>56</v>
      </c>
      <c r="B275" s="21" t="s">
        <v>33</v>
      </c>
      <c r="C275" s="21">
        <v>2</v>
      </c>
      <c r="D275" s="21">
        <v>3</v>
      </c>
      <c r="E275" s="21">
        <v>8</v>
      </c>
      <c r="F275" s="21">
        <v>3</v>
      </c>
      <c r="G275" s="21">
        <v>0</v>
      </c>
      <c r="H275" s="28">
        <v>25</v>
      </c>
    </row>
    <row r="276" spans="1:9" x14ac:dyDescent="0.3">
      <c r="A276" s="25" t="s">
        <v>56</v>
      </c>
      <c r="B276" s="21" t="s">
        <v>34</v>
      </c>
      <c r="C276" s="21">
        <v>2</v>
      </c>
      <c r="D276" s="21">
        <v>3</v>
      </c>
      <c r="E276" s="21">
        <v>8</v>
      </c>
      <c r="F276" s="21">
        <v>3</v>
      </c>
      <c r="G276" s="21">
        <v>0</v>
      </c>
      <c r="H276" s="28">
        <v>42</v>
      </c>
    </row>
    <row r="277" spans="1:9" x14ac:dyDescent="0.3">
      <c r="A277" s="25" t="s">
        <v>56</v>
      </c>
      <c r="B277" s="21" t="s">
        <v>35</v>
      </c>
      <c r="C277" s="21">
        <v>2</v>
      </c>
      <c r="D277" s="21">
        <v>3</v>
      </c>
      <c r="E277" s="21">
        <v>8</v>
      </c>
      <c r="F277" s="21">
        <v>3</v>
      </c>
      <c r="G277" s="21">
        <v>0</v>
      </c>
      <c r="H277" s="28">
        <v>47</v>
      </c>
    </row>
    <row r="278" spans="1:9" x14ac:dyDescent="0.3">
      <c r="A278" s="25" t="s">
        <v>56</v>
      </c>
      <c r="B278" s="21" t="s">
        <v>33</v>
      </c>
      <c r="C278" s="21">
        <v>3</v>
      </c>
      <c r="D278" s="21">
        <v>3</v>
      </c>
      <c r="E278" s="21">
        <v>8</v>
      </c>
      <c r="F278" s="21">
        <v>3</v>
      </c>
      <c r="G278" s="21">
        <v>0</v>
      </c>
      <c r="H278" s="28">
        <v>31</v>
      </c>
      <c r="I278" s="22"/>
    </row>
    <row r="279" spans="1:9" x14ac:dyDescent="0.3">
      <c r="A279" s="25" t="s">
        <v>56</v>
      </c>
      <c r="B279" s="21" t="s">
        <v>34</v>
      </c>
      <c r="C279" s="21">
        <v>3</v>
      </c>
      <c r="D279" s="21">
        <v>3</v>
      </c>
      <c r="E279" s="21">
        <v>8</v>
      </c>
      <c r="F279" s="21">
        <v>3</v>
      </c>
      <c r="G279" s="21">
        <v>0</v>
      </c>
      <c r="H279" s="28">
        <v>51</v>
      </c>
    </row>
    <row r="280" spans="1:9" x14ac:dyDescent="0.3">
      <c r="A280" s="25" t="s">
        <v>56</v>
      </c>
      <c r="B280" s="21" t="s">
        <v>35</v>
      </c>
      <c r="C280" s="21">
        <v>3</v>
      </c>
      <c r="D280" s="21">
        <v>3</v>
      </c>
      <c r="E280" s="21">
        <v>8</v>
      </c>
      <c r="F280" s="21">
        <v>3</v>
      </c>
      <c r="G280" s="21">
        <v>0</v>
      </c>
      <c r="H280" s="28">
        <v>54</v>
      </c>
    </row>
    <row r="281" spans="1:9" x14ac:dyDescent="0.3">
      <c r="A281" s="25" t="s">
        <v>56</v>
      </c>
      <c r="B281" s="21" t="s">
        <v>33</v>
      </c>
      <c r="C281" s="21">
        <v>4</v>
      </c>
      <c r="D281" s="21">
        <v>3</v>
      </c>
      <c r="E281" s="21">
        <v>8</v>
      </c>
      <c r="F281" s="21">
        <v>3</v>
      </c>
      <c r="G281" s="21">
        <v>0</v>
      </c>
      <c r="H281" s="28">
        <v>32</v>
      </c>
    </row>
    <row r="282" spans="1:9" x14ac:dyDescent="0.3">
      <c r="A282" s="25" t="s">
        <v>56</v>
      </c>
      <c r="B282" s="21" t="s">
        <v>34</v>
      </c>
      <c r="C282" s="21">
        <v>4</v>
      </c>
      <c r="D282" s="21">
        <v>3</v>
      </c>
      <c r="E282" s="21">
        <v>8</v>
      </c>
      <c r="F282" s="21">
        <v>3</v>
      </c>
      <c r="G282" s="21">
        <v>0</v>
      </c>
      <c r="H282" s="28">
        <v>49</v>
      </c>
    </row>
    <row r="283" spans="1:9" x14ac:dyDescent="0.3">
      <c r="A283" s="25" t="s">
        <v>56</v>
      </c>
      <c r="B283" s="21" t="s">
        <v>35</v>
      </c>
      <c r="C283" s="21">
        <v>4</v>
      </c>
      <c r="D283" s="21">
        <v>3</v>
      </c>
      <c r="E283" s="21">
        <v>8</v>
      </c>
      <c r="F283" s="21">
        <v>3</v>
      </c>
      <c r="G283" s="21">
        <v>0</v>
      </c>
      <c r="H283" s="28">
        <v>54</v>
      </c>
    </row>
    <row r="284" spans="1:9" x14ac:dyDescent="0.3">
      <c r="A284" s="25" t="s">
        <v>56</v>
      </c>
      <c r="B284" s="21" t="s">
        <v>33</v>
      </c>
      <c r="C284" s="21">
        <v>5</v>
      </c>
      <c r="D284" s="21">
        <v>3</v>
      </c>
      <c r="E284" s="21">
        <v>8</v>
      </c>
      <c r="F284" s="21">
        <v>3</v>
      </c>
      <c r="G284" s="21">
        <v>0</v>
      </c>
      <c r="H284" s="28">
        <v>32</v>
      </c>
    </row>
    <row r="285" spans="1:9" x14ac:dyDescent="0.3">
      <c r="A285" s="25" t="s">
        <v>56</v>
      </c>
      <c r="B285" s="21" t="s">
        <v>34</v>
      </c>
      <c r="C285" s="21">
        <v>5</v>
      </c>
      <c r="D285" s="21">
        <v>3</v>
      </c>
      <c r="E285" s="21">
        <v>8</v>
      </c>
      <c r="F285" s="21">
        <v>3</v>
      </c>
      <c r="G285" s="21">
        <v>0</v>
      </c>
      <c r="H285" s="28">
        <v>49</v>
      </c>
    </row>
    <row r="286" spans="1:9" x14ac:dyDescent="0.3">
      <c r="A286" s="25" t="s">
        <v>56</v>
      </c>
      <c r="B286" s="21" t="s">
        <v>35</v>
      </c>
      <c r="C286" s="21">
        <v>5</v>
      </c>
      <c r="D286" s="21">
        <v>3</v>
      </c>
      <c r="E286" s="21">
        <v>8</v>
      </c>
      <c r="F286" s="21">
        <v>3</v>
      </c>
      <c r="G286" s="21">
        <v>0</v>
      </c>
      <c r="H286" s="28">
        <v>53</v>
      </c>
    </row>
    <row r="287" spans="1:9" x14ac:dyDescent="0.3">
      <c r="A287" s="25" t="s">
        <v>56</v>
      </c>
      <c r="B287" s="21" t="s">
        <v>33</v>
      </c>
      <c r="C287" s="21">
        <v>1</v>
      </c>
      <c r="D287" s="21">
        <v>4</v>
      </c>
      <c r="E287" s="21">
        <v>13.7</v>
      </c>
      <c r="F287" s="21">
        <v>3.97</v>
      </c>
      <c r="G287" s="21">
        <v>0</v>
      </c>
      <c r="H287" s="28">
        <v>4</v>
      </c>
    </row>
    <row r="288" spans="1:9" x14ac:dyDescent="0.3">
      <c r="A288" s="25" t="s">
        <v>56</v>
      </c>
      <c r="B288" s="21" t="s">
        <v>34</v>
      </c>
      <c r="C288" s="21">
        <v>1</v>
      </c>
      <c r="D288" s="21">
        <v>4</v>
      </c>
      <c r="E288" s="21">
        <v>13.7</v>
      </c>
      <c r="F288" s="21">
        <v>3.97</v>
      </c>
      <c r="G288" s="21">
        <v>0</v>
      </c>
      <c r="H288" s="28">
        <v>22</v>
      </c>
    </row>
    <row r="289" spans="1:10" x14ac:dyDescent="0.3">
      <c r="A289" s="25" t="s">
        <v>56</v>
      </c>
      <c r="B289" s="21" t="s">
        <v>35</v>
      </c>
      <c r="C289" s="21">
        <v>1</v>
      </c>
      <c r="D289" s="21">
        <v>4</v>
      </c>
      <c r="E289" s="21">
        <v>13.7</v>
      </c>
      <c r="F289" s="21">
        <v>3.97</v>
      </c>
      <c r="G289" s="21">
        <v>0</v>
      </c>
      <c r="H289" s="28">
        <v>24</v>
      </c>
    </row>
    <row r="290" spans="1:10" x14ac:dyDescent="0.3">
      <c r="A290" s="25" t="s">
        <v>56</v>
      </c>
      <c r="B290" s="21" t="s">
        <v>33</v>
      </c>
      <c r="C290" s="21">
        <v>2</v>
      </c>
      <c r="D290" s="21">
        <v>4</v>
      </c>
      <c r="E290" s="21">
        <v>13.7</v>
      </c>
      <c r="F290" s="21">
        <v>3.97</v>
      </c>
      <c r="G290" s="21">
        <v>0</v>
      </c>
      <c r="H290" s="28">
        <v>8</v>
      </c>
    </row>
    <row r="291" spans="1:10" x14ac:dyDescent="0.3">
      <c r="A291" s="25" t="s">
        <v>56</v>
      </c>
      <c r="B291" s="21" t="s">
        <v>34</v>
      </c>
      <c r="C291" s="21">
        <v>2</v>
      </c>
      <c r="D291" s="21">
        <v>4</v>
      </c>
      <c r="E291" s="21">
        <v>13.7</v>
      </c>
      <c r="F291" s="21">
        <v>3.97</v>
      </c>
      <c r="G291" s="21">
        <v>0</v>
      </c>
      <c r="H291" s="28">
        <v>28</v>
      </c>
    </row>
    <row r="292" spans="1:10" x14ac:dyDescent="0.3">
      <c r="A292" s="25" t="s">
        <v>56</v>
      </c>
      <c r="B292" s="21" t="s">
        <v>35</v>
      </c>
      <c r="C292" s="21">
        <v>2</v>
      </c>
      <c r="D292" s="21">
        <v>4</v>
      </c>
      <c r="E292" s="21">
        <v>13.7</v>
      </c>
      <c r="F292" s="21">
        <v>3.97</v>
      </c>
      <c r="G292" s="21">
        <v>0</v>
      </c>
      <c r="H292" s="28">
        <v>32</v>
      </c>
    </row>
    <row r="293" spans="1:10" x14ac:dyDescent="0.3">
      <c r="A293" s="25" t="s">
        <v>56</v>
      </c>
      <c r="B293" s="21" t="s">
        <v>33</v>
      </c>
      <c r="C293" s="21">
        <v>3</v>
      </c>
      <c r="D293" s="21">
        <v>4</v>
      </c>
      <c r="E293" s="21">
        <v>13.7</v>
      </c>
      <c r="F293" s="21">
        <v>3.97</v>
      </c>
      <c r="G293" s="21">
        <v>0</v>
      </c>
      <c r="H293" s="28">
        <v>11</v>
      </c>
    </row>
    <row r="294" spans="1:10" x14ac:dyDescent="0.3">
      <c r="A294" s="25" t="s">
        <v>56</v>
      </c>
      <c r="B294" s="21" t="s">
        <v>34</v>
      </c>
      <c r="C294" s="21">
        <v>3</v>
      </c>
      <c r="D294" s="21">
        <v>4</v>
      </c>
      <c r="E294" s="21">
        <v>13.7</v>
      </c>
      <c r="F294" s="21">
        <v>3.97</v>
      </c>
      <c r="G294" s="21">
        <v>0</v>
      </c>
      <c r="H294" s="28">
        <v>35</v>
      </c>
    </row>
    <row r="295" spans="1:10" x14ac:dyDescent="0.3">
      <c r="A295" s="25" t="s">
        <v>56</v>
      </c>
      <c r="B295" s="21" t="s">
        <v>35</v>
      </c>
      <c r="C295" s="21">
        <v>3</v>
      </c>
      <c r="D295" s="21">
        <v>4</v>
      </c>
      <c r="E295" s="21">
        <v>13.7</v>
      </c>
      <c r="F295" s="21">
        <v>3.97</v>
      </c>
      <c r="G295" s="21">
        <v>0</v>
      </c>
      <c r="H295" s="28">
        <v>38</v>
      </c>
    </row>
    <row r="296" spans="1:10" x14ac:dyDescent="0.3">
      <c r="A296" s="25" t="s">
        <v>56</v>
      </c>
      <c r="B296" s="21" t="s">
        <v>33</v>
      </c>
      <c r="C296" s="21">
        <v>4</v>
      </c>
      <c r="D296" s="21">
        <v>4</v>
      </c>
      <c r="E296" s="21">
        <v>13.7</v>
      </c>
      <c r="F296" s="21">
        <v>3.97</v>
      </c>
      <c r="G296" s="21">
        <v>0</v>
      </c>
      <c r="H296" s="28">
        <v>13</v>
      </c>
    </row>
    <row r="297" spans="1:10" x14ac:dyDescent="0.3">
      <c r="A297" s="25" t="s">
        <v>56</v>
      </c>
      <c r="B297" s="21" t="s">
        <v>34</v>
      </c>
      <c r="C297" s="21">
        <v>4</v>
      </c>
      <c r="D297" s="21">
        <v>4</v>
      </c>
      <c r="E297" s="21">
        <v>13.7</v>
      </c>
      <c r="F297" s="21">
        <v>3.97</v>
      </c>
      <c r="G297" s="21">
        <v>0</v>
      </c>
      <c r="H297" s="28">
        <v>37</v>
      </c>
    </row>
    <row r="298" spans="1:10" x14ac:dyDescent="0.3">
      <c r="A298" s="25" t="s">
        <v>56</v>
      </c>
      <c r="B298" s="21" t="s">
        <v>35</v>
      </c>
      <c r="C298" s="21">
        <v>4</v>
      </c>
      <c r="D298" s="21">
        <v>4</v>
      </c>
      <c r="E298" s="21">
        <v>13.7</v>
      </c>
      <c r="F298" s="21">
        <v>3.97</v>
      </c>
      <c r="G298" s="21">
        <v>0</v>
      </c>
      <c r="H298" s="28">
        <v>40</v>
      </c>
    </row>
    <row r="299" spans="1:10" x14ac:dyDescent="0.3">
      <c r="A299" s="25" t="s">
        <v>56</v>
      </c>
      <c r="B299" s="21" t="s">
        <v>33</v>
      </c>
      <c r="C299" s="21">
        <v>5</v>
      </c>
      <c r="D299" s="21">
        <v>4</v>
      </c>
      <c r="E299" s="21">
        <v>13.7</v>
      </c>
      <c r="F299" s="21">
        <v>3.97</v>
      </c>
      <c r="G299" s="21">
        <v>0</v>
      </c>
      <c r="H299" s="28">
        <v>15</v>
      </c>
    </row>
    <row r="300" spans="1:10" x14ac:dyDescent="0.3">
      <c r="A300" s="25" t="s">
        <v>56</v>
      </c>
      <c r="B300" s="21" t="s">
        <v>34</v>
      </c>
      <c r="C300" s="21">
        <v>5</v>
      </c>
      <c r="D300" s="21">
        <v>4</v>
      </c>
      <c r="E300" s="21">
        <v>13.7</v>
      </c>
      <c r="F300" s="21">
        <v>3.97</v>
      </c>
      <c r="G300" s="21">
        <v>0</v>
      </c>
      <c r="H300" s="28">
        <v>38</v>
      </c>
    </row>
    <row r="301" spans="1:10" x14ac:dyDescent="0.3">
      <c r="A301" s="25" t="s">
        <v>56</v>
      </c>
      <c r="B301" s="21" t="s">
        <v>35</v>
      </c>
      <c r="C301" s="21">
        <v>5</v>
      </c>
      <c r="D301" s="21">
        <v>4</v>
      </c>
      <c r="E301" s="21">
        <v>13.7</v>
      </c>
      <c r="F301" s="21">
        <v>3.97</v>
      </c>
      <c r="G301" s="21">
        <v>0</v>
      </c>
      <c r="H301" s="28">
        <v>41</v>
      </c>
    </row>
    <row r="302" spans="1:10" x14ac:dyDescent="0.3">
      <c r="A302" s="25" t="s">
        <v>92</v>
      </c>
      <c r="B302" s="21" t="s">
        <v>33</v>
      </c>
      <c r="C302" s="21">
        <v>1</v>
      </c>
      <c r="D302" s="21">
        <v>0</v>
      </c>
      <c r="E302" s="21">
        <v>1</v>
      </c>
      <c r="F302" s="21">
        <v>1</v>
      </c>
      <c r="G302" s="21">
        <v>0</v>
      </c>
      <c r="H302" s="27">
        <v>16</v>
      </c>
      <c r="J302" t="s">
        <v>94</v>
      </c>
    </row>
    <row r="303" spans="1:10" x14ac:dyDescent="0.3">
      <c r="A303" s="25" t="s">
        <v>92</v>
      </c>
      <c r="B303" s="21" t="s">
        <v>34</v>
      </c>
      <c r="C303" s="21">
        <v>1</v>
      </c>
      <c r="D303" s="21">
        <v>0</v>
      </c>
      <c r="E303" s="21">
        <v>1</v>
      </c>
      <c r="F303" s="21">
        <v>1</v>
      </c>
      <c r="G303" s="21">
        <v>0</v>
      </c>
      <c r="H303" s="27">
        <v>31</v>
      </c>
    </row>
    <row r="304" spans="1:10" x14ac:dyDescent="0.3">
      <c r="A304" s="25" t="s">
        <v>92</v>
      </c>
      <c r="B304" s="21" t="s">
        <v>35</v>
      </c>
      <c r="C304" s="21">
        <v>1</v>
      </c>
      <c r="D304" s="21">
        <v>0</v>
      </c>
      <c r="E304" s="21">
        <v>1</v>
      </c>
      <c r="F304" s="21">
        <v>1</v>
      </c>
      <c r="G304" s="21">
        <v>0</v>
      </c>
      <c r="H304" s="27">
        <v>32</v>
      </c>
    </row>
    <row r="305" spans="1:8" x14ac:dyDescent="0.3">
      <c r="A305" s="25" t="s">
        <v>92</v>
      </c>
      <c r="B305" s="21" t="s">
        <v>33</v>
      </c>
      <c r="C305" s="21">
        <v>2</v>
      </c>
      <c r="D305" s="21">
        <v>0</v>
      </c>
      <c r="E305" s="21">
        <v>1</v>
      </c>
      <c r="F305" s="21">
        <v>1</v>
      </c>
      <c r="G305" s="21">
        <v>0</v>
      </c>
      <c r="H305" s="27">
        <v>26</v>
      </c>
    </row>
    <row r="306" spans="1:8" x14ac:dyDescent="0.3">
      <c r="A306" s="25" t="s">
        <v>92</v>
      </c>
      <c r="B306" s="21" t="s">
        <v>34</v>
      </c>
      <c r="C306" s="21">
        <v>2</v>
      </c>
      <c r="D306" s="21">
        <v>0</v>
      </c>
      <c r="E306" s="21">
        <v>1</v>
      </c>
      <c r="F306" s="21">
        <v>1</v>
      </c>
      <c r="G306" s="21">
        <v>0</v>
      </c>
      <c r="H306" s="27">
        <v>50</v>
      </c>
    </row>
    <row r="307" spans="1:8" x14ac:dyDescent="0.3">
      <c r="A307" s="25" t="s">
        <v>92</v>
      </c>
      <c r="B307" s="21" t="s">
        <v>35</v>
      </c>
      <c r="C307" s="21">
        <v>2</v>
      </c>
      <c r="D307" s="21">
        <v>0</v>
      </c>
      <c r="E307" s="21">
        <v>1</v>
      </c>
      <c r="F307" s="21">
        <v>1</v>
      </c>
      <c r="G307" s="21">
        <v>0</v>
      </c>
      <c r="H307" s="27">
        <v>52</v>
      </c>
    </row>
    <row r="308" spans="1:8" x14ac:dyDescent="0.3">
      <c r="A308" s="25" t="s">
        <v>92</v>
      </c>
      <c r="B308" s="21" t="s">
        <v>33</v>
      </c>
      <c r="C308" s="21">
        <v>3</v>
      </c>
      <c r="D308" s="21">
        <v>0</v>
      </c>
      <c r="E308" s="21">
        <v>1</v>
      </c>
      <c r="F308" s="21">
        <v>1</v>
      </c>
      <c r="G308" s="21">
        <v>0</v>
      </c>
      <c r="H308" s="27">
        <v>34</v>
      </c>
    </row>
    <row r="309" spans="1:8" x14ac:dyDescent="0.3">
      <c r="A309" s="25" t="s">
        <v>92</v>
      </c>
      <c r="B309" s="21" t="s">
        <v>34</v>
      </c>
      <c r="C309" s="21">
        <v>3</v>
      </c>
      <c r="D309" s="21">
        <v>0</v>
      </c>
      <c r="E309" s="21">
        <v>1</v>
      </c>
      <c r="F309" s="21">
        <v>1</v>
      </c>
      <c r="G309" s="21">
        <v>0</v>
      </c>
      <c r="H309" s="27">
        <v>62</v>
      </c>
    </row>
    <row r="310" spans="1:8" x14ac:dyDescent="0.3">
      <c r="A310" s="25" t="s">
        <v>92</v>
      </c>
      <c r="B310" s="21" t="s">
        <v>35</v>
      </c>
      <c r="C310" s="21">
        <v>3</v>
      </c>
      <c r="D310" s="21">
        <v>0</v>
      </c>
      <c r="E310" s="21">
        <v>1</v>
      </c>
      <c r="F310" s="21">
        <v>1</v>
      </c>
      <c r="G310" s="21">
        <v>0</v>
      </c>
      <c r="H310" s="27">
        <v>63</v>
      </c>
    </row>
    <row r="311" spans="1:8" x14ac:dyDescent="0.3">
      <c r="A311" s="25" t="s">
        <v>92</v>
      </c>
      <c r="B311" s="21" t="s">
        <v>33</v>
      </c>
      <c r="C311" s="21">
        <v>4</v>
      </c>
      <c r="D311" s="21">
        <v>0</v>
      </c>
      <c r="E311" s="21">
        <v>1</v>
      </c>
      <c r="F311" s="21">
        <v>1</v>
      </c>
      <c r="G311" s="21">
        <v>0</v>
      </c>
      <c r="H311" s="27">
        <v>33</v>
      </c>
    </row>
    <row r="312" spans="1:8" x14ac:dyDescent="0.3">
      <c r="A312" s="25" t="s">
        <v>92</v>
      </c>
      <c r="B312" s="21" t="s">
        <v>34</v>
      </c>
      <c r="C312" s="21">
        <v>4</v>
      </c>
      <c r="D312" s="21">
        <v>0</v>
      </c>
      <c r="E312" s="21">
        <v>1</v>
      </c>
      <c r="F312" s="21">
        <v>1</v>
      </c>
      <c r="G312" s="21">
        <v>0</v>
      </c>
      <c r="H312" s="27">
        <v>61</v>
      </c>
    </row>
    <row r="313" spans="1:8" x14ac:dyDescent="0.3">
      <c r="A313" s="25" t="s">
        <v>92</v>
      </c>
      <c r="B313" s="21" t="s">
        <v>35</v>
      </c>
      <c r="C313" s="21">
        <v>4</v>
      </c>
      <c r="D313" s="21">
        <v>0</v>
      </c>
      <c r="E313" s="21">
        <v>1</v>
      </c>
      <c r="F313" s="21">
        <v>1</v>
      </c>
      <c r="G313" s="21">
        <v>0</v>
      </c>
      <c r="H313" s="27">
        <v>64</v>
      </c>
    </row>
    <row r="314" spans="1:8" x14ac:dyDescent="0.3">
      <c r="A314" s="25" t="s">
        <v>92</v>
      </c>
      <c r="B314" s="21" t="s">
        <v>33</v>
      </c>
      <c r="C314" s="21">
        <v>1</v>
      </c>
      <c r="D314" s="21">
        <v>1</v>
      </c>
      <c r="E314" s="21">
        <v>1.05</v>
      </c>
      <c r="F314" s="21">
        <v>1</v>
      </c>
      <c r="G314" s="21">
        <v>0.95</v>
      </c>
      <c r="H314" s="27">
        <v>16</v>
      </c>
    </row>
    <row r="315" spans="1:8" x14ac:dyDescent="0.3">
      <c r="A315" s="25" t="s">
        <v>92</v>
      </c>
      <c r="B315" s="21" t="s">
        <v>34</v>
      </c>
      <c r="C315" s="21">
        <v>1</v>
      </c>
      <c r="D315" s="21">
        <v>1</v>
      </c>
      <c r="E315" s="21">
        <v>1.05</v>
      </c>
      <c r="F315" s="21">
        <v>1</v>
      </c>
      <c r="G315" s="21">
        <v>0.95</v>
      </c>
      <c r="H315" s="27">
        <v>33</v>
      </c>
    </row>
    <row r="316" spans="1:8" x14ac:dyDescent="0.3">
      <c r="A316" s="25" t="s">
        <v>92</v>
      </c>
      <c r="B316" s="21" t="s">
        <v>35</v>
      </c>
      <c r="C316" s="21">
        <v>1</v>
      </c>
      <c r="D316" s="21">
        <v>1</v>
      </c>
      <c r="E316" s="21">
        <v>1.05</v>
      </c>
      <c r="F316" s="21">
        <v>1</v>
      </c>
      <c r="G316" s="21">
        <v>0.95</v>
      </c>
      <c r="H316" s="27">
        <v>34</v>
      </c>
    </row>
    <row r="317" spans="1:8" x14ac:dyDescent="0.3">
      <c r="A317" s="25" t="s">
        <v>92</v>
      </c>
      <c r="B317" s="21" t="s">
        <v>33</v>
      </c>
      <c r="C317" s="21">
        <v>2</v>
      </c>
      <c r="D317" s="21">
        <v>1</v>
      </c>
      <c r="E317" s="21">
        <v>1.05</v>
      </c>
      <c r="F317" s="21">
        <v>1</v>
      </c>
      <c r="G317" s="21">
        <v>0.95</v>
      </c>
      <c r="H317" s="27">
        <v>26</v>
      </c>
    </row>
    <row r="318" spans="1:8" x14ac:dyDescent="0.3">
      <c r="A318" s="25" t="s">
        <v>92</v>
      </c>
      <c r="B318" s="21" t="s">
        <v>34</v>
      </c>
      <c r="C318" s="21">
        <v>2</v>
      </c>
      <c r="D318" s="21">
        <v>1</v>
      </c>
      <c r="E318" s="21">
        <v>1.05</v>
      </c>
      <c r="F318" s="21">
        <v>1</v>
      </c>
      <c r="G318" s="21">
        <v>0.95</v>
      </c>
      <c r="H318" s="27">
        <v>52</v>
      </c>
    </row>
    <row r="319" spans="1:8" x14ac:dyDescent="0.3">
      <c r="A319" s="25" t="s">
        <v>92</v>
      </c>
      <c r="B319" s="21" t="s">
        <v>35</v>
      </c>
      <c r="C319" s="21">
        <v>2</v>
      </c>
      <c r="D319" s="21">
        <v>1</v>
      </c>
      <c r="E319" s="21">
        <v>1.05</v>
      </c>
      <c r="F319" s="21">
        <v>1</v>
      </c>
      <c r="G319" s="21">
        <v>0.95</v>
      </c>
      <c r="H319" s="27">
        <v>54</v>
      </c>
    </row>
    <row r="320" spans="1:8" x14ac:dyDescent="0.3">
      <c r="A320" s="25" t="s">
        <v>92</v>
      </c>
      <c r="B320" s="21" t="s">
        <v>33</v>
      </c>
      <c r="C320" s="21">
        <v>3</v>
      </c>
      <c r="D320" s="21">
        <v>1</v>
      </c>
      <c r="E320" s="21">
        <v>1.05</v>
      </c>
      <c r="F320" s="21">
        <v>1</v>
      </c>
      <c r="G320" s="21">
        <v>0.95</v>
      </c>
      <c r="H320" s="27">
        <v>36</v>
      </c>
    </row>
    <row r="321" spans="1:8" x14ac:dyDescent="0.3">
      <c r="A321" s="25" t="s">
        <v>92</v>
      </c>
      <c r="B321" s="21" t="s">
        <v>34</v>
      </c>
      <c r="C321" s="21">
        <v>3</v>
      </c>
      <c r="D321" s="21">
        <v>1</v>
      </c>
      <c r="E321" s="21">
        <v>1.05</v>
      </c>
      <c r="F321" s="21">
        <v>1</v>
      </c>
      <c r="G321" s="21">
        <v>0.95</v>
      </c>
      <c r="H321" s="27">
        <v>65</v>
      </c>
    </row>
    <row r="322" spans="1:8" x14ac:dyDescent="0.3">
      <c r="A322" s="25" t="s">
        <v>92</v>
      </c>
      <c r="B322" s="21" t="s">
        <v>35</v>
      </c>
      <c r="C322" s="21">
        <v>3</v>
      </c>
      <c r="D322" s="21">
        <v>1</v>
      </c>
      <c r="E322" s="21">
        <v>1.05</v>
      </c>
      <c r="F322" s="21">
        <v>1</v>
      </c>
      <c r="G322" s="21">
        <v>0.95</v>
      </c>
      <c r="H322" s="27">
        <v>66</v>
      </c>
    </row>
    <row r="323" spans="1:8" x14ac:dyDescent="0.3">
      <c r="A323" s="25" t="s">
        <v>92</v>
      </c>
      <c r="B323" s="21" t="s">
        <v>33</v>
      </c>
      <c r="C323" s="21">
        <v>4</v>
      </c>
      <c r="D323" s="21">
        <v>1</v>
      </c>
      <c r="E323" s="21">
        <v>1.05</v>
      </c>
      <c r="F323" s="21">
        <v>1</v>
      </c>
      <c r="G323" s="21">
        <v>0.95</v>
      </c>
      <c r="H323" s="27">
        <v>35</v>
      </c>
    </row>
    <row r="324" spans="1:8" x14ac:dyDescent="0.3">
      <c r="A324" s="25" t="s">
        <v>92</v>
      </c>
      <c r="B324" s="21" t="s">
        <v>34</v>
      </c>
      <c r="C324" s="21">
        <v>4</v>
      </c>
      <c r="D324" s="21">
        <v>1</v>
      </c>
      <c r="E324" s="21">
        <v>1.05</v>
      </c>
      <c r="F324" s="21">
        <v>1</v>
      </c>
      <c r="G324" s="21">
        <v>0.95</v>
      </c>
      <c r="H324" s="27">
        <v>65</v>
      </c>
    </row>
    <row r="325" spans="1:8" x14ac:dyDescent="0.3">
      <c r="A325" s="25" t="s">
        <v>92</v>
      </c>
      <c r="B325" s="21" t="s">
        <v>35</v>
      </c>
      <c r="C325" s="21">
        <v>4</v>
      </c>
      <c r="D325" s="21">
        <v>1</v>
      </c>
      <c r="E325" s="21">
        <v>1.05</v>
      </c>
      <c r="F325" s="21">
        <v>1</v>
      </c>
      <c r="G325" s="21">
        <v>0.95</v>
      </c>
      <c r="H325" s="27">
        <v>66</v>
      </c>
    </row>
    <row r="326" spans="1:8" x14ac:dyDescent="0.3">
      <c r="A326" s="25" t="s">
        <v>92</v>
      </c>
      <c r="B326" s="21" t="s">
        <v>33</v>
      </c>
      <c r="C326" s="21">
        <v>1</v>
      </c>
      <c r="D326" s="21">
        <v>2</v>
      </c>
      <c r="E326" s="21">
        <v>3.04</v>
      </c>
      <c r="F326" s="21">
        <v>1.96</v>
      </c>
      <c r="G326" s="21">
        <v>0</v>
      </c>
      <c r="H326" s="27">
        <v>18</v>
      </c>
    </row>
    <row r="327" spans="1:8" x14ac:dyDescent="0.3">
      <c r="A327" s="25" t="s">
        <v>92</v>
      </c>
      <c r="B327" s="21" t="s">
        <v>34</v>
      </c>
      <c r="C327" s="21">
        <v>1</v>
      </c>
      <c r="D327" s="21">
        <v>2</v>
      </c>
      <c r="E327" s="21">
        <v>3.04</v>
      </c>
      <c r="F327" s="21">
        <v>1.96</v>
      </c>
      <c r="G327" s="21">
        <v>0</v>
      </c>
      <c r="H327" s="27">
        <v>47</v>
      </c>
    </row>
    <row r="328" spans="1:8" x14ac:dyDescent="0.3">
      <c r="A328" s="25" t="s">
        <v>92</v>
      </c>
      <c r="B328" s="21" t="s">
        <v>35</v>
      </c>
      <c r="C328" s="21">
        <v>1</v>
      </c>
      <c r="D328" s="21">
        <v>2</v>
      </c>
      <c r="E328" s="21">
        <v>3.04</v>
      </c>
      <c r="F328" s="21">
        <v>1.96</v>
      </c>
      <c r="G328" s="21">
        <v>0</v>
      </c>
      <c r="H328" s="27">
        <v>55</v>
      </c>
    </row>
    <row r="329" spans="1:8" x14ac:dyDescent="0.3">
      <c r="A329" s="25" t="s">
        <v>92</v>
      </c>
      <c r="B329" s="21" t="s">
        <v>33</v>
      </c>
      <c r="C329" s="21">
        <v>2</v>
      </c>
      <c r="D329" s="21">
        <v>2</v>
      </c>
      <c r="E329" s="21">
        <v>3.04</v>
      </c>
      <c r="F329" s="21">
        <v>1.96</v>
      </c>
      <c r="G329" s="21">
        <v>0</v>
      </c>
      <c r="H329" s="27">
        <v>30</v>
      </c>
    </row>
    <row r="330" spans="1:8" x14ac:dyDescent="0.3">
      <c r="A330" s="25" t="s">
        <v>92</v>
      </c>
      <c r="B330" s="21" t="s">
        <v>34</v>
      </c>
      <c r="C330" s="21">
        <v>2</v>
      </c>
      <c r="D330" s="21">
        <v>2</v>
      </c>
      <c r="E330" s="21">
        <v>3.04</v>
      </c>
      <c r="F330" s="21">
        <v>1.96</v>
      </c>
      <c r="G330" s="21">
        <v>0</v>
      </c>
      <c r="H330" s="27">
        <v>75</v>
      </c>
    </row>
    <row r="331" spans="1:8" x14ac:dyDescent="0.3">
      <c r="A331" s="25" t="s">
        <v>92</v>
      </c>
      <c r="B331" s="21" t="s">
        <v>35</v>
      </c>
      <c r="C331" s="21">
        <v>2</v>
      </c>
      <c r="D331" s="21">
        <v>2</v>
      </c>
      <c r="E331" s="21">
        <v>3.04</v>
      </c>
      <c r="F331" s="21">
        <v>1.96</v>
      </c>
      <c r="G331" s="21">
        <v>0</v>
      </c>
      <c r="H331" s="27">
        <v>87</v>
      </c>
    </row>
    <row r="332" spans="1:8" x14ac:dyDescent="0.3">
      <c r="A332" s="25" t="s">
        <v>92</v>
      </c>
      <c r="B332" s="21" t="s">
        <v>33</v>
      </c>
      <c r="C332" s="21">
        <v>3</v>
      </c>
      <c r="D332" s="21">
        <v>2</v>
      </c>
      <c r="E332" s="21">
        <v>3.04</v>
      </c>
      <c r="F332" s="21">
        <v>1.96</v>
      </c>
      <c r="G332" s="21">
        <v>0</v>
      </c>
      <c r="H332" s="27">
        <v>37</v>
      </c>
    </row>
    <row r="333" spans="1:8" x14ac:dyDescent="0.3">
      <c r="A333" s="25" t="s">
        <v>92</v>
      </c>
      <c r="B333" s="21" t="s">
        <v>34</v>
      </c>
      <c r="C333" s="21">
        <v>3</v>
      </c>
      <c r="D333" s="21">
        <v>2</v>
      </c>
      <c r="E333" s="21">
        <v>3.04</v>
      </c>
      <c r="F333" s="21">
        <v>1.96</v>
      </c>
      <c r="G333" s="21">
        <v>0</v>
      </c>
      <c r="H333" s="27">
        <v>86</v>
      </c>
    </row>
    <row r="334" spans="1:8" x14ac:dyDescent="0.3">
      <c r="A334" s="25" t="s">
        <v>92</v>
      </c>
      <c r="B334" s="21" t="s">
        <v>35</v>
      </c>
      <c r="C334" s="21">
        <v>3</v>
      </c>
      <c r="D334" s="21">
        <v>2</v>
      </c>
      <c r="E334" s="21">
        <v>3.04</v>
      </c>
      <c r="F334" s="21">
        <v>1.96</v>
      </c>
      <c r="G334" s="21">
        <v>0</v>
      </c>
      <c r="H334" s="27">
        <v>86</v>
      </c>
    </row>
    <row r="335" spans="1:8" x14ac:dyDescent="0.3">
      <c r="A335" s="25" t="s">
        <v>92</v>
      </c>
      <c r="B335" s="21" t="s">
        <v>33</v>
      </c>
      <c r="C335" s="21">
        <v>4</v>
      </c>
      <c r="D335" s="21">
        <v>2</v>
      </c>
      <c r="E335" s="21">
        <v>3.04</v>
      </c>
      <c r="F335" s="21">
        <v>1.96</v>
      </c>
      <c r="G335" s="21">
        <v>0</v>
      </c>
      <c r="H335" s="27">
        <v>35</v>
      </c>
    </row>
    <row r="336" spans="1:8" x14ac:dyDescent="0.3">
      <c r="A336" s="25" t="s">
        <v>92</v>
      </c>
      <c r="B336" s="21" t="s">
        <v>34</v>
      </c>
      <c r="C336" s="21">
        <v>4</v>
      </c>
      <c r="D336" s="21">
        <v>2</v>
      </c>
      <c r="E336" s="21">
        <v>3.04</v>
      </c>
      <c r="F336" s="21">
        <v>1.96</v>
      </c>
      <c r="G336" s="21">
        <v>0</v>
      </c>
      <c r="H336" s="27">
        <v>77</v>
      </c>
    </row>
    <row r="337" spans="1:8" x14ac:dyDescent="0.3">
      <c r="A337" s="25" t="s">
        <v>92</v>
      </c>
      <c r="B337" s="21" t="s">
        <v>35</v>
      </c>
      <c r="C337" s="21">
        <v>4</v>
      </c>
      <c r="D337" s="21">
        <v>2</v>
      </c>
      <c r="E337" s="21">
        <v>3.04</v>
      </c>
      <c r="F337" s="21">
        <v>1.96</v>
      </c>
      <c r="G337" s="21">
        <v>0</v>
      </c>
      <c r="H337" s="27">
        <v>87</v>
      </c>
    </row>
    <row r="338" spans="1:8" x14ac:dyDescent="0.3">
      <c r="A338" s="25" t="s">
        <v>92</v>
      </c>
      <c r="B338" s="21" t="s">
        <v>33</v>
      </c>
      <c r="C338" s="21">
        <v>1</v>
      </c>
      <c r="D338" s="21">
        <v>3</v>
      </c>
      <c r="E338" s="21">
        <v>8</v>
      </c>
      <c r="F338" s="21">
        <v>3</v>
      </c>
      <c r="G338" s="21">
        <v>0</v>
      </c>
      <c r="H338" s="27">
        <v>19</v>
      </c>
    </row>
    <row r="339" spans="1:8" x14ac:dyDescent="0.3">
      <c r="A339" s="25" t="s">
        <v>92</v>
      </c>
      <c r="B339" s="21" t="s">
        <v>34</v>
      </c>
      <c r="C339" s="21">
        <v>1</v>
      </c>
      <c r="D339" s="21">
        <v>3</v>
      </c>
      <c r="E339" s="21">
        <v>8</v>
      </c>
      <c r="F339" s="21">
        <v>3</v>
      </c>
      <c r="G339" s="21">
        <v>0</v>
      </c>
      <c r="H339" s="27">
        <v>49</v>
      </c>
    </row>
    <row r="340" spans="1:8" x14ac:dyDescent="0.3">
      <c r="A340" s="25" t="s">
        <v>92</v>
      </c>
      <c r="B340" s="21" t="s">
        <v>35</v>
      </c>
      <c r="C340" s="21">
        <v>1</v>
      </c>
      <c r="D340" s="21">
        <v>3</v>
      </c>
      <c r="E340" s="21">
        <v>8</v>
      </c>
      <c r="F340" s="21">
        <v>3</v>
      </c>
      <c r="G340" s="21">
        <v>0</v>
      </c>
      <c r="H340" s="27">
        <v>65</v>
      </c>
    </row>
    <row r="341" spans="1:8" x14ac:dyDescent="0.3">
      <c r="A341" s="25" t="s">
        <v>92</v>
      </c>
      <c r="B341" s="21" t="s">
        <v>33</v>
      </c>
      <c r="C341" s="21">
        <v>2</v>
      </c>
      <c r="D341" s="21">
        <v>3</v>
      </c>
      <c r="E341" s="21">
        <v>8</v>
      </c>
      <c r="F341" s="21">
        <v>3</v>
      </c>
      <c r="G341" s="21">
        <v>0</v>
      </c>
      <c r="H341" s="27">
        <v>30</v>
      </c>
    </row>
    <row r="342" spans="1:8" x14ac:dyDescent="0.3">
      <c r="A342" s="25" t="s">
        <v>92</v>
      </c>
      <c r="B342" s="21" t="s">
        <v>34</v>
      </c>
      <c r="C342" s="21">
        <v>2</v>
      </c>
      <c r="D342" s="21">
        <v>3</v>
      </c>
      <c r="E342" s="21">
        <v>8</v>
      </c>
      <c r="F342" s="21">
        <v>3</v>
      </c>
      <c r="G342" s="21">
        <v>0</v>
      </c>
      <c r="H342" s="27">
        <v>69</v>
      </c>
    </row>
    <row r="343" spans="1:8" x14ac:dyDescent="0.3">
      <c r="A343" s="25" t="s">
        <v>92</v>
      </c>
      <c r="B343" s="21" t="s">
        <v>35</v>
      </c>
      <c r="C343" s="21">
        <v>2</v>
      </c>
      <c r="D343" s="21">
        <v>3</v>
      </c>
      <c r="E343" s="21">
        <v>8</v>
      </c>
      <c r="F343" s="21">
        <v>3</v>
      </c>
      <c r="G343" s="21">
        <v>0</v>
      </c>
      <c r="H343" s="27">
        <v>93</v>
      </c>
    </row>
    <row r="344" spans="1:8" x14ac:dyDescent="0.3">
      <c r="A344" s="25" t="s">
        <v>92</v>
      </c>
      <c r="B344" s="21" t="s">
        <v>33</v>
      </c>
      <c r="C344" s="21">
        <v>3</v>
      </c>
      <c r="D344" s="21">
        <v>3</v>
      </c>
      <c r="E344" s="21">
        <v>8</v>
      </c>
      <c r="F344" s="21">
        <v>3</v>
      </c>
      <c r="G344" s="21">
        <v>0</v>
      </c>
      <c r="H344" s="27">
        <v>36</v>
      </c>
    </row>
    <row r="345" spans="1:8" x14ac:dyDescent="0.3">
      <c r="A345" s="25" t="s">
        <v>92</v>
      </c>
      <c r="B345" s="21" t="s">
        <v>34</v>
      </c>
      <c r="C345" s="21">
        <v>3</v>
      </c>
      <c r="D345" s="21">
        <v>3</v>
      </c>
      <c r="E345" s="21">
        <v>8</v>
      </c>
      <c r="F345" s="21">
        <v>3</v>
      </c>
      <c r="G345" s="21">
        <v>0</v>
      </c>
      <c r="H345" s="27">
        <v>82</v>
      </c>
    </row>
    <row r="346" spans="1:8" x14ac:dyDescent="0.3">
      <c r="A346" s="25" t="s">
        <v>92</v>
      </c>
      <c r="B346" s="21" t="s">
        <v>35</v>
      </c>
      <c r="C346" s="21">
        <v>3</v>
      </c>
      <c r="D346" s="21">
        <v>3</v>
      </c>
      <c r="E346" s="21">
        <v>8</v>
      </c>
      <c r="F346" s="21">
        <v>3</v>
      </c>
      <c r="G346" s="21">
        <v>0</v>
      </c>
      <c r="H346" s="27">
        <v>100</v>
      </c>
    </row>
    <row r="347" spans="1:8" x14ac:dyDescent="0.3">
      <c r="A347" s="25" t="s">
        <v>92</v>
      </c>
      <c r="B347" s="21" t="s">
        <v>33</v>
      </c>
      <c r="C347" s="21">
        <v>4</v>
      </c>
      <c r="D347" s="21">
        <v>3</v>
      </c>
      <c r="E347" s="21">
        <v>8</v>
      </c>
      <c r="F347" s="21">
        <v>3</v>
      </c>
      <c r="G347" s="21">
        <v>0</v>
      </c>
      <c r="H347" s="28">
        <v>32</v>
      </c>
    </row>
    <row r="348" spans="1:8" x14ac:dyDescent="0.3">
      <c r="A348" s="25" t="s">
        <v>92</v>
      </c>
      <c r="B348" s="21" t="s">
        <v>34</v>
      </c>
      <c r="C348" s="21">
        <v>4</v>
      </c>
      <c r="D348" s="21">
        <v>3</v>
      </c>
      <c r="E348" s="21">
        <v>8</v>
      </c>
      <c r="F348" s="21">
        <v>3</v>
      </c>
      <c r="G348" s="21">
        <v>0</v>
      </c>
      <c r="H348" s="28">
        <v>71</v>
      </c>
    </row>
    <row r="349" spans="1:8" x14ac:dyDescent="0.3">
      <c r="A349" s="25" t="s">
        <v>92</v>
      </c>
      <c r="B349" s="21" t="s">
        <v>35</v>
      </c>
      <c r="C349" s="21">
        <v>4</v>
      </c>
      <c r="D349" s="21">
        <v>3</v>
      </c>
      <c r="E349" s="21">
        <v>8</v>
      </c>
      <c r="F349" s="21">
        <v>3</v>
      </c>
      <c r="G349" s="21">
        <v>0</v>
      </c>
      <c r="H349" s="28">
        <v>94</v>
      </c>
    </row>
    <row r="350" spans="1:8" x14ac:dyDescent="0.3">
      <c r="A350" s="25" t="s">
        <v>92</v>
      </c>
      <c r="B350" s="21" t="s">
        <v>33</v>
      </c>
      <c r="C350" s="21">
        <v>1</v>
      </c>
      <c r="D350" s="21">
        <v>4</v>
      </c>
      <c r="E350" s="21">
        <v>13.7</v>
      </c>
      <c r="F350" s="21">
        <v>3.97</v>
      </c>
      <c r="G350" s="21">
        <v>0</v>
      </c>
      <c r="H350" s="28">
        <v>5</v>
      </c>
    </row>
    <row r="351" spans="1:8" x14ac:dyDescent="0.3">
      <c r="A351" s="25" t="s">
        <v>92</v>
      </c>
      <c r="B351" s="21" t="s">
        <v>34</v>
      </c>
      <c r="C351" s="21">
        <v>1</v>
      </c>
      <c r="D351" s="21">
        <v>4</v>
      </c>
      <c r="E351" s="21">
        <v>13.7</v>
      </c>
      <c r="F351" s="21">
        <v>3.97</v>
      </c>
      <c r="G351" s="21">
        <v>0</v>
      </c>
      <c r="H351" s="28">
        <v>29</v>
      </c>
    </row>
    <row r="352" spans="1:8" x14ac:dyDescent="0.3">
      <c r="A352" s="25" t="s">
        <v>92</v>
      </c>
      <c r="B352" s="21" t="s">
        <v>35</v>
      </c>
      <c r="C352" s="21">
        <v>1</v>
      </c>
      <c r="D352" s="21">
        <v>4</v>
      </c>
      <c r="E352" s="21">
        <v>13.7</v>
      </c>
      <c r="F352" s="21">
        <v>3.97</v>
      </c>
      <c r="G352" s="21">
        <v>0</v>
      </c>
      <c r="H352" s="28">
        <v>32</v>
      </c>
    </row>
    <row r="353" spans="1:8" x14ac:dyDescent="0.3">
      <c r="A353" s="25" t="s">
        <v>92</v>
      </c>
      <c r="B353" s="21" t="s">
        <v>33</v>
      </c>
      <c r="C353" s="21">
        <v>2</v>
      </c>
      <c r="D353" s="21">
        <v>4</v>
      </c>
      <c r="E353" s="21">
        <v>13.7</v>
      </c>
      <c r="F353" s="21">
        <v>3.97</v>
      </c>
      <c r="G353" s="21">
        <v>0</v>
      </c>
      <c r="H353" s="28">
        <v>8</v>
      </c>
    </row>
    <row r="354" spans="1:8" x14ac:dyDescent="0.3">
      <c r="A354" s="25" t="s">
        <v>92</v>
      </c>
      <c r="B354" s="21" t="s">
        <v>34</v>
      </c>
      <c r="C354" s="21">
        <v>2</v>
      </c>
      <c r="D354" s="21">
        <v>4</v>
      </c>
      <c r="E354" s="21">
        <v>13.7</v>
      </c>
      <c r="F354" s="21">
        <v>3.97</v>
      </c>
      <c r="G354" s="21">
        <v>0</v>
      </c>
      <c r="H354" s="28">
        <v>40</v>
      </c>
    </row>
    <row r="355" spans="1:8" x14ac:dyDescent="0.3">
      <c r="A355" s="25" t="s">
        <v>92</v>
      </c>
      <c r="B355" s="21" t="s">
        <v>35</v>
      </c>
      <c r="C355" s="21">
        <v>2</v>
      </c>
      <c r="D355" s="21">
        <v>4</v>
      </c>
      <c r="E355" s="21">
        <v>13.7</v>
      </c>
      <c r="F355" s="21">
        <v>3.97</v>
      </c>
      <c r="G355" s="21">
        <v>0</v>
      </c>
      <c r="H355" s="28">
        <v>45</v>
      </c>
    </row>
    <row r="356" spans="1:8" x14ac:dyDescent="0.3">
      <c r="A356" s="25" t="s">
        <v>92</v>
      </c>
      <c r="B356" s="21" t="s">
        <v>33</v>
      </c>
      <c r="C356" s="21">
        <v>3</v>
      </c>
      <c r="D356" s="21">
        <v>4</v>
      </c>
      <c r="E356" s="21">
        <v>13.7</v>
      </c>
      <c r="F356" s="21">
        <v>3.97</v>
      </c>
      <c r="G356" s="21">
        <v>0</v>
      </c>
      <c r="H356" s="28">
        <v>9</v>
      </c>
    </row>
    <row r="357" spans="1:8" x14ac:dyDescent="0.3">
      <c r="A357" s="25" t="s">
        <v>92</v>
      </c>
      <c r="B357" s="21" t="s">
        <v>34</v>
      </c>
      <c r="C357" s="21">
        <v>3</v>
      </c>
      <c r="D357" s="21">
        <v>4</v>
      </c>
      <c r="E357" s="21">
        <v>13.7</v>
      </c>
      <c r="F357" s="21">
        <v>3.97</v>
      </c>
      <c r="G357" s="21">
        <v>0</v>
      </c>
      <c r="H357" s="28">
        <v>45</v>
      </c>
    </row>
    <row r="358" spans="1:8" x14ac:dyDescent="0.3">
      <c r="A358" s="25" t="s">
        <v>92</v>
      </c>
      <c r="B358" s="21" t="s">
        <v>35</v>
      </c>
      <c r="C358" s="21">
        <v>3</v>
      </c>
      <c r="D358" s="21">
        <v>4</v>
      </c>
      <c r="E358" s="21">
        <v>13.7</v>
      </c>
      <c r="F358" s="21">
        <v>3.97</v>
      </c>
      <c r="G358" s="21">
        <v>0</v>
      </c>
      <c r="H358" s="28">
        <v>46</v>
      </c>
    </row>
    <row r="359" spans="1:8" x14ac:dyDescent="0.3">
      <c r="A359" s="25" t="s">
        <v>92</v>
      </c>
      <c r="B359" s="21" t="s">
        <v>33</v>
      </c>
      <c r="C359" s="21">
        <v>4</v>
      </c>
      <c r="D359" s="21">
        <v>4</v>
      </c>
      <c r="E359" s="21">
        <v>13.7</v>
      </c>
      <c r="F359" s="21">
        <v>3.97</v>
      </c>
      <c r="G359" s="21">
        <v>0</v>
      </c>
      <c r="H359" s="30">
        <v>11</v>
      </c>
    </row>
    <row r="360" spans="1:8" x14ac:dyDescent="0.3">
      <c r="A360" s="25" t="s">
        <v>92</v>
      </c>
      <c r="B360" s="21" t="s">
        <v>34</v>
      </c>
      <c r="C360" s="21">
        <v>4</v>
      </c>
      <c r="D360" s="21">
        <v>4</v>
      </c>
      <c r="E360" s="21">
        <v>13.7</v>
      </c>
      <c r="F360" s="21">
        <v>3.97</v>
      </c>
      <c r="G360" s="21">
        <v>0</v>
      </c>
      <c r="H360" s="30">
        <v>46</v>
      </c>
    </row>
    <row r="361" spans="1:8" x14ac:dyDescent="0.3">
      <c r="A361" s="25" t="s">
        <v>92</v>
      </c>
      <c r="B361" s="21" t="s">
        <v>35</v>
      </c>
      <c r="C361" s="21">
        <v>4</v>
      </c>
      <c r="D361" s="21">
        <v>4</v>
      </c>
      <c r="E361" s="21">
        <v>13.7</v>
      </c>
      <c r="F361" s="21">
        <v>3.97</v>
      </c>
      <c r="G361" s="21">
        <v>0</v>
      </c>
      <c r="H361" s="30">
        <v>45</v>
      </c>
    </row>
  </sheetData>
  <phoneticPr fontId="6" type="noConversion"/>
  <conditionalFormatting pivot="1" sqref="K6:P9 K10:P10 K11:P14 K15:P15 K16:P19 K20:P20 K21:P24 K25:P25 K26:P2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45642-87ED-41EA-A14F-EAA5E00ADC38}">
  <dimension ref="A1:E21"/>
  <sheetViews>
    <sheetView topLeftCell="A8" workbookViewId="0">
      <selection activeCell="A22" sqref="A22"/>
    </sheetView>
  </sheetViews>
  <sheetFormatPr defaultRowHeight="14.4" x14ac:dyDescent="0.3"/>
  <cols>
    <col min="1" max="4" width="8.88671875" style="31"/>
  </cols>
  <sheetData>
    <row r="1" spans="1:5" x14ac:dyDescent="0.3">
      <c r="A1" s="34" t="s">
        <v>54</v>
      </c>
      <c r="B1" s="35"/>
      <c r="C1" s="35"/>
      <c r="D1" s="35"/>
      <c r="E1" s="35"/>
    </row>
    <row r="2" spans="1:5" x14ac:dyDescent="0.3">
      <c r="A2" s="31" t="s">
        <v>31</v>
      </c>
      <c r="B2" s="31" t="s">
        <v>49</v>
      </c>
      <c r="C2" s="31" t="s">
        <v>50</v>
      </c>
      <c r="D2" s="31" t="s">
        <v>52</v>
      </c>
    </row>
    <row r="3" spans="1:5" x14ac:dyDescent="0.3">
      <c r="A3" s="31">
        <v>1</v>
      </c>
      <c r="B3" s="31">
        <v>1</v>
      </c>
      <c r="C3" s="31">
        <v>1</v>
      </c>
      <c r="D3" s="31">
        <v>1</v>
      </c>
    </row>
    <row r="4" spans="1:5" x14ac:dyDescent="0.3">
      <c r="A4" s="31">
        <v>2</v>
      </c>
      <c r="B4" s="31">
        <v>1.94</v>
      </c>
      <c r="C4" s="31">
        <v>1.07</v>
      </c>
      <c r="D4" s="31">
        <v>1.1100000000000001</v>
      </c>
    </row>
    <row r="5" spans="1:5" x14ac:dyDescent="0.3">
      <c r="A5" s="31">
        <v>3</v>
      </c>
      <c r="B5" s="31">
        <v>2.38</v>
      </c>
      <c r="C5" s="31">
        <v>1.57</v>
      </c>
      <c r="D5" s="31">
        <v>1.27</v>
      </c>
    </row>
    <row r="6" spans="1:5" x14ac:dyDescent="0.3">
      <c r="A6" s="31">
        <v>4</v>
      </c>
      <c r="B6" s="31">
        <v>2.58</v>
      </c>
      <c r="C6" s="31">
        <v>1.96</v>
      </c>
      <c r="D6" s="31">
        <v>1.3</v>
      </c>
    </row>
    <row r="7" spans="1:5" x14ac:dyDescent="0.3">
      <c r="A7" s="31">
        <v>5</v>
      </c>
      <c r="B7" s="31">
        <v>3.27</v>
      </c>
      <c r="C7" s="31">
        <v>2.3199999999999998</v>
      </c>
      <c r="D7" s="31">
        <v>1.54</v>
      </c>
    </row>
    <row r="8" spans="1:5" x14ac:dyDescent="0.3">
      <c r="A8" s="31">
        <v>6</v>
      </c>
      <c r="B8" s="31">
        <v>3.61</v>
      </c>
      <c r="C8" s="31">
        <v>2.66</v>
      </c>
      <c r="D8" s="31">
        <v>1.79</v>
      </c>
    </row>
    <row r="9" spans="1:5" x14ac:dyDescent="0.3">
      <c r="A9" s="31">
        <v>7</v>
      </c>
      <c r="B9" s="31">
        <v>3.92</v>
      </c>
      <c r="C9" s="31">
        <v>2.95</v>
      </c>
      <c r="D9" s="31">
        <v>2.0699999999999998</v>
      </c>
    </row>
    <row r="10" spans="1:5" x14ac:dyDescent="0.3">
      <c r="A10" s="31">
        <v>8</v>
      </c>
      <c r="B10" s="31">
        <v>4.42</v>
      </c>
      <c r="C10" s="31">
        <v>3.19</v>
      </c>
      <c r="D10" s="31">
        <v>2.34</v>
      </c>
    </row>
    <row r="12" spans="1:5" x14ac:dyDescent="0.3">
      <c r="A12" s="34" t="s">
        <v>53</v>
      </c>
      <c r="B12" s="35"/>
      <c r="C12" s="35"/>
      <c r="D12" s="35"/>
    </row>
    <row r="13" spans="1:5" x14ac:dyDescent="0.3">
      <c r="A13" s="31" t="s">
        <v>31</v>
      </c>
      <c r="B13" s="31" t="s">
        <v>49</v>
      </c>
      <c r="C13" s="31" t="s">
        <v>50</v>
      </c>
      <c r="D13" s="31" t="s">
        <v>52</v>
      </c>
    </row>
    <row r="14" spans="1:5" x14ac:dyDescent="0.3">
      <c r="A14" s="31">
        <v>1</v>
      </c>
      <c r="B14" s="31">
        <v>1</v>
      </c>
      <c r="C14" s="31">
        <v>1</v>
      </c>
      <c r="D14" s="31">
        <v>1</v>
      </c>
    </row>
    <row r="15" spans="1:5" x14ac:dyDescent="0.3">
      <c r="A15" s="31">
        <v>2</v>
      </c>
      <c r="B15" s="31">
        <v>2.04</v>
      </c>
      <c r="C15" s="31">
        <v>2.0499999999999998</v>
      </c>
      <c r="D15" s="31">
        <v>1.93</v>
      </c>
    </row>
    <row r="16" spans="1:5" x14ac:dyDescent="0.3">
      <c r="A16" s="31">
        <v>3</v>
      </c>
      <c r="B16" s="31">
        <v>3.03</v>
      </c>
      <c r="C16" s="31">
        <v>3.03</v>
      </c>
      <c r="D16" s="31">
        <v>2.83</v>
      </c>
    </row>
    <row r="17" spans="1:4" x14ac:dyDescent="0.3">
      <c r="A17" s="31">
        <v>4</v>
      </c>
      <c r="B17" s="31">
        <v>4.05</v>
      </c>
      <c r="C17" s="31">
        <v>4.03</v>
      </c>
      <c r="D17" s="31">
        <v>3.74</v>
      </c>
    </row>
    <row r="18" spans="1:4" x14ac:dyDescent="0.3">
      <c r="A18" s="31">
        <v>5</v>
      </c>
      <c r="B18" s="31">
        <v>5.04</v>
      </c>
      <c r="C18" s="31">
        <v>5.04</v>
      </c>
      <c r="D18" s="31">
        <v>4.7</v>
      </c>
    </row>
    <row r="19" spans="1:4" x14ac:dyDescent="0.3">
      <c r="A19" s="31">
        <v>6</v>
      </c>
      <c r="B19" s="31">
        <v>6.03</v>
      </c>
      <c r="C19" s="31">
        <v>6.01</v>
      </c>
      <c r="D19" s="31">
        <v>5.61</v>
      </c>
    </row>
    <row r="20" spans="1:4" x14ac:dyDescent="0.3">
      <c r="A20" s="31">
        <v>7</v>
      </c>
      <c r="B20" s="31">
        <v>6.99</v>
      </c>
      <c r="C20" s="31">
        <v>6.96</v>
      </c>
      <c r="D20" s="31">
        <v>6.54</v>
      </c>
    </row>
    <row r="21" spans="1:4" x14ac:dyDescent="0.3">
      <c r="A21" s="31">
        <v>8</v>
      </c>
      <c r="B21" s="31">
        <v>7.79</v>
      </c>
      <c r="C21" s="31">
        <v>7.85</v>
      </c>
      <c r="D21" s="31">
        <v>7.47</v>
      </c>
    </row>
  </sheetData>
  <conditionalFormatting sqref="B3:D10">
    <cfRule type="colorScale" priority="2">
      <colorScale>
        <cfvo type="min"/>
        <cfvo type="percentile" val="50"/>
        <cfvo type="num" val="8"/>
        <color rgb="FFF8696B"/>
        <color rgb="FFFFEB84"/>
        <color rgb="FF63BE7B"/>
      </colorScale>
    </cfRule>
  </conditionalFormatting>
  <conditionalFormatting sqref="B14:D21">
    <cfRule type="colorScale" priority="1">
      <colorScale>
        <cfvo type="min"/>
        <cfvo type="percentile" val="50"/>
        <cfvo type="num" val="8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B03F3-1E21-47BB-8249-3AE50B9216F4}">
  <dimension ref="A1:K9"/>
  <sheetViews>
    <sheetView workbookViewId="0">
      <selection activeCell="P16" sqref="P16"/>
    </sheetView>
  </sheetViews>
  <sheetFormatPr defaultRowHeight="14.4" x14ac:dyDescent="0.3"/>
  <sheetData>
    <row r="1" spans="1:11" x14ac:dyDescent="0.3">
      <c r="A1" t="s">
        <v>31</v>
      </c>
      <c r="C1" t="s">
        <v>59</v>
      </c>
      <c r="E1" t="s">
        <v>58</v>
      </c>
      <c r="G1" t="s">
        <v>57</v>
      </c>
      <c r="I1" t="s">
        <v>60</v>
      </c>
      <c r="K1" t="s">
        <v>61</v>
      </c>
    </row>
    <row r="2" spans="1:11" x14ac:dyDescent="0.3">
      <c r="A2">
        <v>1</v>
      </c>
      <c r="B2">
        <v>2.6</v>
      </c>
      <c r="C2">
        <f>B2/$B$2</f>
        <v>1</v>
      </c>
      <c r="D2">
        <v>1.48</v>
      </c>
      <c r="E2">
        <f>D2/$D$2</f>
        <v>1</v>
      </c>
      <c r="F2">
        <v>3.5</v>
      </c>
      <c r="G2">
        <f>F2/$F$2</f>
        <v>1</v>
      </c>
      <c r="H2">
        <v>1.45</v>
      </c>
      <c r="I2">
        <f>H2/$H$2</f>
        <v>1</v>
      </c>
      <c r="J2">
        <v>2.4</v>
      </c>
      <c r="K2">
        <f>J2/$J$2</f>
        <v>1</v>
      </c>
    </row>
    <row r="3" spans="1:11" x14ac:dyDescent="0.3">
      <c r="A3">
        <v>2</v>
      </c>
      <c r="B3">
        <v>4.3</v>
      </c>
      <c r="C3">
        <f t="shared" ref="C3:C9" si="0">B3/$B$2</f>
        <v>1.6538461538461537</v>
      </c>
      <c r="D3">
        <v>2.8</v>
      </c>
      <c r="E3">
        <f t="shared" ref="E3:E9" si="1">D3/$D$2</f>
        <v>1.8918918918918919</v>
      </c>
      <c r="F3">
        <v>6.3</v>
      </c>
      <c r="G3">
        <f t="shared" ref="G3:G9" si="2">F3/$F$2</f>
        <v>1.8</v>
      </c>
      <c r="H3">
        <v>2.76</v>
      </c>
      <c r="I3">
        <f t="shared" ref="I3:I9" si="3">H3/$H$2</f>
        <v>1.9034482758620688</v>
      </c>
      <c r="J3">
        <v>4.4000000000000004</v>
      </c>
      <c r="K3">
        <f t="shared" ref="K3:K9" si="4">J3/$J$2</f>
        <v>1.8333333333333335</v>
      </c>
    </row>
    <row r="4" spans="1:11" x14ac:dyDescent="0.3">
      <c r="A4">
        <v>3</v>
      </c>
      <c r="B4">
        <v>6</v>
      </c>
      <c r="C4">
        <f t="shared" si="0"/>
        <v>2.3076923076923075</v>
      </c>
      <c r="D4">
        <v>3.7</v>
      </c>
      <c r="E4">
        <f t="shared" si="1"/>
        <v>2.5</v>
      </c>
      <c r="F4">
        <v>7.8</v>
      </c>
      <c r="G4">
        <f t="shared" si="2"/>
        <v>2.2285714285714286</v>
      </c>
      <c r="H4">
        <v>3.4</v>
      </c>
      <c r="I4">
        <f t="shared" si="3"/>
        <v>2.3448275862068964</v>
      </c>
      <c r="J4">
        <v>5.4</v>
      </c>
      <c r="K4">
        <f t="shared" si="4"/>
        <v>2.2500000000000004</v>
      </c>
    </row>
    <row r="5" spans="1:11" x14ac:dyDescent="0.3">
      <c r="A5">
        <v>4</v>
      </c>
      <c r="B5">
        <v>7.3</v>
      </c>
      <c r="C5">
        <f t="shared" si="0"/>
        <v>2.8076923076923075</v>
      </c>
      <c r="D5">
        <v>3.6</v>
      </c>
      <c r="E5">
        <f t="shared" si="1"/>
        <v>2.4324324324324325</v>
      </c>
      <c r="F5">
        <v>8</v>
      </c>
      <c r="G5">
        <f t="shared" si="2"/>
        <v>2.2857142857142856</v>
      </c>
      <c r="H5">
        <v>3.4</v>
      </c>
      <c r="I5">
        <f t="shared" si="3"/>
        <v>2.3448275862068964</v>
      </c>
      <c r="J5">
        <v>5.4</v>
      </c>
      <c r="K5">
        <f t="shared" si="4"/>
        <v>2.2500000000000004</v>
      </c>
    </row>
    <row r="6" spans="1:11" x14ac:dyDescent="0.3">
      <c r="A6">
        <v>5</v>
      </c>
      <c r="B6">
        <v>7.8</v>
      </c>
      <c r="C6">
        <f t="shared" si="0"/>
        <v>3</v>
      </c>
      <c r="D6">
        <v>3.8</v>
      </c>
      <c r="E6">
        <f t="shared" si="1"/>
        <v>2.5675675675675675</v>
      </c>
      <c r="F6">
        <v>7.8</v>
      </c>
      <c r="G6">
        <f t="shared" si="2"/>
        <v>2.2285714285714286</v>
      </c>
      <c r="H6">
        <v>3.4</v>
      </c>
      <c r="I6">
        <f t="shared" si="3"/>
        <v>2.3448275862068964</v>
      </c>
      <c r="J6">
        <v>5.4</v>
      </c>
      <c r="K6">
        <f t="shared" si="4"/>
        <v>2.2500000000000004</v>
      </c>
    </row>
    <row r="7" spans="1:11" x14ac:dyDescent="0.3">
      <c r="A7">
        <v>6</v>
      </c>
      <c r="B7">
        <v>7.8</v>
      </c>
      <c r="C7">
        <f t="shared" si="0"/>
        <v>3</v>
      </c>
      <c r="D7">
        <v>3.9</v>
      </c>
      <c r="E7">
        <f t="shared" si="1"/>
        <v>2.6351351351351351</v>
      </c>
      <c r="F7">
        <v>7.6</v>
      </c>
      <c r="G7">
        <f t="shared" si="2"/>
        <v>2.1714285714285713</v>
      </c>
      <c r="H7">
        <v>3.7</v>
      </c>
      <c r="I7">
        <f t="shared" si="3"/>
        <v>2.5517241379310347</v>
      </c>
      <c r="J7">
        <v>5.5</v>
      </c>
      <c r="K7">
        <f t="shared" si="4"/>
        <v>2.291666666666667</v>
      </c>
    </row>
    <row r="8" spans="1:11" x14ac:dyDescent="0.3">
      <c r="A8">
        <v>7</v>
      </c>
      <c r="B8">
        <v>8.8000000000000007</v>
      </c>
      <c r="C8">
        <f t="shared" si="0"/>
        <v>3.3846153846153846</v>
      </c>
      <c r="D8">
        <v>4.0999999999999996</v>
      </c>
      <c r="E8">
        <f t="shared" si="1"/>
        <v>2.7702702702702702</v>
      </c>
      <c r="F8">
        <v>7.3</v>
      </c>
      <c r="G8">
        <f t="shared" si="2"/>
        <v>2.0857142857142859</v>
      </c>
      <c r="H8">
        <v>3.8</v>
      </c>
      <c r="I8">
        <f t="shared" si="3"/>
        <v>2.6206896551724137</v>
      </c>
      <c r="J8">
        <v>5.4</v>
      </c>
      <c r="K8">
        <f t="shared" si="4"/>
        <v>2.2500000000000004</v>
      </c>
    </row>
    <row r="9" spans="1:11" x14ac:dyDescent="0.3">
      <c r="A9">
        <v>8</v>
      </c>
      <c r="B9">
        <v>9.8000000000000007</v>
      </c>
      <c r="C9">
        <f t="shared" si="0"/>
        <v>3.7692307692307692</v>
      </c>
      <c r="D9">
        <v>4.2</v>
      </c>
      <c r="E9">
        <f t="shared" si="1"/>
        <v>2.8378378378378382</v>
      </c>
      <c r="F9">
        <v>7</v>
      </c>
      <c r="G9">
        <f t="shared" si="2"/>
        <v>2</v>
      </c>
      <c r="H9">
        <v>3.8</v>
      </c>
      <c r="I9">
        <f t="shared" si="3"/>
        <v>2.6206896551724137</v>
      </c>
      <c r="J9">
        <v>5.3</v>
      </c>
      <c r="K9">
        <f t="shared" si="4"/>
        <v>2.2083333333333335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EBF3F-DB39-45B2-8282-7F988BA14C2D}">
  <dimension ref="A1:AG120"/>
  <sheetViews>
    <sheetView workbookViewId="0">
      <selection activeCell="D58" sqref="D58"/>
    </sheetView>
  </sheetViews>
  <sheetFormatPr defaultRowHeight="14.4" x14ac:dyDescent="0.3"/>
  <cols>
    <col min="1" max="1" width="8.88671875" style="11"/>
    <col min="2" max="5" width="8.88671875" style="29"/>
    <col min="6" max="9" width="8.88671875" style="11"/>
    <col min="10" max="10" width="11.44140625" style="11" bestFit="1" customWidth="1"/>
    <col min="11" max="11" width="7.44140625" style="11" bestFit="1" customWidth="1"/>
    <col min="12" max="14" width="5.5546875" style="11" bestFit="1" customWidth="1"/>
    <col min="15" max="15" width="3.5546875" style="11" bestFit="1" customWidth="1"/>
    <col min="16" max="16" width="12" style="11" bestFit="1" customWidth="1"/>
    <col min="17" max="33" width="6.77734375" style="11" customWidth="1"/>
    <col min="34" max="16384" width="8.88671875" style="11"/>
  </cols>
  <sheetData>
    <row r="1" spans="1:33" x14ac:dyDescent="0.3">
      <c r="A1" s="19" t="s">
        <v>83</v>
      </c>
      <c r="B1" s="37" t="s">
        <v>63</v>
      </c>
      <c r="C1" s="37" t="s">
        <v>31</v>
      </c>
      <c r="D1" s="37" t="s">
        <v>62</v>
      </c>
      <c r="E1" s="37" t="s">
        <v>67</v>
      </c>
      <c r="F1" s="19" t="s">
        <v>65</v>
      </c>
      <c r="G1" s="19" t="s">
        <v>66</v>
      </c>
      <c r="H1" s="19" t="s">
        <v>64</v>
      </c>
      <c r="J1"/>
      <c r="K1"/>
      <c r="Q1" s="19" t="s">
        <v>36</v>
      </c>
      <c r="R1" s="19" t="s">
        <v>71</v>
      </c>
      <c r="S1" s="19" t="s">
        <v>72</v>
      </c>
      <c r="T1" s="19" t="s">
        <v>73</v>
      </c>
      <c r="U1" s="19" t="s">
        <v>74</v>
      </c>
      <c r="V1" s="19" t="s">
        <v>75</v>
      </c>
      <c r="W1" s="19" t="s">
        <v>76</v>
      </c>
      <c r="X1" s="19" t="s">
        <v>77</v>
      </c>
      <c r="Y1" s="19" t="s">
        <v>78</v>
      </c>
      <c r="Z1" s="19" t="s">
        <v>79</v>
      </c>
      <c r="AA1" s="19" t="s">
        <v>80</v>
      </c>
      <c r="AB1" s="19" t="s">
        <v>81</v>
      </c>
      <c r="AC1" s="19" t="s">
        <v>82</v>
      </c>
      <c r="AD1" s="11" t="s">
        <v>84</v>
      </c>
      <c r="AE1" s="19" t="s">
        <v>85</v>
      </c>
      <c r="AF1" s="19" t="s">
        <v>86</v>
      </c>
      <c r="AG1" s="19" t="s">
        <v>87</v>
      </c>
    </row>
    <row r="2" spans="1:33" x14ac:dyDescent="0.3">
      <c r="A2" s="11" t="s">
        <v>33</v>
      </c>
      <c r="B2" s="29">
        <v>28</v>
      </c>
      <c r="C2" s="29">
        <v>1</v>
      </c>
      <c r="D2" s="29">
        <v>0</v>
      </c>
      <c r="E2" s="29">
        <v>1</v>
      </c>
      <c r="F2" s="11">
        <v>1.6</v>
      </c>
      <c r="G2" s="11">
        <v>1.6</v>
      </c>
      <c r="H2" s="11">
        <f>F2/G2</f>
        <v>1</v>
      </c>
      <c r="J2"/>
      <c r="K2"/>
      <c r="L2"/>
      <c r="M2"/>
      <c r="N2"/>
      <c r="Q2" s="11">
        <v>0</v>
      </c>
      <c r="R2" s="11">
        <v>1</v>
      </c>
      <c r="S2" s="11">
        <v>1</v>
      </c>
      <c r="T2" s="11">
        <v>1</v>
      </c>
      <c r="U2" s="11">
        <v>1</v>
      </c>
      <c r="V2" s="11">
        <v>1</v>
      </c>
      <c r="W2" s="11">
        <v>1</v>
      </c>
      <c r="X2" s="11">
        <v>1</v>
      </c>
      <c r="Y2" s="11">
        <v>1</v>
      </c>
      <c r="Z2" s="11">
        <v>1</v>
      </c>
      <c r="AA2" s="11">
        <v>1</v>
      </c>
      <c r="AB2" s="11">
        <v>1</v>
      </c>
      <c r="AC2" s="11">
        <v>1</v>
      </c>
      <c r="AD2" s="11">
        <v>1</v>
      </c>
      <c r="AE2" s="11">
        <v>1</v>
      </c>
      <c r="AF2" s="11">
        <v>1</v>
      </c>
      <c r="AG2" s="11">
        <v>1.2</v>
      </c>
    </row>
    <row r="3" spans="1:33" x14ac:dyDescent="0.3">
      <c r="A3" s="11" t="s">
        <v>33</v>
      </c>
      <c r="B3" s="29">
        <v>28</v>
      </c>
      <c r="C3" s="29">
        <v>1</v>
      </c>
      <c r="D3" s="29">
        <v>1</v>
      </c>
      <c r="E3" s="29">
        <v>1</v>
      </c>
      <c r="F3" s="11">
        <v>3.1</v>
      </c>
      <c r="G3" s="11">
        <v>1.6</v>
      </c>
      <c r="H3" s="11">
        <f t="shared" ref="H3:H8" si="0">F3/G3</f>
        <v>1.9375</v>
      </c>
      <c r="J3" s="36" t="s">
        <v>69</v>
      </c>
      <c r="K3" s="36" t="s">
        <v>70</v>
      </c>
      <c r="L3"/>
      <c r="M3"/>
      <c r="N3"/>
      <c r="O3"/>
      <c r="P3"/>
      <c r="Q3" s="11">
        <v>1</v>
      </c>
      <c r="R3" s="11">
        <v>1.2707423580786026</v>
      </c>
      <c r="S3" s="11">
        <v>1.2477064220183487</v>
      </c>
      <c r="T3" s="11">
        <v>1.2560386473429952</v>
      </c>
      <c r="U3" s="11">
        <v>1.1383647798742138</v>
      </c>
      <c r="V3" s="11">
        <v>1.9375</v>
      </c>
      <c r="W3" s="11">
        <v>1.9444444444444444</v>
      </c>
      <c r="X3" s="11">
        <v>2.0833333333333335</v>
      </c>
      <c r="Y3" s="11">
        <v>2</v>
      </c>
      <c r="Z3" s="11">
        <v>1.7906976744186047</v>
      </c>
      <c r="AA3" s="11">
        <v>1.709090909090909</v>
      </c>
      <c r="AB3" s="11">
        <v>1.6338028169014085</v>
      </c>
      <c r="AC3" s="11">
        <v>1.4933333333333334</v>
      </c>
      <c r="AD3" s="11">
        <v>1.8</v>
      </c>
      <c r="AE3" s="11">
        <v>2</v>
      </c>
      <c r="AF3" s="11">
        <v>1.6666666666666667</v>
      </c>
      <c r="AG3" s="11">
        <v>2.4</v>
      </c>
    </row>
    <row r="4" spans="1:33" x14ac:dyDescent="0.3">
      <c r="A4" s="11" t="s">
        <v>33</v>
      </c>
      <c r="B4" s="29">
        <v>28</v>
      </c>
      <c r="C4" s="29">
        <v>1</v>
      </c>
      <c r="D4" s="29">
        <v>2</v>
      </c>
      <c r="E4" s="29">
        <v>1</v>
      </c>
      <c r="F4" s="11">
        <v>4.5999999999999996</v>
      </c>
      <c r="G4" s="11">
        <v>1.6</v>
      </c>
      <c r="H4" s="11">
        <f t="shared" si="0"/>
        <v>2.8749999999999996</v>
      </c>
      <c r="J4" s="36" t="s">
        <v>68</v>
      </c>
      <c r="K4">
        <v>1</v>
      </c>
      <c r="L4">
        <v>2</v>
      </c>
      <c r="M4">
        <v>3</v>
      </c>
      <c r="N4">
        <v>4</v>
      </c>
      <c r="O4"/>
      <c r="P4"/>
      <c r="Q4" s="11">
        <v>2</v>
      </c>
      <c r="R4" s="11">
        <v>1.3493449781659388</v>
      </c>
      <c r="S4" s="11">
        <v>1.2844036697247707</v>
      </c>
      <c r="T4" s="11">
        <v>1.2898550724637681</v>
      </c>
      <c r="U4" s="11">
        <v>1.1761006289308176</v>
      </c>
      <c r="V4" s="11">
        <v>2.8749999999999996</v>
      </c>
      <c r="W4" s="11">
        <v>3.0555555555555554</v>
      </c>
      <c r="X4" s="11">
        <v>3.2083333333333335</v>
      </c>
      <c r="Y4" s="11">
        <v>2.896551724137931</v>
      </c>
      <c r="Z4" s="11">
        <v>2.441860465116279</v>
      </c>
      <c r="AA4" s="11">
        <v>2.2363636363636363</v>
      </c>
      <c r="AB4" s="11">
        <v>2.0422535211267605</v>
      </c>
      <c r="AC4" s="11">
        <v>1.7466666666666666</v>
      </c>
      <c r="AD4" s="11">
        <v>2.5333333333333332</v>
      </c>
      <c r="AE4" s="11">
        <v>3</v>
      </c>
      <c r="AF4" s="11">
        <v>3</v>
      </c>
      <c r="AG4" s="11">
        <v>3.7666666666666671</v>
      </c>
    </row>
    <row r="5" spans="1:33" x14ac:dyDescent="0.3">
      <c r="A5" s="11" t="s">
        <v>33</v>
      </c>
      <c r="B5" s="29">
        <v>28</v>
      </c>
      <c r="C5" s="29">
        <v>1</v>
      </c>
      <c r="D5" s="29">
        <v>5</v>
      </c>
      <c r="E5" s="29">
        <v>1</v>
      </c>
      <c r="F5" s="11">
        <v>9.4</v>
      </c>
      <c r="G5" s="11">
        <v>1.6</v>
      </c>
      <c r="H5" s="11">
        <f t="shared" si="0"/>
        <v>5.875</v>
      </c>
      <c r="J5" s="23">
        <v>8</v>
      </c>
      <c r="K5" s="38"/>
      <c r="L5" s="38"/>
      <c r="M5" s="38"/>
      <c r="N5" s="38"/>
      <c r="O5"/>
      <c r="P5"/>
      <c r="Q5" s="11">
        <v>5</v>
      </c>
      <c r="R5" s="11">
        <v>1.3100436681222707</v>
      </c>
      <c r="S5" s="11">
        <v>1.2660550458715596</v>
      </c>
      <c r="T5" s="11">
        <v>1.2415458937198067</v>
      </c>
      <c r="U5" s="11">
        <v>1.1383647798742138</v>
      </c>
      <c r="V5" s="11">
        <v>5.875</v>
      </c>
      <c r="W5" s="11">
        <v>6.2222222222222214</v>
      </c>
      <c r="X5" s="11">
        <v>6.083333333333333</v>
      </c>
      <c r="Y5" s="11">
        <v>5.7931034482758621</v>
      </c>
      <c r="Z5" s="11">
        <v>3.5813953488372094</v>
      </c>
      <c r="AA5" s="11">
        <v>3.0909090909090908</v>
      </c>
      <c r="AB5" s="11">
        <v>2.591549295774648</v>
      </c>
      <c r="AC5" s="11">
        <v>1.9733333333333334</v>
      </c>
      <c r="AD5" s="11">
        <v>5.8</v>
      </c>
      <c r="AE5" s="11">
        <v>4.5</v>
      </c>
      <c r="AF5" s="11">
        <v>5.666666666666667</v>
      </c>
      <c r="AG5" s="11">
        <v>7.333333333333333</v>
      </c>
    </row>
    <row r="6" spans="1:33" x14ac:dyDescent="0.3">
      <c r="A6" s="11" t="s">
        <v>33</v>
      </c>
      <c r="B6" s="29">
        <v>28</v>
      </c>
      <c r="C6" s="29">
        <v>1</v>
      </c>
      <c r="D6" s="29">
        <v>10</v>
      </c>
      <c r="E6" s="29">
        <v>1</v>
      </c>
      <c r="F6" s="11">
        <v>17.3</v>
      </c>
      <c r="G6" s="11">
        <v>1.6</v>
      </c>
      <c r="H6" s="11">
        <f t="shared" si="0"/>
        <v>10.8125</v>
      </c>
      <c r="J6" s="24">
        <v>0</v>
      </c>
      <c r="K6" s="38">
        <v>1</v>
      </c>
      <c r="L6" s="38">
        <v>1</v>
      </c>
      <c r="M6" s="38">
        <v>1</v>
      </c>
      <c r="N6" s="38">
        <v>1</v>
      </c>
      <c r="O6"/>
      <c r="P6"/>
      <c r="Q6" s="11">
        <v>10</v>
      </c>
      <c r="R6" s="11">
        <v>1.034934497816594</v>
      </c>
      <c r="S6" s="11">
        <v>1.0321100917431192</v>
      </c>
      <c r="T6" s="11">
        <v>1.0434782608695652</v>
      </c>
      <c r="U6" s="11">
        <v>0.96226415094339623</v>
      </c>
      <c r="V6" s="11">
        <v>10.8125</v>
      </c>
      <c r="W6" s="11">
        <v>11.222222222222221</v>
      </c>
      <c r="X6" s="11">
        <v>11.25</v>
      </c>
      <c r="Y6" s="11">
        <v>10.931034482758621</v>
      </c>
      <c r="Z6" s="11">
        <v>3.9534883720930232</v>
      </c>
      <c r="AA6" s="11">
        <v>3.1636363636363636</v>
      </c>
      <c r="AB6" s="11">
        <v>2.5211267605633805</v>
      </c>
      <c r="AC6" s="11">
        <v>1.8133333333333332</v>
      </c>
      <c r="AD6" s="11">
        <v>10.933333333333332</v>
      </c>
      <c r="AE6" s="11">
        <v>8.5</v>
      </c>
      <c r="AF6" s="11">
        <v>9.6666666666666661</v>
      </c>
      <c r="AG6" s="11">
        <v>11.333333333333334</v>
      </c>
    </row>
    <row r="7" spans="1:33" x14ac:dyDescent="0.3">
      <c r="A7" s="11" t="s">
        <v>33</v>
      </c>
      <c r="B7" s="29">
        <v>28</v>
      </c>
      <c r="C7" s="29">
        <v>1</v>
      </c>
      <c r="D7" s="29">
        <v>50</v>
      </c>
      <c r="E7" s="29">
        <v>1</v>
      </c>
      <c r="F7" s="11">
        <v>80.2</v>
      </c>
      <c r="G7" s="11">
        <v>1.6</v>
      </c>
      <c r="H7" s="11">
        <f t="shared" si="0"/>
        <v>50.125</v>
      </c>
      <c r="J7" s="24">
        <v>1</v>
      </c>
      <c r="K7" s="38">
        <v>1.2707423580786026</v>
      </c>
      <c r="L7" s="38">
        <v>1.2477064220183487</v>
      </c>
      <c r="M7" s="38">
        <v>1.2560386473429952</v>
      </c>
      <c r="N7" s="38">
        <v>1.1383647798742138</v>
      </c>
      <c r="O7"/>
      <c r="P7"/>
      <c r="Q7" s="11">
        <v>50</v>
      </c>
      <c r="R7" s="11">
        <v>0.44104803493449779</v>
      </c>
      <c r="S7" s="11">
        <v>0.47247706422018348</v>
      </c>
      <c r="T7" s="11">
        <v>0.48309178743961351</v>
      </c>
      <c r="U7" s="11">
        <v>0.54716981132075471</v>
      </c>
      <c r="V7" s="11">
        <v>50.125</v>
      </c>
      <c r="W7" s="11">
        <v>52.55555555555555</v>
      </c>
      <c r="X7" s="11">
        <v>51.583333333333336</v>
      </c>
      <c r="Y7" s="11">
        <v>50.931034482758619</v>
      </c>
      <c r="Z7" s="11">
        <v>2.2790697674418605</v>
      </c>
      <c r="AA7" s="11">
        <v>1.7454545454545454</v>
      </c>
      <c r="AB7" s="11">
        <v>1.3380281690140845</v>
      </c>
      <c r="AC7" s="11">
        <v>1.08</v>
      </c>
      <c r="AD7" s="11">
        <v>28</v>
      </c>
      <c r="AE7" s="11">
        <v>22.5</v>
      </c>
      <c r="AF7" s="11">
        <v>17</v>
      </c>
      <c r="AG7" s="11">
        <v>19</v>
      </c>
    </row>
    <row r="8" spans="1:33" x14ac:dyDescent="0.3">
      <c r="A8" s="11" t="s">
        <v>33</v>
      </c>
      <c r="B8" s="29">
        <v>28</v>
      </c>
      <c r="C8" s="29">
        <v>1</v>
      </c>
      <c r="D8" s="29">
        <v>100</v>
      </c>
      <c r="E8" s="29">
        <v>1</v>
      </c>
      <c r="F8" s="11">
        <v>158</v>
      </c>
      <c r="G8" s="11">
        <v>1.6</v>
      </c>
      <c r="H8" s="11">
        <f t="shared" si="0"/>
        <v>98.75</v>
      </c>
      <c r="J8" s="24">
        <v>2</v>
      </c>
      <c r="K8" s="38">
        <v>1.3493449781659388</v>
      </c>
      <c r="L8" s="38">
        <v>1.2844036697247707</v>
      </c>
      <c r="M8" s="38">
        <v>1.2898550724637681</v>
      </c>
      <c r="N8" s="38">
        <v>1.1761006289308176</v>
      </c>
      <c r="O8"/>
      <c r="P8"/>
      <c r="Q8" s="11">
        <v>100</v>
      </c>
      <c r="R8" s="11">
        <v>0.28820960698689957</v>
      </c>
      <c r="S8" s="11">
        <v>0.30275229357798167</v>
      </c>
      <c r="T8" s="11">
        <v>0.3188405797101449</v>
      </c>
      <c r="U8" s="11">
        <v>0.37106918238993708</v>
      </c>
      <c r="V8" s="11">
        <v>98.75</v>
      </c>
      <c r="W8" s="11">
        <v>103.66666666666666</v>
      </c>
      <c r="X8" s="11">
        <v>101.66666666666667</v>
      </c>
      <c r="Y8" s="11">
        <v>100.58620689655173</v>
      </c>
      <c r="Z8" s="11">
        <v>1.4883720930232558</v>
      </c>
      <c r="AA8" s="11">
        <v>1.1454545454545455</v>
      </c>
      <c r="AB8" s="11">
        <v>0.88732394366197187</v>
      </c>
      <c r="AC8" s="11">
        <v>0.73333333333333328</v>
      </c>
      <c r="AD8" s="11">
        <v>28</v>
      </c>
      <c r="AE8" s="11">
        <v>20.5</v>
      </c>
      <c r="AF8" s="11">
        <v>15.333333333333334</v>
      </c>
      <c r="AG8" s="11">
        <v>14</v>
      </c>
    </row>
    <row r="9" spans="1:33" x14ac:dyDescent="0.3">
      <c r="A9" s="11" t="s">
        <v>33</v>
      </c>
      <c r="B9" s="29">
        <v>8</v>
      </c>
      <c r="C9" s="29">
        <v>1</v>
      </c>
      <c r="D9" s="29">
        <v>0</v>
      </c>
      <c r="E9" s="29">
        <v>1</v>
      </c>
      <c r="F9" s="11">
        <v>229</v>
      </c>
      <c r="G9" s="11">
        <v>229</v>
      </c>
      <c r="H9" s="11">
        <f>F9/G9</f>
        <v>1</v>
      </c>
      <c r="J9" s="24">
        <v>5</v>
      </c>
      <c r="K9" s="38">
        <v>1.3100436681222707</v>
      </c>
      <c r="L9" s="38">
        <v>1.2660550458715596</v>
      </c>
      <c r="M9" s="38">
        <v>1.2415458937198067</v>
      </c>
      <c r="N9" s="38">
        <v>1.1383647798742138</v>
      </c>
      <c r="O9"/>
      <c r="P9"/>
    </row>
    <row r="10" spans="1:33" x14ac:dyDescent="0.3">
      <c r="A10" s="11" t="s">
        <v>33</v>
      </c>
      <c r="B10" s="29">
        <v>8</v>
      </c>
      <c r="C10" s="29">
        <v>1</v>
      </c>
      <c r="D10" s="29">
        <v>1</v>
      </c>
      <c r="E10" s="29">
        <v>1</v>
      </c>
      <c r="F10" s="11">
        <v>291</v>
      </c>
      <c r="G10" s="11">
        <v>229</v>
      </c>
      <c r="H10" s="11">
        <f t="shared" ref="H10:H15" si="1">F10/G10</f>
        <v>1.2707423580786026</v>
      </c>
      <c r="J10" s="24">
        <v>10</v>
      </c>
      <c r="K10" s="38">
        <v>1.034934497816594</v>
      </c>
      <c r="L10" s="38">
        <v>1.0321100917431192</v>
      </c>
      <c r="M10" s="38">
        <v>1.0434782608695652</v>
      </c>
      <c r="N10" s="38">
        <v>0.96226415094339623</v>
      </c>
      <c r="O10"/>
      <c r="P10"/>
    </row>
    <row r="11" spans="1:33" x14ac:dyDescent="0.3">
      <c r="A11" s="11" t="s">
        <v>33</v>
      </c>
      <c r="B11" s="29">
        <v>8</v>
      </c>
      <c r="C11" s="29">
        <v>1</v>
      </c>
      <c r="D11" s="29">
        <v>2</v>
      </c>
      <c r="E11" s="29">
        <v>1</v>
      </c>
      <c r="F11" s="11">
        <v>309</v>
      </c>
      <c r="G11" s="11">
        <v>229</v>
      </c>
      <c r="H11" s="11">
        <f t="shared" si="1"/>
        <v>1.3493449781659388</v>
      </c>
      <c r="J11" s="24">
        <v>50</v>
      </c>
      <c r="K11" s="38">
        <v>0.44104803493449779</v>
      </c>
      <c r="L11" s="38">
        <v>0.47247706422018348</v>
      </c>
      <c r="M11" s="38">
        <v>0.48309178743961351</v>
      </c>
      <c r="N11" s="38">
        <v>0.54716981132075471</v>
      </c>
      <c r="O11"/>
      <c r="P11"/>
    </row>
    <row r="12" spans="1:33" x14ac:dyDescent="0.3">
      <c r="A12" s="11" t="s">
        <v>33</v>
      </c>
      <c r="B12" s="29">
        <v>8</v>
      </c>
      <c r="C12" s="29">
        <v>1</v>
      </c>
      <c r="D12" s="29">
        <v>5</v>
      </c>
      <c r="E12" s="29">
        <v>1</v>
      </c>
      <c r="F12" s="11">
        <v>300</v>
      </c>
      <c r="G12" s="11">
        <v>229</v>
      </c>
      <c r="H12" s="11">
        <f t="shared" si="1"/>
        <v>1.3100436681222707</v>
      </c>
      <c r="J12" s="24">
        <v>100</v>
      </c>
      <c r="K12" s="38">
        <v>0.28820960698689957</v>
      </c>
      <c r="L12" s="38">
        <v>0.30275229357798167</v>
      </c>
      <c r="M12" s="38">
        <v>0.3188405797101449</v>
      </c>
      <c r="N12" s="38">
        <v>0.37106918238993708</v>
      </c>
      <c r="O12"/>
      <c r="P12"/>
    </row>
    <row r="13" spans="1:33" x14ac:dyDescent="0.3">
      <c r="A13" s="11" t="s">
        <v>33</v>
      </c>
      <c r="B13" s="29">
        <v>8</v>
      </c>
      <c r="C13" s="29">
        <v>1</v>
      </c>
      <c r="D13" s="29">
        <v>10</v>
      </c>
      <c r="E13" s="29">
        <v>1</v>
      </c>
      <c r="F13" s="11">
        <v>237</v>
      </c>
      <c r="G13" s="11">
        <v>229</v>
      </c>
      <c r="H13" s="11">
        <f t="shared" si="1"/>
        <v>1.034934497816594</v>
      </c>
      <c r="J13" s="23">
        <v>13</v>
      </c>
      <c r="K13" s="38"/>
      <c r="L13" s="38"/>
      <c r="M13" s="38"/>
      <c r="N13" s="38"/>
      <c r="O13"/>
      <c r="P13"/>
      <c r="Q13" s="19"/>
    </row>
    <row r="14" spans="1:33" x14ac:dyDescent="0.3">
      <c r="A14" s="11" t="s">
        <v>33</v>
      </c>
      <c r="B14" s="29">
        <v>8</v>
      </c>
      <c r="C14" s="29">
        <v>1</v>
      </c>
      <c r="D14" s="29">
        <v>50</v>
      </c>
      <c r="E14" s="29">
        <v>1</v>
      </c>
      <c r="F14" s="11">
        <v>101</v>
      </c>
      <c r="G14" s="11">
        <v>229</v>
      </c>
      <c r="H14" s="11">
        <f t="shared" si="1"/>
        <v>0.44104803493449779</v>
      </c>
      <c r="J14" s="24">
        <v>0</v>
      </c>
      <c r="K14" s="38">
        <v>1</v>
      </c>
      <c r="L14" s="38">
        <v>1</v>
      </c>
      <c r="M14" s="38">
        <v>1</v>
      </c>
      <c r="N14" s="38">
        <v>1</v>
      </c>
      <c r="O14"/>
      <c r="P14"/>
    </row>
    <row r="15" spans="1:33" x14ac:dyDescent="0.3">
      <c r="A15" s="11" t="s">
        <v>33</v>
      </c>
      <c r="B15" s="29">
        <v>8</v>
      </c>
      <c r="C15" s="29">
        <v>1</v>
      </c>
      <c r="D15" s="29">
        <v>100</v>
      </c>
      <c r="E15" s="29">
        <v>1</v>
      </c>
      <c r="F15" s="11">
        <v>66</v>
      </c>
      <c r="G15" s="11">
        <v>229</v>
      </c>
      <c r="H15" s="11">
        <f t="shared" si="1"/>
        <v>0.28820960698689957</v>
      </c>
      <c r="J15" s="24">
        <v>1</v>
      </c>
      <c r="K15" s="38">
        <v>1.7906976744186047</v>
      </c>
      <c r="L15" s="38">
        <v>1.709090909090909</v>
      </c>
      <c r="M15" s="38">
        <v>1.6338028169014085</v>
      </c>
      <c r="N15" s="38">
        <v>1.4933333333333334</v>
      </c>
      <c r="O15"/>
      <c r="P15"/>
    </row>
    <row r="16" spans="1:33" x14ac:dyDescent="0.3">
      <c r="A16" s="11" t="s">
        <v>33</v>
      </c>
      <c r="B16" s="29">
        <v>28</v>
      </c>
      <c r="C16" s="29">
        <v>1</v>
      </c>
      <c r="D16" s="29">
        <v>0</v>
      </c>
      <c r="E16" s="29">
        <v>2</v>
      </c>
      <c r="F16" s="11">
        <v>1.8</v>
      </c>
      <c r="G16" s="11">
        <v>1.8</v>
      </c>
      <c r="H16" s="11">
        <f>F16/G16</f>
        <v>1</v>
      </c>
      <c r="J16" s="24">
        <v>2</v>
      </c>
      <c r="K16" s="38">
        <v>2.441860465116279</v>
      </c>
      <c r="L16" s="38">
        <v>2.2363636363636363</v>
      </c>
      <c r="M16" s="38">
        <v>2.0422535211267605</v>
      </c>
      <c r="N16" s="38">
        <v>1.7466666666666666</v>
      </c>
      <c r="O16"/>
      <c r="P16"/>
    </row>
    <row r="17" spans="1:16" x14ac:dyDescent="0.3">
      <c r="A17" s="11" t="s">
        <v>33</v>
      </c>
      <c r="B17" s="29">
        <v>28</v>
      </c>
      <c r="C17" s="29">
        <v>1</v>
      </c>
      <c r="D17" s="29">
        <v>1</v>
      </c>
      <c r="E17" s="29">
        <v>2</v>
      </c>
      <c r="F17" s="11">
        <v>3.5</v>
      </c>
      <c r="G17" s="11">
        <v>1.8</v>
      </c>
      <c r="H17" s="11">
        <f t="shared" ref="H17:H22" si="2">F17/G17</f>
        <v>1.9444444444444444</v>
      </c>
      <c r="J17" s="24">
        <v>5</v>
      </c>
      <c r="K17" s="38">
        <v>3.5813953488372094</v>
      </c>
      <c r="L17" s="38">
        <v>3.0909090909090908</v>
      </c>
      <c r="M17" s="38">
        <v>2.591549295774648</v>
      </c>
      <c r="N17" s="38">
        <v>1.9733333333333334</v>
      </c>
      <c r="O17"/>
      <c r="P17"/>
    </row>
    <row r="18" spans="1:16" x14ac:dyDescent="0.3">
      <c r="A18" s="11" t="s">
        <v>33</v>
      </c>
      <c r="B18" s="29">
        <v>28</v>
      </c>
      <c r="C18" s="29">
        <v>1</v>
      </c>
      <c r="D18" s="29">
        <v>2</v>
      </c>
      <c r="E18" s="29">
        <v>2</v>
      </c>
      <c r="F18" s="11">
        <v>5.5</v>
      </c>
      <c r="G18" s="11">
        <v>1.8</v>
      </c>
      <c r="H18" s="11">
        <f t="shared" si="2"/>
        <v>3.0555555555555554</v>
      </c>
      <c r="J18" s="24">
        <v>10</v>
      </c>
      <c r="K18" s="38">
        <v>3.9534883720930232</v>
      </c>
      <c r="L18" s="38">
        <v>3.1636363636363636</v>
      </c>
      <c r="M18" s="38">
        <v>2.5211267605633805</v>
      </c>
      <c r="N18" s="38">
        <v>1.8133333333333332</v>
      </c>
      <c r="O18"/>
      <c r="P18"/>
    </row>
    <row r="19" spans="1:16" x14ac:dyDescent="0.3">
      <c r="A19" s="11" t="s">
        <v>33</v>
      </c>
      <c r="B19" s="29">
        <v>28</v>
      </c>
      <c r="C19" s="29">
        <v>1</v>
      </c>
      <c r="D19" s="29">
        <v>5</v>
      </c>
      <c r="E19" s="29">
        <v>2</v>
      </c>
      <c r="F19" s="11">
        <v>11.2</v>
      </c>
      <c r="G19" s="11">
        <v>1.8</v>
      </c>
      <c r="H19" s="11">
        <f t="shared" si="2"/>
        <v>6.2222222222222214</v>
      </c>
      <c r="J19" s="24">
        <v>50</v>
      </c>
      <c r="K19" s="38">
        <v>2.2790697674418605</v>
      </c>
      <c r="L19" s="38">
        <v>1.7454545454545454</v>
      </c>
      <c r="M19" s="38">
        <v>1.3380281690140845</v>
      </c>
      <c r="N19" s="38">
        <v>1.08</v>
      </c>
      <c r="O19"/>
      <c r="P19"/>
    </row>
    <row r="20" spans="1:16" x14ac:dyDescent="0.3">
      <c r="A20" s="11" t="s">
        <v>33</v>
      </c>
      <c r="B20" s="29">
        <v>28</v>
      </c>
      <c r="C20" s="29">
        <v>1</v>
      </c>
      <c r="D20" s="29">
        <v>10</v>
      </c>
      <c r="E20" s="29">
        <v>2</v>
      </c>
      <c r="F20" s="11">
        <v>20.2</v>
      </c>
      <c r="G20" s="11">
        <v>1.8</v>
      </c>
      <c r="H20" s="11">
        <f t="shared" si="2"/>
        <v>11.222222222222221</v>
      </c>
      <c r="J20" s="24">
        <v>100</v>
      </c>
      <c r="K20" s="38">
        <v>1.4883720930232558</v>
      </c>
      <c r="L20" s="38">
        <v>1.1454545454545455</v>
      </c>
      <c r="M20" s="38">
        <v>0.88732394366197187</v>
      </c>
      <c r="N20" s="38">
        <v>0.73333333333333328</v>
      </c>
      <c r="O20"/>
      <c r="P20"/>
    </row>
    <row r="21" spans="1:16" x14ac:dyDescent="0.3">
      <c r="A21" s="11" t="s">
        <v>33</v>
      </c>
      <c r="B21" s="29">
        <v>28</v>
      </c>
      <c r="C21" s="29">
        <v>1</v>
      </c>
      <c r="D21" s="29">
        <v>50</v>
      </c>
      <c r="E21" s="29">
        <v>2</v>
      </c>
      <c r="F21" s="11">
        <v>94.6</v>
      </c>
      <c r="G21" s="11">
        <v>1.8</v>
      </c>
      <c r="H21" s="11">
        <f t="shared" si="2"/>
        <v>52.55555555555555</v>
      </c>
      <c r="J21" s="23">
        <v>18</v>
      </c>
      <c r="K21" s="38"/>
      <c r="L21" s="38"/>
      <c r="M21" s="38"/>
      <c r="N21" s="38"/>
      <c r="O21"/>
      <c r="P21"/>
    </row>
    <row r="22" spans="1:16" x14ac:dyDescent="0.3">
      <c r="A22" s="11" t="s">
        <v>33</v>
      </c>
      <c r="B22" s="29">
        <v>28</v>
      </c>
      <c r="C22" s="29">
        <v>1</v>
      </c>
      <c r="D22" s="29">
        <v>100</v>
      </c>
      <c r="E22" s="29">
        <v>2</v>
      </c>
      <c r="F22" s="11">
        <v>186.6</v>
      </c>
      <c r="G22" s="11">
        <v>1.8</v>
      </c>
      <c r="H22" s="11">
        <f t="shared" si="2"/>
        <v>103.66666666666666</v>
      </c>
      <c r="J22" s="24">
        <v>0</v>
      </c>
      <c r="K22" s="38">
        <v>1</v>
      </c>
      <c r="L22" s="38">
        <v>1</v>
      </c>
      <c r="M22" s="38">
        <v>1</v>
      </c>
      <c r="N22" s="38">
        <v>1.2</v>
      </c>
      <c r="O22"/>
      <c r="P22"/>
    </row>
    <row r="23" spans="1:16" x14ac:dyDescent="0.3">
      <c r="A23" s="11" t="s">
        <v>33</v>
      </c>
      <c r="B23" s="29">
        <v>8</v>
      </c>
      <c r="C23" s="29">
        <v>1</v>
      </c>
      <c r="D23" s="29">
        <v>0</v>
      </c>
      <c r="E23" s="29">
        <v>2</v>
      </c>
      <c r="F23" s="11">
        <v>218</v>
      </c>
      <c r="G23" s="11">
        <v>218</v>
      </c>
      <c r="H23" s="11">
        <f>F23/G23</f>
        <v>1</v>
      </c>
      <c r="J23" s="24">
        <v>1</v>
      </c>
      <c r="K23" s="38">
        <v>1.8</v>
      </c>
      <c r="L23" s="38">
        <v>2</v>
      </c>
      <c r="M23" s="38">
        <v>1.6666666666666667</v>
      </c>
      <c r="N23" s="38">
        <v>2.4</v>
      </c>
      <c r="O23"/>
      <c r="P23"/>
    </row>
    <row r="24" spans="1:16" x14ac:dyDescent="0.3">
      <c r="A24" s="11" t="s">
        <v>33</v>
      </c>
      <c r="B24" s="29">
        <v>8</v>
      </c>
      <c r="C24" s="29">
        <v>1</v>
      </c>
      <c r="D24" s="29">
        <v>1</v>
      </c>
      <c r="E24" s="29">
        <v>2</v>
      </c>
      <c r="F24" s="11">
        <v>272</v>
      </c>
      <c r="G24" s="11">
        <v>218</v>
      </c>
      <c r="H24" s="11">
        <f t="shared" ref="H24:H29" si="3">F24/G24</f>
        <v>1.2477064220183487</v>
      </c>
      <c r="J24" s="24">
        <v>2</v>
      </c>
      <c r="K24" s="38">
        <v>2.5333333333333332</v>
      </c>
      <c r="L24" s="38">
        <v>3</v>
      </c>
      <c r="M24" s="38">
        <v>3</v>
      </c>
      <c r="N24" s="38">
        <v>3.7666666666666671</v>
      </c>
      <c r="O24"/>
    </row>
    <row r="25" spans="1:16" x14ac:dyDescent="0.3">
      <c r="A25" s="11" t="s">
        <v>33</v>
      </c>
      <c r="B25" s="29">
        <v>8</v>
      </c>
      <c r="C25" s="29">
        <v>1</v>
      </c>
      <c r="D25" s="29">
        <v>2</v>
      </c>
      <c r="E25" s="29">
        <v>2</v>
      </c>
      <c r="F25" s="11">
        <v>280</v>
      </c>
      <c r="G25" s="11">
        <v>218</v>
      </c>
      <c r="H25" s="11">
        <f t="shared" si="3"/>
        <v>1.2844036697247707</v>
      </c>
      <c r="J25" s="24">
        <v>5</v>
      </c>
      <c r="K25" s="38">
        <v>5.8</v>
      </c>
      <c r="L25" s="38">
        <v>4.5</v>
      </c>
      <c r="M25" s="38">
        <v>5.666666666666667</v>
      </c>
      <c r="N25" s="38">
        <v>7.333333333333333</v>
      </c>
      <c r="O25"/>
    </row>
    <row r="26" spans="1:16" x14ac:dyDescent="0.3">
      <c r="A26" s="11" t="s">
        <v>33</v>
      </c>
      <c r="B26" s="29">
        <v>8</v>
      </c>
      <c r="C26" s="29">
        <v>1</v>
      </c>
      <c r="D26" s="29">
        <v>5</v>
      </c>
      <c r="E26" s="29">
        <v>2</v>
      </c>
      <c r="F26" s="11">
        <v>276</v>
      </c>
      <c r="G26" s="11">
        <v>218</v>
      </c>
      <c r="H26" s="11">
        <f t="shared" si="3"/>
        <v>1.2660550458715596</v>
      </c>
      <c r="J26" s="24">
        <v>10</v>
      </c>
      <c r="K26" s="38">
        <v>10.933333333333332</v>
      </c>
      <c r="L26" s="38">
        <v>8.5</v>
      </c>
      <c r="M26" s="38">
        <v>9.6666666666666661</v>
      </c>
      <c r="N26" s="38">
        <v>11.333333333333334</v>
      </c>
      <c r="O26"/>
    </row>
    <row r="27" spans="1:16" x14ac:dyDescent="0.3">
      <c r="A27" s="11" t="s">
        <v>33</v>
      </c>
      <c r="B27" s="29">
        <v>8</v>
      </c>
      <c r="C27" s="29">
        <v>1</v>
      </c>
      <c r="D27" s="29">
        <v>10</v>
      </c>
      <c r="E27" s="29">
        <v>2</v>
      </c>
      <c r="F27" s="11">
        <v>225</v>
      </c>
      <c r="G27" s="11">
        <v>218</v>
      </c>
      <c r="H27" s="11">
        <f t="shared" si="3"/>
        <v>1.0321100917431192</v>
      </c>
      <c r="J27" s="24">
        <v>50</v>
      </c>
      <c r="K27" s="38">
        <v>28</v>
      </c>
      <c r="L27" s="38">
        <v>22.5</v>
      </c>
      <c r="M27" s="38">
        <v>17</v>
      </c>
      <c r="N27" s="38">
        <v>19</v>
      </c>
      <c r="O27"/>
    </row>
    <row r="28" spans="1:16" x14ac:dyDescent="0.3">
      <c r="A28" s="11" t="s">
        <v>33</v>
      </c>
      <c r="B28" s="29">
        <v>8</v>
      </c>
      <c r="C28" s="29">
        <v>1</v>
      </c>
      <c r="D28" s="29">
        <v>50</v>
      </c>
      <c r="E28" s="29">
        <v>2</v>
      </c>
      <c r="F28" s="11">
        <v>103</v>
      </c>
      <c r="G28" s="11">
        <v>218</v>
      </c>
      <c r="H28" s="11">
        <f t="shared" si="3"/>
        <v>0.47247706422018348</v>
      </c>
      <c r="J28" s="24">
        <v>100</v>
      </c>
      <c r="K28" s="38">
        <v>28</v>
      </c>
      <c r="L28" s="38">
        <v>20.5</v>
      </c>
      <c r="M28" s="38">
        <v>15.333333333333334</v>
      </c>
      <c r="N28" s="38">
        <v>14</v>
      </c>
      <c r="O28"/>
    </row>
    <row r="29" spans="1:16" x14ac:dyDescent="0.3">
      <c r="A29" s="11" t="s">
        <v>33</v>
      </c>
      <c r="B29" s="29">
        <v>8</v>
      </c>
      <c r="C29" s="29">
        <v>1</v>
      </c>
      <c r="D29" s="29">
        <v>100</v>
      </c>
      <c r="E29" s="29">
        <v>2</v>
      </c>
      <c r="F29" s="11">
        <v>66</v>
      </c>
      <c r="G29" s="11">
        <v>218</v>
      </c>
      <c r="H29" s="11">
        <f t="shared" si="3"/>
        <v>0.30275229357798167</v>
      </c>
      <c r="J29" s="23">
        <v>28</v>
      </c>
      <c r="K29" s="38"/>
      <c r="L29" s="38"/>
      <c r="M29" s="38"/>
      <c r="N29" s="38"/>
      <c r="O29"/>
    </row>
    <row r="30" spans="1:16" x14ac:dyDescent="0.3">
      <c r="A30" s="11" t="s">
        <v>33</v>
      </c>
      <c r="B30" s="29">
        <v>28</v>
      </c>
      <c r="C30" s="29">
        <v>1</v>
      </c>
      <c r="D30" s="29">
        <v>0</v>
      </c>
      <c r="E30" s="29">
        <v>3</v>
      </c>
      <c r="F30" s="11">
        <v>2.4</v>
      </c>
      <c r="G30" s="11">
        <v>2.4</v>
      </c>
      <c r="H30" s="11">
        <f>F30/G30</f>
        <v>1</v>
      </c>
      <c r="J30" s="24">
        <v>0</v>
      </c>
      <c r="K30" s="38">
        <v>1</v>
      </c>
      <c r="L30" s="38">
        <v>1</v>
      </c>
      <c r="M30" s="38">
        <v>1</v>
      </c>
      <c r="N30" s="38">
        <v>1</v>
      </c>
      <c r="O30"/>
    </row>
    <row r="31" spans="1:16" x14ac:dyDescent="0.3">
      <c r="A31" s="11" t="s">
        <v>33</v>
      </c>
      <c r="B31" s="29">
        <v>28</v>
      </c>
      <c r="C31" s="29">
        <v>1</v>
      </c>
      <c r="D31" s="29">
        <v>1</v>
      </c>
      <c r="E31" s="29">
        <v>3</v>
      </c>
      <c r="F31" s="11">
        <v>5</v>
      </c>
      <c r="G31" s="11">
        <v>2.4</v>
      </c>
      <c r="H31" s="11">
        <f t="shared" ref="H31:H36" si="4">F31/G31</f>
        <v>2.0833333333333335</v>
      </c>
      <c r="J31" s="24">
        <v>1</v>
      </c>
      <c r="K31" s="38">
        <v>1.9375</v>
      </c>
      <c r="L31" s="38">
        <v>1.9444444444444444</v>
      </c>
      <c r="M31" s="38">
        <v>2.0833333333333335</v>
      </c>
      <c r="N31" s="38">
        <v>2</v>
      </c>
      <c r="O31"/>
    </row>
    <row r="32" spans="1:16" x14ac:dyDescent="0.3">
      <c r="A32" s="11" t="s">
        <v>33</v>
      </c>
      <c r="B32" s="29">
        <v>28</v>
      </c>
      <c r="C32" s="29">
        <v>1</v>
      </c>
      <c r="D32" s="29">
        <v>2</v>
      </c>
      <c r="E32" s="29">
        <v>3</v>
      </c>
      <c r="F32" s="11">
        <v>7.7</v>
      </c>
      <c r="G32" s="11">
        <v>2.4</v>
      </c>
      <c r="H32" s="11">
        <f t="shared" si="4"/>
        <v>3.2083333333333335</v>
      </c>
      <c r="J32" s="24">
        <v>2</v>
      </c>
      <c r="K32" s="38">
        <v>2.8749999999999996</v>
      </c>
      <c r="L32" s="38">
        <v>3.0555555555555554</v>
      </c>
      <c r="M32" s="38">
        <v>3.2083333333333335</v>
      </c>
      <c r="N32" s="38">
        <v>2.896551724137931</v>
      </c>
      <c r="O32"/>
    </row>
    <row r="33" spans="1:15" x14ac:dyDescent="0.3">
      <c r="A33" s="11" t="s">
        <v>33</v>
      </c>
      <c r="B33" s="29">
        <v>28</v>
      </c>
      <c r="C33" s="29">
        <v>1</v>
      </c>
      <c r="D33" s="29">
        <v>5</v>
      </c>
      <c r="E33" s="29">
        <v>3</v>
      </c>
      <c r="F33" s="11">
        <v>14.6</v>
      </c>
      <c r="G33" s="11">
        <v>2.4</v>
      </c>
      <c r="H33" s="11">
        <f t="shared" si="4"/>
        <v>6.083333333333333</v>
      </c>
      <c r="J33" s="24">
        <v>5</v>
      </c>
      <c r="K33" s="38">
        <v>5.875</v>
      </c>
      <c r="L33" s="38">
        <v>6.2222222222222214</v>
      </c>
      <c r="M33" s="38">
        <v>6.083333333333333</v>
      </c>
      <c r="N33" s="38">
        <v>5.7931034482758621</v>
      </c>
      <c r="O33"/>
    </row>
    <row r="34" spans="1:15" x14ac:dyDescent="0.3">
      <c r="A34" s="11" t="s">
        <v>33</v>
      </c>
      <c r="B34" s="29">
        <v>28</v>
      </c>
      <c r="C34" s="29">
        <v>1</v>
      </c>
      <c r="D34" s="29">
        <v>10</v>
      </c>
      <c r="E34" s="29">
        <v>3</v>
      </c>
      <c r="F34" s="11">
        <v>27</v>
      </c>
      <c r="G34" s="11">
        <v>2.4</v>
      </c>
      <c r="H34" s="11">
        <f t="shared" si="4"/>
        <v>11.25</v>
      </c>
      <c r="J34" s="24">
        <v>10</v>
      </c>
      <c r="K34" s="38">
        <v>10.8125</v>
      </c>
      <c r="L34" s="38">
        <v>11.222222222222221</v>
      </c>
      <c r="M34" s="38">
        <v>11.25</v>
      </c>
      <c r="N34" s="38">
        <v>10.931034482758621</v>
      </c>
      <c r="O34"/>
    </row>
    <row r="35" spans="1:15" x14ac:dyDescent="0.3">
      <c r="A35" s="11" t="s">
        <v>33</v>
      </c>
      <c r="B35" s="29">
        <v>28</v>
      </c>
      <c r="C35" s="29">
        <v>1</v>
      </c>
      <c r="D35" s="29">
        <v>50</v>
      </c>
      <c r="E35" s="29">
        <v>3</v>
      </c>
      <c r="F35" s="11">
        <v>123.8</v>
      </c>
      <c r="G35" s="11">
        <v>2.4</v>
      </c>
      <c r="H35" s="11">
        <f t="shared" si="4"/>
        <v>51.583333333333336</v>
      </c>
      <c r="J35" s="24">
        <v>50</v>
      </c>
      <c r="K35" s="38">
        <v>50.125</v>
      </c>
      <c r="L35" s="38">
        <v>52.55555555555555</v>
      </c>
      <c r="M35" s="38">
        <v>51.583333333333336</v>
      </c>
      <c r="N35" s="38">
        <v>50.931034482758619</v>
      </c>
      <c r="O35"/>
    </row>
    <row r="36" spans="1:15" x14ac:dyDescent="0.3">
      <c r="A36" s="11" t="s">
        <v>33</v>
      </c>
      <c r="B36" s="29">
        <v>28</v>
      </c>
      <c r="C36" s="29">
        <v>1</v>
      </c>
      <c r="D36" s="29">
        <v>100</v>
      </c>
      <c r="E36" s="29">
        <v>3</v>
      </c>
      <c r="F36" s="11">
        <v>244</v>
      </c>
      <c r="G36" s="11">
        <v>2.4</v>
      </c>
      <c r="H36" s="11">
        <f t="shared" si="4"/>
        <v>101.66666666666667</v>
      </c>
      <c r="J36" s="24">
        <v>100</v>
      </c>
      <c r="K36" s="38">
        <v>98.75</v>
      </c>
      <c r="L36" s="38">
        <v>103.66666666666666</v>
      </c>
      <c r="M36" s="38">
        <v>101.66666666666667</v>
      </c>
      <c r="N36" s="38">
        <v>100.58620689655173</v>
      </c>
      <c r="O36"/>
    </row>
    <row r="37" spans="1:15" x14ac:dyDescent="0.3">
      <c r="A37" s="11" t="s">
        <v>33</v>
      </c>
      <c r="B37" s="29">
        <v>8</v>
      </c>
      <c r="C37" s="29">
        <v>1</v>
      </c>
      <c r="D37" s="29">
        <v>0</v>
      </c>
      <c r="E37" s="29">
        <v>3</v>
      </c>
      <c r="F37" s="11">
        <v>207</v>
      </c>
      <c r="G37" s="11">
        <v>207</v>
      </c>
      <c r="H37" s="11">
        <f>F37/G37</f>
        <v>1</v>
      </c>
    </row>
    <row r="38" spans="1:15" x14ac:dyDescent="0.3">
      <c r="A38" s="11" t="s">
        <v>33</v>
      </c>
      <c r="B38" s="29">
        <v>8</v>
      </c>
      <c r="C38" s="29">
        <v>1</v>
      </c>
      <c r="D38" s="29">
        <v>1</v>
      </c>
      <c r="E38" s="29">
        <v>3</v>
      </c>
      <c r="F38" s="11">
        <v>260</v>
      </c>
      <c r="G38" s="11">
        <v>207</v>
      </c>
      <c r="H38" s="11">
        <f t="shared" ref="H38:H43" si="5">F38/G38</f>
        <v>1.2560386473429952</v>
      </c>
    </row>
    <row r="39" spans="1:15" x14ac:dyDescent="0.3">
      <c r="A39" s="11" t="s">
        <v>33</v>
      </c>
      <c r="B39" s="29">
        <v>8</v>
      </c>
      <c r="C39" s="29">
        <v>1</v>
      </c>
      <c r="D39" s="29">
        <v>2</v>
      </c>
      <c r="E39" s="29">
        <v>3</v>
      </c>
      <c r="F39" s="11">
        <v>267</v>
      </c>
      <c r="G39" s="11">
        <v>207</v>
      </c>
      <c r="H39" s="11">
        <f t="shared" si="5"/>
        <v>1.2898550724637681</v>
      </c>
    </row>
    <row r="40" spans="1:15" x14ac:dyDescent="0.3">
      <c r="A40" s="11" t="s">
        <v>33</v>
      </c>
      <c r="B40" s="29">
        <v>8</v>
      </c>
      <c r="C40" s="29">
        <v>1</v>
      </c>
      <c r="D40" s="29">
        <v>5</v>
      </c>
      <c r="E40" s="29">
        <v>3</v>
      </c>
      <c r="F40" s="11">
        <v>257</v>
      </c>
      <c r="G40" s="11">
        <v>207</v>
      </c>
      <c r="H40" s="11">
        <f t="shared" si="5"/>
        <v>1.2415458937198067</v>
      </c>
    </row>
    <row r="41" spans="1:15" x14ac:dyDescent="0.3">
      <c r="A41" s="11" t="s">
        <v>33</v>
      </c>
      <c r="B41" s="29">
        <v>8</v>
      </c>
      <c r="C41" s="29">
        <v>1</v>
      </c>
      <c r="D41" s="29">
        <v>10</v>
      </c>
      <c r="E41" s="29">
        <v>3</v>
      </c>
      <c r="F41" s="11">
        <v>216</v>
      </c>
      <c r="G41" s="11">
        <v>207</v>
      </c>
      <c r="H41" s="11">
        <f t="shared" si="5"/>
        <v>1.0434782608695652</v>
      </c>
    </row>
    <row r="42" spans="1:15" x14ac:dyDescent="0.3">
      <c r="A42" s="11" t="s">
        <v>33</v>
      </c>
      <c r="B42" s="29">
        <v>8</v>
      </c>
      <c r="C42" s="29">
        <v>1</v>
      </c>
      <c r="D42" s="29">
        <v>50</v>
      </c>
      <c r="E42" s="29">
        <v>3</v>
      </c>
      <c r="F42" s="11">
        <v>100</v>
      </c>
      <c r="G42" s="11">
        <v>207</v>
      </c>
      <c r="H42" s="11">
        <f t="shared" si="5"/>
        <v>0.48309178743961351</v>
      </c>
    </row>
    <row r="43" spans="1:15" x14ac:dyDescent="0.3">
      <c r="A43" s="11" t="s">
        <v>33</v>
      </c>
      <c r="B43" s="29">
        <v>8</v>
      </c>
      <c r="C43" s="29">
        <v>1</v>
      </c>
      <c r="D43" s="29">
        <v>100</v>
      </c>
      <c r="E43" s="29">
        <v>3</v>
      </c>
      <c r="F43" s="11">
        <v>66</v>
      </c>
      <c r="G43" s="11">
        <v>207</v>
      </c>
      <c r="H43" s="11">
        <f t="shared" si="5"/>
        <v>0.3188405797101449</v>
      </c>
    </row>
    <row r="44" spans="1:15" x14ac:dyDescent="0.3">
      <c r="A44" s="11" t="s">
        <v>33</v>
      </c>
      <c r="B44" s="29">
        <v>28</v>
      </c>
      <c r="C44" s="29">
        <v>1</v>
      </c>
      <c r="D44" s="29">
        <v>0</v>
      </c>
      <c r="E44" s="29">
        <v>4</v>
      </c>
      <c r="F44" s="11">
        <v>2.9</v>
      </c>
      <c r="G44" s="11">
        <v>2.9</v>
      </c>
      <c r="H44" s="11">
        <f>F44/G44</f>
        <v>1</v>
      </c>
    </row>
    <row r="45" spans="1:15" x14ac:dyDescent="0.3">
      <c r="A45" s="11" t="s">
        <v>33</v>
      </c>
      <c r="B45" s="29">
        <v>28</v>
      </c>
      <c r="C45" s="29">
        <v>1</v>
      </c>
      <c r="D45" s="29">
        <v>1</v>
      </c>
      <c r="E45" s="29">
        <v>4</v>
      </c>
      <c r="F45" s="11">
        <v>5.8</v>
      </c>
      <c r="G45" s="11">
        <v>2.9</v>
      </c>
      <c r="H45" s="11">
        <f t="shared" ref="H45:H50" si="6">F45/G45</f>
        <v>2</v>
      </c>
    </row>
    <row r="46" spans="1:15" x14ac:dyDescent="0.3">
      <c r="A46" s="11" t="s">
        <v>33</v>
      </c>
      <c r="B46" s="29">
        <v>28</v>
      </c>
      <c r="C46" s="29">
        <v>1</v>
      </c>
      <c r="D46" s="29">
        <v>2</v>
      </c>
      <c r="E46" s="29">
        <v>4</v>
      </c>
      <c r="F46" s="11">
        <v>8.4</v>
      </c>
      <c r="G46" s="11">
        <v>2.9</v>
      </c>
      <c r="H46" s="11">
        <f t="shared" si="6"/>
        <v>2.896551724137931</v>
      </c>
    </row>
    <row r="47" spans="1:15" x14ac:dyDescent="0.3">
      <c r="A47" s="11" t="s">
        <v>33</v>
      </c>
      <c r="B47" s="29">
        <v>28</v>
      </c>
      <c r="C47" s="29">
        <v>1</v>
      </c>
      <c r="D47" s="29">
        <v>5</v>
      </c>
      <c r="E47" s="29">
        <v>4</v>
      </c>
      <c r="F47" s="11">
        <v>16.8</v>
      </c>
      <c r="G47" s="11">
        <v>2.9</v>
      </c>
      <c r="H47" s="11">
        <f t="shared" si="6"/>
        <v>5.7931034482758621</v>
      </c>
    </row>
    <row r="48" spans="1:15" x14ac:dyDescent="0.3">
      <c r="A48" s="11" t="s">
        <v>33</v>
      </c>
      <c r="B48" s="29">
        <v>28</v>
      </c>
      <c r="C48" s="29">
        <v>1</v>
      </c>
      <c r="D48" s="29">
        <v>10</v>
      </c>
      <c r="E48" s="29">
        <v>4</v>
      </c>
      <c r="F48" s="11">
        <v>31.7</v>
      </c>
      <c r="G48" s="11">
        <v>2.9</v>
      </c>
      <c r="H48" s="11">
        <f t="shared" si="6"/>
        <v>10.931034482758621</v>
      </c>
    </row>
    <row r="49" spans="1:8" x14ac:dyDescent="0.3">
      <c r="A49" s="11" t="s">
        <v>33</v>
      </c>
      <c r="B49" s="29">
        <v>28</v>
      </c>
      <c r="C49" s="29">
        <v>1</v>
      </c>
      <c r="D49" s="29">
        <v>50</v>
      </c>
      <c r="E49" s="29">
        <v>4</v>
      </c>
      <c r="F49" s="11">
        <v>147.69999999999999</v>
      </c>
      <c r="G49" s="11">
        <v>2.9</v>
      </c>
      <c r="H49" s="11">
        <f t="shared" si="6"/>
        <v>50.931034482758619</v>
      </c>
    </row>
    <row r="50" spans="1:8" x14ac:dyDescent="0.3">
      <c r="A50" s="11" t="s">
        <v>33</v>
      </c>
      <c r="B50" s="29">
        <v>28</v>
      </c>
      <c r="C50" s="29">
        <v>1</v>
      </c>
      <c r="D50" s="29">
        <v>100</v>
      </c>
      <c r="E50" s="29">
        <v>4</v>
      </c>
      <c r="F50" s="11">
        <v>291.7</v>
      </c>
      <c r="G50" s="11">
        <v>2.9</v>
      </c>
      <c r="H50" s="11">
        <f t="shared" si="6"/>
        <v>100.58620689655173</v>
      </c>
    </row>
    <row r="51" spans="1:8" x14ac:dyDescent="0.3">
      <c r="A51" s="11" t="s">
        <v>33</v>
      </c>
      <c r="B51" s="29">
        <v>8</v>
      </c>
      <c r="C51" s="29">
        <v>1</v>
      </c>
      <c r="D51" s="29">
        <v>0</v>
      </c>
      <c r="E51" s="29">
        <v>4</v>
      </c>
      <c r="F51" s="11">
        <v>159</v>
      </c>
      <c r="G51" s="11">
        <v>159</v>
      </c>
      <c r="H51" s="11">
        <f>F51/G51</f>
        <v>1</v>
      </c>
    </row>
    <row r="52" spans="1:8" x14ac:dyDescent="0.3">
      <c r="A52" s="11" t="s">
        <v>33</v>
      </c>
      <c r="B52" s="29">
        <v>8</v>
      </c>
      <c r="C52" s="29">
        <v>1</v>
      </c>
      <c r="D52" s="29">
        <v>1</v>
      </c>
      <c r="E52" s="29">
        <v>4</v>
      </c>
      <c r="F52" s="11">
        <v>181</v>
      </c>
      <c r="G52" s="11">
        <v>159</v>
      </c>
      <c r="H52" s="11">
        <f t="shared" ref="H52:H57" si="7">F52/G52</f>
        <v>1.1383647798742138</v>
      </c>
    </row>
    <row r="53" spans="1:8" x14ac:dyDescent="0.3">
      <c r="A53" s="11" t="s">
        <v>33</v>
      </c>
      <c r="B53" s="29">
        <v>8</v>
      </c>
      <c r="C53" s="29">
        <v>1</v>
      </c>
      <c r="D53" s="29">
        <v>2</v>
      </c>
      <c r="E53" s="29">
        <v>4</v>
      </c>
      <c r="F53" s="11">
        <v>187</v>
      </c>
      <c r="G53" s="11">
        <v>159</v>
      </c>
      <c r="H53" s="11">
        <f t="shared" si="7"/>
        <v>1.1761006289308176</v>
      </c>
    </row>
    <row r="54" spans="1:8" x14ac:dyDescent="0.3">
      <c r="A54" s="11" t="s">
        <v>33</v>
      </c>
      <c r="B54" s="29">
        <v>8</v>
      </c>
      <c r="C54" s="29">
        <v>1</v>
      </c>
      <c r="D54" s="29">
        <v>5</v>
      </c>
      <c r="E54" s="29">
        <v>4</v>
      </c>
      <c r="F54" s="11">
        <v>181</v>
      </c>
      <c r="G54" s="11">
        <v>159</v>
      </c>
      <c r="H54" s="11">
        <f t="shared" si="7"/>
        <v>1.1383647798742138</v>
      </c>
    </row>
    <row r="55" spans="1:8" x14ac:dyDescent="0.3">
      <c r="A55" s="11" t="s">
        <v>33</v>
      </c>
      <c r="B55" s="29">
        <v>8</v>
      </c>
      <c r="C55" s="29">
        <v>1</v>
      </c>
      <c r="D55" s="29">
        <v>10</v>
      </c>
      <c r="E55" s="29">
        <v>4</v>
      </c>
      <c r="F55" s="11">
        <v>153</v>
      </c>
      <c r="G55" s="11">
        <v>159</v>
      </c>
      <c r="H55" s="11">
        <f t="shared" si="7"/>
        <v>0.96226415094339623</v>
      </c>
    </row>
    <row r="56" spans="1:8" x14ac:dyDescent="0.3">
      <c r="A56" s="11" t="s">
        <v>33</v>
      </c>
      <c r="B56" s="29">
        <v>8</v>
      </c>
      <c r="C56" s="29">
        <v>1</v>
      </c>
      <c r="D56" s="29">
        <v>50</v>
      </c>
      <c r="E56" s="29">
        <v>4</v>
      </c>
      <c r="F56" s="11">
        <v>87</v>
      </c>
      <c r="G56" s="11">
        <v>159</v>
      </c>
      <c r="H56" s="11">
        <f t="shared" si="7"/>
        <v>0.54716981132075471</v>
      </c>
    </row>
    <row r="57" spans="1:8" x14ac:dyDescent="0.3">
      <c r="A57" s="11" t="s">
        <v>33</v>
      </c>
      <c r="B57" s="29">
        <v>8</v>
      </c>
      <c r="C57" s="29">
        <v>1</v>
      </c>
      <c r="D57" s="29">
        <v>100</v>
      </c>
      <c r="E57" s="29">
        <v>4</v>
      </c>
      <c r="F57" s="11">
        <v>59</v>
      </c>
      <c r="G57" s="11">
        <v>159</v>
      </c>
      <c r="H57" s="11">
        <f t="shared" si="7"/>
        <v>0.37106918238993708</v>
      </c>
    </row>
    <row r="58" spans="1:8" x14ac:dyDescent="0.3">
      <c r="A58" s="11" t="s">
        <v>33</v>
      </c>
      <c r="B58" s="29">
        <v>13</v>
      </c>
      <c r="C58" s="29">
        <v>1</v>
      </c>
      <c r="D58" s="29">
        <v>0</v>
      </c>
      <c r="E58" s="29">
        <v>1</v>
      </c>
      <c r="F58" s="11">
        <v>43</v>
      </c>
      <c r="G58" s="11">
        <v>43</v>
      </c>
      <c r="H58" s="11">
        <f>F58/G58</f>
        <v>1</v>
      </c>
    </row>
    <row r="59" spans="1:8" x14ac:dyDescent="0.3">
      <c r="A59" s="11" t="s">
        <v>33</v>
      </c>
      <c r="B59" s="29">
        <v>13</v>
      </c>
      <c r="C59" s="29">
        <v>1</v>
      </c>
      <c r="D59" s="29">
        <v>1</v>
      </c>
      <c r="E59" s="29">
        <v>1</v>
      </c>
      <c r="F59" s="11">
        <v>77</v>
      </c>
      <c r="G59" s="11">
        <v>43</v>
      </c>
      <c r="H59" s="11">
        <f t="shared" ref="H59:H64" si="8">F59/G59</f>
        <v>1.7906976744186047</v>
      </c>
    </row>
    <row r="60" spans="1:8" x14ac:dyDescent="0.3">
      <c r="A60" s="11" t="s">
        <v>33</v>
      </c>
      <c r="B60" s="29">
        <v>13</v>
      </c>
      <c r="C60" s="29">
        <v>1</v>
      </c>
      <c r="D60" s="29">
        <v>2</v>
      </c>
      <c r="E60" s="29">
        <v>1</v>
      </c>
      <c r="F60" s="11">
        <v>105</v>
      </c>
      <c r="G60" s="11">
        <v>43</v>
      </c>
      <c r="H60" s="11">
        <f t="shared" si="8"/>
        <v>2.441860465116279</v>
      </c>
    </row>
    <row r="61" spans="1:8" x14ac:dyDescent="0.3">
      <c r="A61" s="11" t="s">
        <v>33</v>
      </c>
      <c r="B61" s="29">
        <v>13</v>
      </c>
      <c r="C61" s="29">
        <v>1</v>
      </c>
      <c r="D61" s="29">
        <v>5</v>
      </c>
      <c r="E61" s="29">
        <v>1</v>
      </c>
      <c r="F61" s="11">
        <v>154</v>
      </c>
      <c r="G61" s="11">
        <v>43</v>
      </c>
      <c r="H61" s="11">
        <f t="shared" si="8"/>
        <v>3.5813953488372094</v>
      </c>
    </row>
    <row r="62" spans="1:8" x14ac:dyDescent="0.3">
      <c r="A62" s="11" t="s">
        <v>33</v>
      </c>
      <c r="B62" s="29">
        <v>13</v>
      </c>
      <c r="C62" s="29">
        <v>1</v>
      </c>
      <c r="D62" s="29">
        <v>10</v>
      </c>
      <c r="E62" s="29">
        <v>1</v>
      </c>
      <c r="F62" s="11">
        <v>170</v>
      </c>
      <c r="G62" s="11">
        <v>43</v>
      </c>
      <c r="H62" s="11">
        <f t="shared" si="8"/>
        <v>3.9534883720930232</v>
      </c>
    </row>
    <row r="63" spans="1:8" x14ac:dyDescent="0.3">
      <c r="A63" s="11" t="s">
        <v>33</v>
      </c>
      <c r="B63" s="29">
        <v>13</v>
      </c>
      <c r="C63" s="29">
        <v>1</v>
      </c>
      <c r="D63" s="29">
        <v>50</v>
      </c>
      <c r="E63" s="29">
        <v>1</v>
      </c>
      <c r="F63" s="11">
        <v>98</v>
      </c>
      <c r="G63" s="11">
        <v>43</v>
      </c>
      <c r="H63" s="11">
        <f t="shared" si="8"/>
        <v>2.2790697674418605</v>
      </c>
    </row>
    <row r="64" spans="1:8" x14ac:dyDescent="0.3">
      <c r="A64" s="11" t="s">
        <v>33</v>
      </c>
      <c r="B64" s="29">
        <v>13</v>
      </c>
      <c r="C64" s="29">
        <v>1</v>
      </c>
      <c r="D64" s="29">
        <v>100</v>
      </c>
      <c r="E64" s="29">
        <v>1</v>
      </c>
      <c r="F64" s="11">
        <v>64</v>
      </c>
      <c r="G64" s="11">
        <v>43</v>
      </c>
      <c r="H64" s="11">
        <f t="shared" si="8"/>
        <v>1.4883720930232558</v>
      </c>
    </row>
    <row r="65" spans="1:8" x14ac:dyDescent="0.3">
      <c r="A65" s="11" t="s">
        <v>33</v>
      </c>
      <c r="B65" s="29">
        <v>13</v>
      </c>
      <c r="C65" s="29">
        <v>1</v>
      </c>
      <c r="D65" s="29">
        <v>0</v>
      </c>
      <c r="E65" s="29">
        <v>2</v>
      </c>
      <c r="F65" s="11">
        <v>55</v>
      </c>
      <c r="G65" s="11">
        <v>55</v>
      </c>
      <c r="H65" s="11">
        <f>F65/G65</f>
        <v>1</v>
      </c>
    </row>
    <row r="66" spans="1:8" x14ac:dyDescent="0.3">
      <c r="A66" s="11" t="s">
        <v>33</v>
      </c>
      <c r="B66" s="29">
        <v>13</v>
      </c>
      <c r="C66" s="29">
        <v>1</v>
      </c>
      <c r="D66" s="29">
        <v>1</v>
      </c>
      <c r="E66" s="29">
        <v>2</v>
      </c>
      <c r="F66" s="11">
        <v>94</v>
      </c>
      <c r="G66" s="11">
        <v>55</v>
      </c>
      <c r="H66" s="11">
        <f t="shared" ref="H66:H71" si="9">F66/G66</f>
        <v>1.709090909090909</v>
      </c>
    </row>
    <row r="67" spans="1:8" x14ac:dyDescent="0.3">
      <c r="A67" s="11" t="s">
        <v>33</v>
      </c>
      <c r="B67" s="29">
        <v>13</v>
      </c>
      <c r="C67" s="29">
        <v>1</v>
      </c>
      <c r="D67" s="29">
        <v>2</v>
      </c>
      <c r="E67" s="29">
        <v>2</v>
      </c>
      <c r="F67" s="11">
        <v>123</v>
      </c>
      <c r="G67" s="11">
        <v>55</v>
      </c>
      <c r="H67" s="11">
        <f t="shared" si="9"/>
        <v>2.2363636363636363</v>
      </c>
    </row>
    <row r="68" spans="1:8" x14ac:dyDescent="0.3">
      <c r="A68" s="11" t="s">
        <v>33</v>
      </c>
      <c r="B68" s="29">
        <v>13</v>
      </c>
      <c r="C68" s="29">
        <v>1</v>
      </c>
      <c r="D68" s="29">
        <v>5</v>
      </c>
      <c r="E68" s="29">
        <v>2</v>
      </c>
      <c r="F68" s="11">
        <v>170</v>
      </c>
      <c r="G68" s="11">
        <v>55</v>
      </c>
      <c r="H68" s="11">
        <f t="shared" si="9"/>
        <v>3.0909090909090908</v>
      </c>
    </row>
    <row r="69" spans="1:8" x14ac:dyDescent="0.3">
      <c r="A69" s="11" t="s">
        <v>33</v>
      </c>
      <c r="B69" s="29">
        <v>13</v>
      </c>
      <c r="C69" s="29">
        <v>1</v>
      </c>
      <c r="D69" s="29">
        <v>10</v>
      </c>
      <c r="E69" s="29">
        <v>2</v>
      </c>
      <c r="F69" s="11">
        <v>174</v>
      </c>
      <c r="G69" s="11">
        <v>55</v>
      </c>
      <c r="H69" s="11">
        <f t="shared" si="9"/>
        <v>3.1636363636363636</v>
      </c>
    </row>
    <row r="70" spans="1:8" x14ac:dyDescent="0.3">
      <c r="A70" s="11" t="s">
        <v>33</v>
      </c>
      <c r="B70" s="29">
        <v>13</v>
      </c>
      <c r="C70" s="29">
        <v>1</v>
      </c>
      <c r="D70" s="29">
        <v>50</v>
      </c>
      <c r="E70" s="29">
        <v>2</v>
      </c>
      <c r="F70" s="11">
        <v>96</v>
      </c>
      <c r="G70" s="11">
        <v>55</v>
      </c>
      <c r="H70" s="11">
        <f t="shared" si="9"/>
        <v>1.7454545454545454</v>
      </c>
    </row>
    <row r="71" spans="1:8" x14ac:dyDescent="0.3">
      <c r="A71" s="11" t="s">
        <v>33</v>
      </c>
      <c r="B71" s="29">
        <v>13</v>
      </c>
      <c r="C71" s="29">
        <v>1</v>
      </c>
      <c r="D71" s="29">
        <v>100</v>
      </c>
      <c r="E71" s="29">
        <v>2</v>
      </c>
      <c r="F71" s="11">
        <v>63</v>
      </c>
      <c r="G71" s="11">
        <v>55</v>
      </c>
      <c r="H71" s="11">
        <f t="shared" si="9"/>
        <v>1.1454545454545455</v>
      </c>
    </row>
    <row r="72" spans="1:8" x14ac:dyDescent="0.3">
      <c r="A72" s="11" t="s">
        <v>33</v>
      </c>
      <c r="B72" s="29">
        <v>13</v>
      </c>
      <c r="C72" s="29">
        <v>1</v>
      </c>
      <c r="D72" s="29">
        <v>0</v>
      </c>
      <c r="E72" s="29">
        <v>3</v>
      </c>
      <c r="F72" s="11">
        <v>71</v>
      </c>
      <c r="G72" s="11">
        <v>71</v>
      </c>
      <c r="H72" s="11">
        <f>F72/G72</f>
        <v>1</v>
      </c>
    </row>
    <row r="73" spans="1:8" x14ac:dyDescent="0.3">
      <c r="A73" s="11" t="s">
        <v>33</v>
      </c>
      <c r="B73" s="29">
        <v>13</v>
      </c>
      <c r="C73" s="29">
        <v>1</v>
      </c>
      <c r="D73" s="29">
        <v>1</v>
      </c>
      <c r="E73" s="29">
        <v>3</v>
      </c>
      <c r="F73" s="11">
        <v>116</v>
      </c>
      <c r="G73" s="11">
        <v>71</v>
      </c>
      <c r="H73" s="11">
        <f t="shared" ref="H73:H78" si="10">F73/G73</f>
        <v>1.6338028169014085</v>
      </c>
    </row>
    <row r="74" spans="1:8" x14ac:dyDescent="0.3">
      <c r="A74" s="11" t="s">
        <v>33</v>
      </c>
      <c r="B74" s="29">
        <v>13</v>
      </c>
      <c r="C74" s="29">
        <v>1</v>
      </c>
      <c r="D74" s="29">
        <v>2</v>
      </c>
      <c r="E74" s="29">
        <v>3</v>
      </c>
      <c r="F74" s="11">
        <v>145</v>
      </c>
      <c r="G74" s="11">
        <v>71</v>
      </c>
      <c r="H74" s="11">
        <f t="shared" si="10"/>
        <v>2.0422535211267605</v>
      </c>
    </row>
    <row r="75" spans="1:8" x14ac:dyDescent="0.3">
      <c r="A75" s="11" t="s">
        <v>33</v>
      </c>
      <c r="B75" s="29">
        <v>13</v>
      </c>
      <c r="C75" s="29">
        <v>1</v>
      </c>
      <c r="D75" s="29">
        <v>5</v>
      </c>
      <c r="E75" s="29">
        <v>3</v>
      </c>
      <c r="F75" s="11">
        <v>184</v>
      </c>
      <c r="G75" s="11">
        <v>71</v>
      </c>
      <c r="H75" s="11">
        <f t="shared" si="10"/>
        <v>2.591549295774648</v>
      </c>
    </row>
    <row r="76" spans="1:8" x14ac:dyDescent="0.3">
      <c r="A76" s="11" t="s">
        <v>33</v>
      </c>
      <c r="B76" s="29">
        <v>13</v>
      </c>
      <c r="C76" s="29">
        <v>1</v>
      </c>
      <c r="D76" s="29">
        <v>10</v>
      </c>
      <c r="E76" s="29">
        <v>3</v>
      </c>
      <c r="F76" s="11">
        <v>179</v>
      </c>
      <c r="G76" s="11">
        <v>71</v>
      </c>
      <c r="H76" s="11">
        <f t="shared" si="10"/>
        <v>2.5211267605633805</v>
      </c>
    </row>
    <row r="77" spans="1:8" x14ac:dyDescent="0.3">
      <c r="A77" s="11" t="s">
        <v>33</v>
      </c>
      <c r="B77" s="29">
        <v>13</v>
      </c>
      <c r="C77" s="29">
        <v>1</v>
      </c>
      <c r="D77" s="29">
        <v>50</v>
      </c>
      <c r="E77" s="29">
        <v>3</v>
      </c>
      <c r="F77" s="11">
        <v>95</v>
      </c>
      <c r="G77" s="11">
        <v>71</v>
      </c>
      <c r="H77" s="11">
        <f t="shared" si="10"/>
        <v>1.3380281690140845</v>
      </c>
    </row>
    <row r="78" spans="1:8" x14ac:dyDescent="0.3">
      <c r="A78" s="11" t="s">
        <v>33</v>
      </c>
      <c r="B78" s="29">
        <v>13</v>
      </c>
      <c r="C78" s="29">
        <v>1</v>
      </c>
      <c r="D78" s="29">
        <v>100</v>
      </c>
      <c r="E78" s="29">
        <v>3</v>
      </c>
      <c r="F78" s="11">
        <v>63</v>
      </c>
      <c r="G78" s="11">
        <v>71</v>
      </c>
      <c r="H78" s="11">
        <f t="shared" si="10"/>
        <v>0.88732394366197187</v>
      </c>
    </row>
    <row r="79" spans="1:8" x14ac:dyDescent="0.3">
      <c r="A79" s="11" t="s">
        <v>33</v>
      </c>
      <c r="B79" s="29">
        <v>13</v>
      </c>
      <c r="C79" s="29">
        <v>1</v>
      </c>
      <c r="D79" s="29">
        <v>0</v>
      </c>
      <c r="E79" s="29">
        <v>4</v>
      </c>
      <c r="F79" s="11">
        <v>75</v>
      </c>
      <c r="G79" s="11">
        <v>75</v>
      </c>
      <c r="H79" s="11">
        <f>F79/G79</f>
        <v>1</v>
      </c>
    </row>
    <row r="80" spans="1:8" x14ac:dyDescent="0.3">
      <c r="A80" s="11" t="s">
        <v>33</v>
      </c>
      <c r="B80" s="29">
        <v>13</v>
      </c>
      <c r="C80" s="29">
        <v>1</v>
      </c>
      <c r="D80" s="29">
        <v>1</v>
      </c>
      <c r="E80" s="29">
        <v>4</v>
      </c>
      <c r="F80" s="11">
        <v>112</v>
      </c>
      <c r="G80" s="11">
        <v>75</v>
      </c>
      <c r="H80" s="11">
        <f t="shared" ref="H80:H85" si="11">F80/G80</f>
        <v>1.4933333333333334</v>
      </c>
    </row>
    <row r="81" spans="1:8" x14ac:dyDescent="0.3">
      <c r="A81" s="11" t="s">
        <v>33</v>
      </c>
      <c r="B81" s="29">
        <v>13</v>
      </c>
      <c r="C81" s="29">
        <v>1</v>
      </c>
      <c r="D81" s="29">
        <v>2</v>
      </c>
      <c r="E81" s="29">
        <v>4</v>
      </c>
      <c r="F81" s="11">
        <v>131</v>
      </c>
      <c r="G81" s="11">
        <v>75</v>
      </c>
      <c r="H81" s="11">
        <f t="shared" si="11"/>
        <v>1.7466666666666666</v>
      </c>
    </row>
    <row r="82" spans="1:8" x14ac:dyDescent="0.3">
      <c r="A82" s="11" t="s">
        <v>33</v>
      </c>
      <c r="B82" s="29">
        <v>13</v>
      </c>
      <c r="C82" s="29">
        <v>1</v>
      </c>
      <c r="D82" s="29">
        <v>5</v>
      </c>
      <c r="E82" s="29">
        <v>4</v>
      </c>
      <c r="F82" s="11">
        <v>148</v>
      </c>
      <c r="G82" s="11">
        <v>75</v>
      </c>
      <c r="H82" s="11">
        <f t="shared" si="11"/>
        <v>1.9733333333333334</v>
      </c>
    </row>
    <row r="83" spans="1:8" x14ac:dyDescent="0.3">
      <c r="A83" s="11" t="s">
        <v>33</v>
      </c>
      <c r="B83" s="29">
        <v>13</v>
      </c>
      <c r="C83" s="29">
        <v>1</v>
      </c>
      <c r="D83" s="29">
        <v>10</v>
      </c>
      <c r="E83" s="29">
        <v>4</v>
      </c>
      <c r="F83" s="11">
        <v>136</v>
      </c>
      <c r="G83" s="11">
        <v>75</v>
      </c>
      <c r="H83" s="11">
        <f t="shared" si="11"/>
        <v>1.8133333333333332</v>
      </c>
    </row>
    <row r="84" spans="1:8" x14ac:dyDescent="0.3">
      <c r="A84" s="11" t="s">
        <v>33</v>
      </c>
      <c r="B84" s="29">
        <v>13</v>
      </c>
      <c r="C84" s="29">
        <v>1</v>
      </c>
      <c r="D84" s="29">
        <v>50</v>
      </c>
      <c r="E84" s="29">
        <v>4</v>
      </c>
      <c r="F84" s="11">
        <v>81</v>
      </c>
      <c r="G84" s="11">
        <v>75</v>
      </c>
      <c r="H84" s="11">
        <f t="shared" si="11"/>
        <v>1.08</v>
      </c>
    </row>
    <row r="85" spans="1:8" x14ac:dyDescent="0.3">
      <c r="A85" s="11" t="s">
        <v>33</v>
      </c>
      <c r="B85" s="29">
        <v>13</v>
      </c>
      <c r="C85" s="29">
        <v>1</v>
      </c>
      <c r="D85" s="29">
        <v>100</v>
      </c>
      <c r="E85" s="29">
        <v>4</v>
      </c>
      <c r="F85" s="11">
        <v>55</v>
      </c>
      <c r="G85" s="11">
        <v>75</v>
      </c>
      <c r="H85" s="11">
        <f t="shared" si="11"/>
        <v>0.73333333333333328</v>
      </c>
    </row>
    <row r="86" spans="1:8" x14ac:dyDescent="0.3">
      <c r="A86" s="11" t="s">
        <v>33</v>
      </c>
      <c r="B86" s="29">
        <v>18</v>
      </c>
      <c r="C86" s="29">
        <v>1</v>
      </c>
      <c r="D86" s="29">
        <v>0</v>
      </c>
      <c r="E86" s="29">
        <v>0</v>
      </c>
      <c r="F86" s="11">
        <v>1.6</v>
      </c>
      <c r="G86" s="11">
        <v>1.6</v>
      </c>
      <c r="H86" s="11">
        <f>F86/G86</f>
        <v>1</v>
      </c>
    </row>
    <row r="87" spans="1:8" x14ac:dyDescent="0.3">
      <c r="A87" s="11" t="s">
        <v>33</v>
      </c>
      <c r="B87" s="29">
        <v>18</v>
      </c>
      <c r="C87" s="29">
        <v>1</v>
      </c>
      <c r="D87" s="29">
        <v>1</v>
      </c>
      <c r="E87" s="29">
        <v>0</v>
      </c>
      <c r="F87" s="11">
        <v>1.6</v>
      </c>
      <c r="G87" s="11">
        <v>1.6</v>
      </c>
      <c r="H87" s="11">
        <f t="shared" ref="H87:H92" si="12">F87/G87</f>
        <v>1</v>
      </c>
    </row>
    <row r="88" spans="1:8" x14ac:dyDescent="0.3">
      <c r="A88" s="11" t="s">
        <v>33</v>
      </c>
      <c r="B88" s="29">
        <v>18</v>
      </c>
      <c r="C88" s="29">
        <v>1</v>
      </c>
      <c r="D88" s="29">
        <v>2</v>
      </c>
      <c r="E88" s="29">
        <v>0</v>
      </c>
      <c r="F88" s="11">
        <v>1.6</v>
      </c>
      <c r="G88" s="11">
        <v>1.6</v>
      </c>
      <c r="H88" s="11">
        <f t="shared" si="12"/>
        <v>1</v>
      </c>
    </row>
    <row r="89" spans="1:8" x14ac:dyDescent="0.3">
      <c r="A89" s="11" t="s">
        <v>33</v>
      </c>
      <c r="B89" s="29">
        <v>18</v>
      </c>
      <c r="C89" s="29">
        <v>1</v>
      </c>
      <c r="D89" s="29">
        <v>5</v>
      </c>
      <c r="E89" s="29">
        <v>0</v>
      </c>
      <c r="F89" s="11">
        <v>1.6</v>
      </c>
      <c r="G89" s="11">
        <v>1.6</v>
      </c>
      <c r="H89" s="11">
        <f t="shared" si="12"/>
        <v>1</v>
      </c>
    </row>
    <row r="90" spans="1:8" x14ac:dyDescent="0.3">
      <c r="A90" s="11" t="s">
        <v>33</v>
      </c>
      <c r="B90" s="29">
        <v>18</v>
      </c>
      <c r="C90" s="29">
        <v>1</v>
      </c>
      <c r="D90" s="29">
        <v>10</v>
      </c>
      <c r="E90" s="29">
        <v>0</v>
      </c>
      <c r="F90" s="11">
        <v>1.6</v>
      </c>
      <c r="G90" s="11">
        <v>1.6</v>
      </c>
      <c r="H90" s="11">
        <f t="shared" si="12"/>
        <v>1</v>
      </c>
    </row>
    <row r="91" spans="1:8" x14ac:dyDescent="0.3">
      <c r="A91" s="11" t="s">
        <v>33</v>
      </c>
      <c r="B91" s="29">
        <v>18</v>
      </c>
      <c r="C91" s="29">
        <v>1</v>
      </c>
      <c r="D91" s="29">
        <v>50</v>
      </c>
      <c r="E91" s="29">
        <v>0</v>
      </c>
      <c r="F91" s="11">
        <v>1.4</v>
      </c>
      <c r="G91" s="11">
        <v>1.6</v>
      </c>
      <c r="H91" s="11">
        <f t="shared" si="12"/>
        <v>0.87499999999999989</v>
      </c>
    </row>
    <row r="92" spans="1:8" x14ac:dyDescent="0.3">
      <c r="A92" s="11" t="s">
        <v>33</v>
      </c>
      <c r="B92" s="29">
        <v>18</v>
      </c>
      <c r="C92" s="29">
        <v>1</v>
      </c>
      <c r="D92" s="29">
        <v>100</v>
      </c>
      <c r="E92" s="29">
        <v>0</v>
      </c>
      <c r="F92" s="11">
        <v>1.5</v>
      </c>
      <c r="G92" s="11">
        <v>1.6</v>
      </c>
      <c r="H92" s="11">
        <f t="shared" si="12"/>
        <v>0.9375</v>
      </c>
    </row>
    <row r="93" spans="1:8" x14ac:dyDescent="0.3">
      <c r="A93" s="11" t="s">
        <v>33</v>
      </c>
      <c r="B93" s="29">
        <v>18</v>
      </c>
      <c r="C93" s="29">
        <v>1</v>
      </c>
      <c r="D93" s="29">
        <v>0</v>
      </c>
      <c r="E93" s="29">
        <v>1</v>
      </c>
      <c r="F93" s="11">
        <v>1.5</v>
      </c>
      <c r="G93" s="11">
        <v>1.5</v>
      </c>
      <c r="H93" s="11">
        <f>F93/G93</f>
        <v>1</v>
      </c>
    </row>
    <row r="94" spans="1:8" x14ac:dyDescent="0.3">
      <c r="A94" s="11" t="s">
        <v>33</v>
      </c>
      <c r="B94" s="29">
        <v>18</v>
      </c>
      <c r="C94" s="29">
        <v>1</v>
      </c>
      <c r="D94" s="29">
        <v>1</v>
      </c>
      <c r="E94" s="29">
        <v>1</v>
      </c>
      <c r="F94" s="11">
        <v>2.7</v>
      </c>
      <c r="G94" s="11">
        <v>1.5</v>
      </c>
      <c r="H94" s="11">
        <f t="shared" ref="H94:H99" si="13">F94/G94</f>
        <v>1.8</v>
      </c>
    </row>
    <row r="95" spans="1:8" x14ac:dyDescent="0.3">
      <c r="A95" s="11" t="s">
        <v>33</v>
      </c>
      <c r="B95" s="29">
        <v>18</v>
      </c>
      <c r="C95" s="29">
        <v>1</v>
      </c>
      <c r="D95" s="29">
        <v>2</v>
      </c>
      <c r="E95" s="29">
        <v>1</v>
      </c>
      <c r="F95" s="11">
        <v>3.8</v>
      </c>
      <c r="G95" s="11">
        <v>1.5</v>
      </c>
      <c r="H95" s="11">
        <f t="shared" si="13"/>
        <v>2.5333333333333332</v>
      </c>
    </row>
    <row r="96" spans="1:8" x14ac:dyDescent="0.3">
      <c r="A96" s="11" t="s">
        <v>33</v>
      </c>
      <c r="B96" s="29">
        <v>18</v>
      </c>
      <c r="C96" s="29">
        <v>1</v>
      </c>
      <c r="D96" s="29">
        <v>5</v>
      </c>
      <c r="E96" s="29">
        <v>1</v>
      </c>
      <c r="F96" s="11">
        <v>8.6999999999999993</v>
      </c>
      <c r="G96" s="11">
        <v>1.5</v>
      </c>
      <c r="H96" s="11">
        <f t="shared" si="13"/>
        <v>5.8</v>
      </c>
    </row>
    <row r="97" spans="1:8" x14ac:dyDescent="0.3">
      <c r="A97" s="11" t="s">
        <v>33</v>
      </c>
      <c r="B97" s="29">
        <v>18</v>
      </c>
      <c r="C97" s="29">
        <v>1</v>
      </c>
      <c r="D97" s="29">
        <v>10</v>
      </c>
      <c r="E97" s="29">
        <v>1</v>
      </c>
      <c r="F97" s="11">
        <v>16.399999999999999</v>
      </c>
      <c r="G97" s="11">
        <v>1.5</v>
      </c>
      <c r="H97" s="11">
        <f t="shared" si="13"/>
        <v>10.933333333333332</v>
      </c>
    </row>
    <row r="98" spans="1:8" x14ac:dyDescent="0.3">
      <c r="A98" s="11" t="s">
        <v>33</v>
      </c>
      <c r="B98" s="29">
        <v>18</v>
      </c>
      <c r="C98" s="29">
        <v>1</v>
      </c>
      <c r="D98" s="29">
        <v>50</v>
      </c>
      <c r="E98" s="29">
        <v>1</v>
      </c>
      <c r="F98" s="11">
        <v>42</v>
      </c>
      <c r="G98" s="11">
        <v>1.5</v>
      </c>
      <c r="H98" s="11">
        <f t="shared" si="13"/>
        <v>28</v>
      </c>
    </row>
    <row r="99" spans="1:8" x14ac:dyDescent="0.3">
      <c r="A99" s="11" t="s">
        <v>33</v>
      </c>
      <c r="B99" s="29">
        <v>18</v>
      </c>
      <c r="C99" s="29">
        <v>1</v>
      </c>
      <c r="D99" s="29">
        <v>100</v>
      </c>
      <c r="E99" s="29">
        <v>1</v>
      </c>
      <c r="F99" s="11">
        <v>42</v>
      </c>
      <c r="G99" s="11">
        <v>1.5</v>
      </c>
      <c r="H99" s="11">
        <f t="shared" si="13"/>
        <v>28</v>
      </c>
    </row>
    <row r="100" spans="1:8" x14ac:dyDescent="0.3">
      <c r="A100" s="11" t="s">
        <v>33</v>
      </c>
      <c r="B100" s="29">
        <v>18</v>
      </c>
      <c r="C100" s="29">
        <v>1</v>
      </c>
      <c r="D100" s="29">
        <v>0</v>
      </c>
      <c r="E100" s="29">
        <v>2</v>
      </c>
      <c r="F100" s="11">
        <v>2</v>
      </c>
      <c r="G100" s="11">
        <v>2</v>
      </c>
      <c r="H100" s="11">
        <f>F100/G100</f>
        <v>1</v>
      </c>
    </row>
    <row r="101" spans="1:8" x14ac:dyDescent="0.3">
      <c r="A101" s="11" t="s">
        <v>33</v>
      </c>
      <c r="B101" s="29">
        <v>18</v>
      </c>
      <c r="C101" s="29">
        <v>1</v>
      </c>
      <c r="D101" s="29">
        <v>1</v>
      </c>
      <c r="E101" s="29">
        <v>2</v>
      </c>
      <c r="F101" s="11">
        <v>4</v>
      </c>
      <c r="G101" s="11">
        <v>2</v>
      </c>
      <c r="H101" s="11">
        <f t="shared" ref="H101:H106" si="14">F101/G101</f>
        <v>2</v>
      </c>
    </row>
    <row r="102" spans="1:8" x14ac:dyDescent="0.3">
      <c r="A102" s="11" t="s">
        <v>33</v>
      </c>
      <c r="B102" s="29">
        <v>18</v>
      </c>
      <c r="C102" s="29">
        <v>1</v>
      </c>
      <c r="D102" s="29">
        <v>2</v>
      </c>
      <c r="E102" s="29">
        <v>2</v>
      </c>
      <c r="F102" s="11">
        <v>6</v>
      </c>
      <c r="G102" s="11">
        <v>2</v>
      </c>
      <c r="H102" s="11">
        <f t="shared" si="14"/>
        <v>3</v>
      </c>
    </row>
    <row r="103" spans="1:8" x14ac:dyDescent="0.3">
      <c r="A103" s="11" t="s">
        <v>33</v>
      </c>
      <c r="B103" s="29">
        <v>18</v>
      </c>
      <c r="C103" s="29">
        <v>1</v>
      </c>
      <c r="D103" s="29">
        <v>5</v>
      </c>
      <c r="E103" s="29">
        <v>2</v>
      </c>
      <c r="F103" s="11">
        <v>9</v>
      </c>
      <c r="G103" s="11">
        <v>2</v>
      </c>
      <c r="H103" s="11">
        <f t="shared" si="14"/>
        <v>4.5</v>
      </c>
    </row>
    <row r="104" spans="1:8" x14ac:dyDescent="0.3">
      <c r="A104" s="11" t="s">
        <v>33</v>
      </c>
      <c r="B104" s="29">
        <v>18</v>
      </c>
      <c r="C104" s="29">
        <v>1</v>
      </c>
      <c r="D104" s="29">
        <v>10</v>
      </c>
      <c r="E104" s="29">
        <v>2</v>
      </c>
      <c r="F104" s="11">
        <v>17</v>
      </c>
      <c r="G104" s="11">
        <v>2</v>
      </c>
      <c r="H104" s="11">
        <f t="shared" si="14"/>
        <v>8.5</v>
      </c>
    </row>
    <row r="105" spans="1:8" x14ac:dyDescent="0.3">
      <c r="A105" s="11" t="s">
        <v>33</v>
      </c>
      <c r="B105" s="29">
        <v>18</v>
      </c>
      <c r="C105" s="29">
        <v>1</v>
      </c>
      <c r="D105" s="29">
        <v>50</v>
      </c>
      <c r="E105" s="29">
        <v>2</v>
      </c>
      <c r="F105" s="11">
        <v>45</v>
      </c>
      <c r="G105" s="11">
        <v>2</v>
      </c>
      <c r="H105" s="11">
        <f t="shared" si="14"/>
        <v>22.5</v>
      </c>
    </row>
    <row r="106" spans="1:8" x14ac:dyDescent="0.3">
      <c r="A106" s="11" t="s">
        <v>33</v>
      </c>
      <c r="B106" s="29">
        <v>18</v>
      </c>
      <c r="C106" s="29">
        <v>1</v>
      </c>
      <c r="D106" s="29">
        <v>100</v>
      </c>
      <c r="E106" s="29">
        <v>2</v>
      </c>
      <c r="F106" s="11">
        <v>41</v>
      </c>
      <c r="G106" s="11">
        <v>2</v>
      </c>
      <c r="H106" s="11">
        <f t="shared" si="14"/>
        <v>20.5</v>
      </c>
    </row>
    <row r="107" spans="1:8" x14ac:dyDescent="0.3">
      <c r="A107" s="11" t="s">
        <v>33</v>
      </c>
      <c r="B107" s="29">
        <v>18</v>
      </c>
      <c r="C107" s="29">
        <v>1</v>
      </c>
      <c r="D107" s="29">
        <v>0</v>
      </c>
      <c r="E107" s="29">
        <v>3</v>
      </c>
      <c r="F107" s="11">
        <v>3</v>
      </c>
      <c r="G107" s="11">
        <v>3</v>
      </c>
      <c r="H107" s="11">
        <f>F107/G107</f>
        <v>1</v>
      </c>
    </row>
    <row r="108" spans="1:8" x14ac:dyDescent="0.3">
      <c r="A108" s="11" t="s">
        <v>33</v>
      </c>
      <c r="B108" s="29">
        <v>18</v>
      </c>
      <c r="C108" s="29">
        <v>1</v>
      </c>
      <c r="D108" s="29">
        <v>1</v>
      </c>
      <c r="E108" s="29">
        <v>3</v>
      </c>
      <c r="F108" s="11">
        <v>5</v>
      </c>
      <c r="G108" s="11">
        <v>3</v>
      </c>
      <c r="H108" s="11">
        <f t="shared" ref="H108:H113" si="15">F108/G108</f>
        <v>1.6666666666666667</v>
      </c>
    </row>
    <row r="109" spans="1:8" x14ac:dyDescent="0.3">
      <c r="A109" s="11" t="s">
        <v>33</v>
      </c>
      <c r="B109" s="29">
        <v>18</v>
      </c>
      <c r="C109" s="29">
        <v>1</v>
      </c>
      <c r="D109" s="29">
        <v>2</v>
      </c>
      <c r="E109" s="29">
        <v>3</v>
      </c>
      <c r="F109" s="11">
        <v>9</v>
      </c>
      <c r="G109" s="11">
        <v>3</v>
      </c>
      <c r="H109" s="11">
        <f t="shared" si="15"/>
        <v>3</v>
      </c>
    </row>
    <row r="110" spans="1:8" x14ac:dyDescent="0.3">
      <c r="A110" s="11" t="s">
        <v>33</v>
      </c>
      <c r="B110" s="29">
        <v>18</v>
      </c>
      <c r="C110" s="29">
        <v>1</v>
      </c>
      <c r="D110" s="29">
        <v>5</v>
      </c>
      <c r="E110" s="29">
        <v>3</v>
      </c>
      <c r="F110" s="11">
        <v>17</v>
      </c>
      <c r="G110" s="11">
        <v>3</v>
      </c>
      <c r="H110" s="11">
        <f t="shared" si="15"/>
        <v>5.666666666666667</v>
      </c>
    </row>
    <row r="111" spans="1:8" x14ac:dyDescent="0.3">
      <c r="A111" s="11" t="s">
        <v>33</v>
      </c>
      <c r="B111" s="29">
        <v>18</v>
      </c>
      <c r="C111" s="29">
        <v>1</v>
      </c>
      <c r="D111" s="29">
        <v>10</v>
      </c>
      <c r="E111" s="29">
        <v>3</v>
      </c>
      <c r="F111" s="11">
        <v>29</v>
      </c>
      <c r="G111" s="11">
        <v>3</v>
      </c>
      <c r="H111" s="11">
        <f t="shared" si="15"/>
        <v>9.6666666666666661</v>
      </c>
    </row>
    <row r="112" spans="1:8" x14ac:dyDescent="0.3">
      <c r="A112" s="11" t="s">
        <v>33</v>
      </c>
      <c r="B112" s="29">
        <v>18</v>
      </c>
      <c r="C112" s="29">
        <v>1</v>
      </c>
      <c r="D112" s="29">
        <v>50</v>
      </c>
      <c r="E112" s="29">
        <v>3</v>
      </c>
      <c r="F112" s="11">
        <v>51</v>
      </c>
      <c r="G112" s="11">
        <v>3</v>
      </c>
      <c r="H112" s="11">
        <f t="shared" si="15"/>
        <v>17</v>
      </c>
    </row>
    <row r="113" spans="1:8" x14ac:dyDescent="0.3">
      <c r="A113" s="11" t="s">
        <v>33</v>
      </c>
      <c r="B113" s="29">
        <v>18</v>
      </c>
      <c r="C113" s="29">
        <v>1</v>
      </c>
      <c r="D113" s="29">
        <v>100</v>
      </c>
      <c r="E113" s="29">
        <v>3</v>
      </c>
      <c r="F113" s="11">
        <v>46</v>
      </c>
      <c r="G113" s="11">
        <v>3</v>
      </c>
      <c r="H113" s="11">
        <f t="shared" si="15"/>
        <v>15.333333333333334</v>
      </c>
    </row>
    <row r="114" spans="1:8" x14ac:dyDescent="0.3">
      <c r="A114" s="11" t="s">
        <v>33</v>
      </c>
      <c r="B114" s="29">
        <v>18</v>
      </c>
      <c r="C114" s="29">
        <v>1</v>
      </c>
      <c r="D114" s="29">
        <v>0</v>
      </c>
      <c r="E114" s="29">
        <v>4</v>
      </c>
      <c r="F114" s="11">
        <v>3.6</v>
      </c>
      <c r="G114" s="11">
        <v>3</v>
      </c>
      <c r="H114" s="11">
        <f>F114/G114</f>
        <v>1.2</v>
      </c>
    </row>
    <row r="115" spans="1:8" x14ac:dyDescent="0.3">
      <c r="A115" s="11" t="s">
        <v>33</v>
      </c>
      <c r="B115" s="29">
        <v>18</v>
      </c>
      <c r="C115" s="29">
        <v>1</v>
      </c>
      <c r="D115" s="29">
        <v>1</v>
      </c>
      <c r="E115" s="29">
        <v>4</v>
      </c>
      <c r="F115" s="11">
        <v>7.2</v>
      </c>
      <c r="G115" s="11">
        <v>3</v>
      </c>
      <c r="H115" s="11">
        <f t="shared" ref="H115:H120" si="16">F115/G115</f>
        <v>2.4</v>
      </c>
    </row>
    <row r="116" spans="1:8" x14ac:dyDescent="0.3">
      <c r="A116" s="11" t="s">
        <v>33</v>
      </c>
      <c r="B116" s="29">
        <v>18</v>
      </c>
      <c r="C116" s="29">
        <v>1</v>
      </c>
      <c r="D116" s="29">
        <v>2</v>
      </c>
      <c r="E116" s="29">
        <v>4</v>
      </c>
      <c r="F116" s="11">
        <v>11.3</v>
      </c>
      <c r="G116" s="11">
        <v>3</v>
      </c>
      <c r="H116" s="11">
        <f t="shared" si="16"/>
        <v>3.7666666666666671</v>
      </c>
    </row>
    <row r="117" spans="1:8" x14ac:dyDescent="0.3">
      <c r="A117" s="11" t="s">
        <v>33</v>
      </c>
      <c r="B117" s="29">
        <v>18</v>
      </c>
      <c r="C117" s="29">
        <v>1</v>
      </c>
      <c r="D117" s="29">
        <v>5</v>
      </c>
      <c r="E117" s="29">
        <v>4</v>
      </c>
      <c r="F117" s="11">
        <v>22</v>
      </c>
      <c r="G117" s="11">
        <v>3</v>
      </c>
      <c r="H117" s="11">
        <f t="shared" si="16"/>
        <v>7.333333333333333</v>
      </c>
    </row>
    <row r="118" spans="1:8" x14ac:dyDescent="0.3">
      <c r="A118" s="11" t="s">
        <v>33</v>
      </c>
      <c r="B118" s="29">
        <v>18</v>
      </c>
      <c r="C118" s="29">
        <v>1</v>
      </c>
      <c r="D118" s="29">
        <v>10</v>
      </c>
      <c r="E118" s="29">
        <v>4</v>
      </c>
      <c r="F118" s="11">
        <v>34</v>
      </c>
      <c r="G118" s="11">
        <v>3</v>
      </c>
      <c r="H118" s="11">
        <f t="shared" si="16"/>
        <v>11.333333333333334</v>
      </c>
    </row>
    <row r="119" spans="1:8" x14ac:dyDescent="0.3">
      <c r="A119" s="11" t="s">
        <v>33</v>
      </c>
      <c r="B119" s="29">
        <v>18</v>
      </c>
      <c r="C119" s="29">
        <v>1</v>
      </c>
      <c r="D119" s="29">
        <v>50</v>
      </c>
      <c r="E119" s="29">
        <v>4</v>
      </c>
      <c r="F119" s="11">
        <v>57</v>
      </c>
      <c r="G119" s="11">
        <v>3</v>
      </c>
      <c r="H119" s="11">
        <f t="shared" si="16"/>
        <v>19</v>
      </c>
    </row>
    <row r="120" spans="1:8" x14ac:dyDescent="0.3">
      <c r="A120" s="11" t="s">
        <v>33</v>
      </c>
      <c r="B120" s="29">
        <v>18</v>
      </c>
      <c r="C120" s="29">
        <v>1</v>
      </c>
      <c r="D120" s="29">
        <v>100</v>
      </c>
      <c r="E120" s="29">
        <v>4</v>
      </c>
      <c r="F120" s="11">
        <v>42</v>
      </c>
      <c r="G120" s="11">
        <v>3</v>
      </c>
      <c r="H120" s="11">
        <f t="shared" si="16"/>
        <v>14</v>
      </c>
    </row>
  </sheetData>
  <conditionalFormatting pivot="1" sqref="K6:N12 K13:N13 K14:N20 K29:N29 K30:N36 K22:N2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E0BEC-398D-41EB-94AE-567DFD002B88}">
  <dimension ref="A1:AK120"/>
  <sheetViews>
    <sheetView workbookViewId="0">
      <selection activeCell="E3" sqref="E3"/>
    </sheetView>
  </sheetViews>
  <sheetFormatPr defaultRowHeight="14.4" x14ac:dyDescent="0.3"/>
  <cols>
    <col min="1" max="1" width="8.88671875" style="11"/>
    <col min="2" max="5" width="8.88671875" style="29"/>
    <col min="6" max="9" width="8.88671875" style="11"/>
    <col min="10" max="10" width="11.44140625" style="11" bestFit="1" customWidth="1"/>
    <col min="11" max="11" width="7.44140625" style="11" bestFit="1" customWidth="1"/>
    <col min="12" max="14" width="5.5546875" style="11" bestFit="1" customWidth="1"/>
    <col min="15" max="15" width="3.5546875" style="11" bestFit="1" customWidth="1"/>
    <col min="16" max="16" width="12" style="11" bestFit="1" customWidth="1"/>
    <col min="17" max="33" width="6.77734375" style="11" customWidth="1"/>
    <col min="34" max="16384" width="8.88671875" style="11"/>
  </cols>
  <sheetData>
    <row r="1" spans="1:37" x14ac:dyDescent="0.3">
      <c r="A1" s="19" t="s">
        <v>83</v>
      </c>
      <c r="B1" s="37" t="s">
        <v>63</v>
      </c>
      <c r="C1" s="37" t="s">
        <v>31</v>
      </c>
      <c r="D1" s="37" t="s">
        <v>62</v>
      </c>
      <c r="E1" s="37" t="s">
        <v>67</v>
      </c>
      <c r="F1" s="19" t="s">
        <v>65</v>
      </c>
      <c r="G1" s="19" t="s">
        <v>66</v>
      </c>
      <c r="H1" s="19" t="s">
        <v>64</v>
      </c>
      <c r="J1"/>
      <c r="K1"/>
      <c r="Q1" s="19" t="s">
        <v>36</v>
      </c>
      <c r="R1" s="19" t="s">
        <v>71</v>
      </c>
      <c r="S1" s="19" t="s">
        <v>72</v>
      </c>
      <c r="T1" s="19" t="s">
        <v>73</v>
      </c>
      <c r="U1" s="19" t="s">
        <v>74</v>
      </c>
      <c r="V1" s="19" t="s">
        <v>75</v>
      </c>
      <c r="W1" s="19" t="s">
        <v>76</v>
      </c>
      <c r="X1" s="19" t="s">
        <v>77</v>
      </c>
      <c r="Y1" s="19" t="s">
        <v>78</v>
      </c>
      <c r="Z1" s="19" t="s">
        <v>79</v>
      </c>
      <c r="AA1" s="19" t="s">
        <v>80</v>
      </c>
      <c r="AB1" s="19" t="s">
        <v>81</v>
      </c>
      <c r="AC1" s="19" t="s">
        <v>82</v>
      </c>
      <c r="AD1" s="19" t="s">
        <v>84</v>
      </c>
      <c r="AE1" s="19" t="s">
        <v>85</v>
      </c>
      <c r="AF1" s="19" t="s">
        <v>86</v>
      </c>
      <c r="AG1" s="19" t="s">
        <v>87</v>
      </c>
      <c r="AH1" s="19" t="s">
        <v>88</v>
      </c>
      <c r="AI1" s="19" t="s">
        <v>89</v>
      </c>
      <c r="AJ1" s="19" t="s">
        <v>90</v>
      </c>
      <c r="AK1" s="19" t="s">
        <v>91</v>
      </c>
    </row>
    <row r="2" spans="1:37" x14ac:dyDescent="0.3">
      <c r="A2" s="11" t="s">
        <v>33</v>
      </c>
      <c r="B2" s="29">
        <v>28</v>
      </c>
      <c r="C2" s="29">
        <v>1</v>
      </c>
      <c r="D2" s="29">
        <v>0</v>
      </c>
      <c r="E2" s="29">
        <v>1</v>
      </c>
      <c r="F2" s="11">
        <v>1.6</v>
      </c>
      <c r="G2" s="11">
        <v>1.6</v>
      </c>
      <c r="H2" s="11">
        <f>F2/G2</f>
        <v>1</v>
      </c>
      <c r="J2"/>
      <c r="K2"/>
      <c r="L2"/>
      <c r="M2"/>
      <c r="N2"/>
      <c r="Q2" s="11">
        <v>0</v>
      </c>
      <c r="R2" s="11">
        <v>1</v>
      </c>
      <c r="S2" s="11">
        <v>1</v>
      </c>
      <c r="T2" s="11">
        <v>1</v>
      </c>
      <c r="U2" s="11">
        <v>1</v>
      </c>
      <c r="V2" s="11">
        <v>1</v>
      </c>
      <c r="W2" s="11">
        <v>1</v>
      </c>
      <c r="X2" s="11">
        <v>1</v>
      </c>
      <c r="Y2" s="11">
        <v>1</v>
      </c>
      <c r="Z2" s="11">
        <v>1</v>
      </c>
      <c r="AA2" s="11">
        <v>1</v>
      </c>
      <c r="AB2" s="11">
        <v>1</v>
      </c>
      <c r="AC2" s="11">
        <v>1</v>
      </c>
      <c r="AD2" s="11">
        <v>1</v>
      </c>
      <c r="AE2" s="11">
        <v>1</v>
      </c>
      <c r="AF2" s="11">
        <v>1</v>
      </c>
      <c r="AG2" s="11">
        <v>1.2</v>
      </c>
      <c r="AH2" s="11">
        <v>1</v>
      </c>
      <c r="AI2" s="11">
        <v>1</v>
      </c>
      <c r="AJ2" s="11">
        <v>1</v>
      </c>
      <c r="AK2" s="11">
        <v>1</v>
      </c>
    </row>
    <row r="3" spans="1:37" x14ac:dyDescent="0.3">
      <c r="A3" s="11" t="s">
        <v>33</v>
      </c>
      <c r="B3" s="29">
        <v>28</v>
      </c>
      <c r="C3" s="29">
        <v>1</v>
      </c>
      <c r="D3" s="29">
        <v>1</v>
      </c>
      <c r="E3" s="29">
        <v>1</v>
      </c>
      <c r="F3" s="11">
        <v>3.1</v>
      </c>
      <c r="G3" s="11">
        <v>1.6</v>
      </c>
      <c r="H3" s="11">
        <f t="shared" ref="H3:H8" si="0">F3/G3</f>
        <v>1.9375</v>
      </c>
      <c r="J3" s="36" t="s">
        <v>69</v>
      </c>
      <c r="K3" s="36" t="s">
        <v>70</v>
      </c>
      <c r="L3"/>
      <c r="M3"/>
      <c r="N3"/>
      <c r="O3"/>
      <c r="P3"/>
      <c r="Q3" s="11">
        <v>1</v>
      </c>
      <c r="R3" s="11">
        <v>1.2707423580786026</v>
      </c>
      <c r="S3" s="11">
        <v>1.2477064220183487</v>
      </c>
      <c r="T3" s="11">
        <v>1.2560386473429952</v>
      </c>
      <c r="U3" s="11">
        <v>1.1383647798742138</v>
      </c>
      <c r="V3" s="11">
        <v>1.9375</v>
      </c>
      <c r="W3" s="11">
        <v>1.9444444444444444</v>
      </c>
      <c r="X3" s="11">
        <v>2.0833333333333335</v>
      </c>
      <c r="Y3" s="11">
        <v>2</v>
      </c>
      <c r="Z3" s="11">
        <v>1.7906976744186047</v>
      </c>
      <c r="AA3" s="11">
        <v>1.709090909090909</v>
      </c>
      <c r="AB3" s="11">
        <v>1.6338028169014085</v>
      </c>
      <c r="AC3" s="11">
        <v>1.4933333333333334</v>
      </c>
      <c r="AD3" s="11">
        <v>1.8</v>
      </c>
      <c r="AE3" s="11">
        <v>2</v>
      </c>
      <c r="AF3" s="11">
        <v>1.6666666666666667</v>
      </c>
      <c r="AG3" s="11">
        <v>2.4</v>
      </c>
      <c r="AH3" s="11">
        <v>1</v>
      </c>
      <c r="AI3" s="11">
        <v>0.98333333333333328</v>
      </c>
      <c r="AJ3" s="11">
        <v>0.98765432098765427</v>
      </c>
      <c r="AK3" s="11">
        <v>0.98863636363636365</v>
      </c>
    </row>
    <row r="4" spans="1:37" x14ac:dyDescent="0.3">
      <c r="A4" s="11" t="s">
        <v>33</v>
      </c>
      <c r="B4" s="29">
        <v>28</v>
      </c>
      <c r="C4" s="29">
        <v>1</v>
      </c>
      <c r="D4" s="29">
        <v>2</v>
      </c>
      <c r="E4" s="29">
        <v>1</v>
      </c>
      <c r="F4" s="11">
        <v>4.5999999999999996</v>
      </c>
      <c r="G4" s="11">
        <v>1.6</v>
      </c>
      <c r="H4" s="11">
        <f t="shared" si="0"/>
        <v>2.8749999999999996</v>
      </c>
      <c r="J4" s="36" t="s">
        <v>68</v>
      </c>
      <c r="K4">
        <v>1</v>
      </c>
      <c r="L4">
        <v>2</v>
      </c>
      <c r="M4">
        <v>3</v>
      </c>
      <c r="N4">
        <v>4</v>
      </c>
      <c r="O4"/>
      <c r="P4"/>
      <c r="Q4" s="11">
        <v>2</v>
      </c>
      <c r="R4" s="11">
        <v>1.3493449781659388</v>
      </c>
      <c r="S4" s="11">
        <v>1.2844036697247707</v>
      </c>
      <c r="T4" s="11">
        <v>1.2898550724637681</v>
      </c>
      <c r="U4" s="11">
        <v>1.1761006289308176</v>
      </c>
      <c r="V4" s="11">
        <v>2.8749999999999996</v>
      </c>
      <c r="W4" s="11">
        <v>3.0555555555555554</v>
      </c>
      <c r="X4" s="11">
        <v>3.2083333333333335</v>
      </c>
      <c r="Y4" s="11">
        <v>2.896551724137931</v>
      </c>
      <c r="Z4" s="11">
        <v>2.441860465116279</v>
      </c>
      <c r="AA4" s="11">
        <v>2.2363636363636363</v>
      </c>
      <c r="AB4" s="11">
        <v>2.0422535211267605</v>
      </c>
      <c r="AC4" s="11">
        <v>1.7466666666666666</v>
      </c>
      <c r="AD4" s="11">
        <v>2.5333333333333332</v>
      </c>
      <c r="AE4" s="11">
        <v>3</v>
      </c>
      <c r="AF4" s="11">
        <v>3</v>
      </c>
      <c r="AG4" s="11">
        <v>3.7666666666666671</v>
      </c>
      <c r="AH4" s="11">
        <v>1.8478260869565217</v>
      </c>
      <c r="AI4" s="11">
        <v>1.8666666666666667</v>
      </c>
      <c r="AJ4" s="11">
        <v>1.7407407407407407</v>
      </c>
      <c r="AK4" s="11">
        <v>1.5454545454545454</v>
      </c>
    </row>
    <row r="5" spans="1:37" x14ac:dyDescent="0.3">
      <c r="A5" s="11" t="s">
        <v>33</v>
      </c>
      <c r="B5" s="29">
        <v>28</v>
      </c>
      <c r="C5" s="29">
        <v>1</v>
      </c>
      <c r="D5" s="29">
        <v>5</v>
      </c>
      <c r="E5" s="29">
        <v>1</v>
      </c>
      <c r="F5" s="11">
        <v>9.4</v>
      </c>
      <c r="G5" s="11">
        <v>1.6</v>
      </c>
      <c r="H5" s="11">
        <f t="shared" si="0"/>
        <v>5.875</v>
      </c>
      <c r="J5" s="23">
        <v>8</v>
      </c>
      <c r="K5" s="38"/>
      <c r="L5" s="38"/>
      <c r="M5" s="38"/>
      <c r="N5" s="38"/>
      <c r="O5"/>
      <c r="P5"/>
      <c r="Q5" s="11">
        <v>5</v>
      </c>
      <c r="R5" s="11">
        <v>1.3100436681222707</v>
      </c>
      <c r="S5" s="11">
        <v>1.2660550458715596</v>
      </c>
      <c r="T5" s="11">
        <v>1.2415458937198067</v>
      </c>
      <c r="U5" s="11">
        <v>1.1383647798742138</v>
      </c>
      <c r="V5" s="11">
        <v>5.875</v>
      </c>
      <c r="W5" s="11">
        <v>6.2222222222222214</v>
      </c>
      <c r="X5" s="11">
        <v>6.083333333333333</v>
      </c>
      <c r="Y5" s="11">
        <v>5.7931034482758621</v>
      </c>
      <c r="Z5" s="11">
        <v>3.5813953488372094</v>
      </c>
      <c r="AA5" s="11">
        <v>3.0909090909090908</v>
      </c>
      <c r="AB5" s="11">
        <v>2.591549295774648</v>
      </c>
      <c r="AC5" s="11">
        <v>1.9733333333333334</v>
      </c>
      <c r="AD5" s="11">
        <v>5.8</v>
      </c>
      <c r="AE5" s="11">
        <v>4.5</v>
      </c>
      <c r="AF5" s="11">
        <v>5.666666666666667</v>
      </c>
      <c r="AG5" s="11">
        <v>7.333333333333333</v>
      </c>
      <c r="AH5" s="11">
        <v>4.0652173913043477</v>
      </c>
      <c r="AI5" s="11">
        <v>3.7166666666666668</v>
      </c>
      <c r="AJ5" s="11">
        <v>3.2962962962962963</v>
      </c>
      <c r="AK5" s="11">
        <v>2.2954545454545454</v>
      </c>
    </row>
    <row r="6" spans="1:37" x14ac:dyDescent="0.3">
      <c r="A6" s="11" t="s">
        <v>33</v>
      </c>
      <c r="B6" s="29">
        <v>28</v>
      </c>
      <c r="C6" s="29">
        <v>1</v>
      </c>
      <c r="D6" s="29">
        <v>10</v>
      </c>
      <c r="E6" s="29">
        <v>1</v>
      </c>
      <c r="F6" s="11">
        <v>17.3</v>
      </c>
      <c r="G6" s="11">
        <v>1.6</v>
      </c>
      <c r="H6" s="11">
        <f t="shared" si="0"/>
        <v>10.8125</v>
      </c>
      <c r="J6" s="24">
        <v>0</v>
      </c>
      <c r="K6" s="38">
        <v>1</v>
      </c>
      <c r="L6" s="38">
        <v>1</v>
      </c>
      <c r="M6" s="38">
        <v>1</v>
      </c>
      <c r="N6" s="38">
        <v>1</v>
      </c>
      <c r="O6"/>
      <c r="P6"/>
      <c r="Q6" s="11">
        <v>10</v>
      </c>
      <c r="R6" s="11">
        <v>1.034934497816594</v>
      </c>
      <c r="S6" s="11">
        <v>1.0321100917431192</v>
      </c>
      <c r="T6" s="11">
        <v>1.0434782608695652</v>
      </c>
      <c r="U6" s="11">
        <v>0.96226415094339623</v>
      </c>
      <c r="V6" s="11">
        <v>10.8125</v>
      </c>
      <c r="W6" s="11">
        <v>11.222222222222221</v>
      </c>
      <c r="X6" s="11">
        <v>11.25</v>
      </c>
      <c r="Y6" s="11">
        <v>10.931034482758621</v>
      </c>
      <c r="Z6" s="11">
        <v>3.9534883720930232</v>
      </c>
      <c r="AA6" s="11">
        <v>3.1636363636363636</v>
      </c>
      <c r="AB6" s="11">
        <v>2.5211267605633805</v>
      </c>
      <c r="AC6" s="11">
        <v>1.8133333333333332</v>
      </c>
      <c r="AD6" s="11">
        <v>10.933333333333332</v>
      </c>
      <c r="AE6" s="11">
        <v>8.5</v>
      </c>
      <c r="AF6" s="11">
        <v>9.6666666666666661</v>
      </c>
      <c r="AG6" s="11">
        <v>11.333333333333334</v>
      </c>
      <c r="AH6" s="11">
        <v>6.5217391304347823</v>
      </c>
      <c r="AI6" s="11">
        <v>5.5666666666666664</v>
      </c>
      <c r="AJ6" s="11">
        <v>4.617283950617284</v>
      </c>
      <c r="AK6" s="11">
        <v>2.7840909090909092</v>
      </c>
    </row>
    <row r="7" spans="1:37" x14ac:dyDescent="0.3">
      <c r="A7" s="11" t="s">
        <v>33</v>
      </c>
      <c r="B7" s="29">
        <v>28</v>
      </c>
      <c r="C7" s="29">
        <v>1</v>
      </c>
      <c r="D7" s="29">
        <v>50</v>
      </c>
      <c r="E7" s="29">
        <v>1</v>
      </c>
      <c r="F7" s="11">
        <v>80.2</v>
      </c>
      <c r="G7" s="11">
        <v>1.6</v>
      </c>
      <c r="H7" s="11">
        <f t="shared" si="0"/>
        <v>50.125</v>
      </c>
      <c r="J7" s="24">
        <v>1</v>
      </c>
      <c r="K7" s="38">
        <v>1.2707423580786026</v>
      </c>
      <c r="L7" s="38">
        <v>1.2477064220183487</v>
      </c>
      <c r="M7" s="38">
        <v>1.2560386473429952</v>
      </c>
      <c r="N7" s="38">
        <v>1.1383647798742138</v>
      </c>
      <c r="O7"/>
      <c r="P7"/>
      <c r="Q7" s="11">
        <v>50</v>
      </c>
      <c r="R7" s="11">
        <v>0.44104803493449779</v>
      </c>
      <c r="S7" s="11">
        <v>0.47247706422018348</v>
      </c>
      <c r="T7" s="11">
        <v>0.48309178743961351</v>
      </c>
      <c r="U7" s="11">
        <v>0.54716981132075471</v>
      </c>
      <c r="V7" s="11">
        <v>50.125</v>
      </c>
      <c r="W7" s="11">
        <v>52.55555555555555</v>
      </c>
      <c r="X7" s="11">
        <v>51.583333333333336</v>
      </c>
      <c r="Y7" s="11">
        <v>50.931034482758619</v>
      </c>
      <c r="Z7" s="11">
        <v>2.2790697674418605</v>
      </c>
      <c r="AA7" s="11">
        <v>1.7454545454545454</v>
      </c>
      <c r="AB7" s="11">
        <v>1.3380281690140845</v>
      </c>
      <c r="AC7" s="11">
        <v>1.08</v>
      </c>
      <c r="AD7" s="11">
        <v>28</v>
      </c>
      <c r="AE7" s="11">
        <v>22.5</v>
      </c>
      <c r="AF7" s="11">
        <v>17</v>
      </c>
      <c r="AG7" s="11">
        <v>19</v>
      </c>
      <c r="AH7" s="11">
        <v>11.978260869565217</v>
      </c>
      <c r="AI7" s="11">
        <v>8.6333333333333329</v>
      </c>
      <c r="AJ7" s="11">
        <v>6.2469135802469138</v>
      </c>
      <c r="AK7" s="11">
        <v>3.2840909090909092</v>
      </c>
    </row>
    <row r="8" spans="1:37" x14ac:dyDescent="0.3">
      <c r="A8" s="11" t="s">
        <v>33</v>
      </c>
      <c r="B8" s="29">
        <v>28</v>
      </c>
      <c r="C8" s="29">
        <v>1</v>
      </c>
      <c r="D8" s="29">
        <v>100</v>
      </c>
      <c r="E8" s="29">
        <v>1</v>
      </c>
      <c r="F8" s="11">
        <v>158</v>
      </c>
      <c r="G8" s="11">
        <v>1.6</v>
      </c>
      <c r="H8" s="11">
        <f t="shared" si="0"/>
        <v>98.75</v>
      </c>
      <c r="J8" s="24">
        <v>2</v>
      </c>
      <c r="K8" s="38">
        <v>1.3493449781659388</v>
      </c>
      <c r="L8" s="38">
        <v>1.2844036697247707</v>
      </c>
      <c r="M8" s="38">
        <v>1.2898550724637681</v>
      </c>
      <c r="N8" s="38">
        <v>1.1761006289308176</v>
      </c>
      <c r="O8"/>
      <c r="P8"/>
      <c r="Q8" s="11">
        <v>100</v>
      </c>
      <c r="R8" s="11">
        <v>0.28820960698689957</v>
      </c>
      <c r="S8" s="11">
        <v>0.30275229357798167</v>
      </c>
      <c r="T8" s="11">
        <v>0.3188405797101449</v>
      </c>
      <c r="U8" s="11">
        <v>0.37106918238993708</v>
      </c>
      <c r="V8" s="11">
        <v>98.75</v>
      </c>
      <c r="W8" s="11">
        <v>103.66666666666666</v>
      </c>
      <c r="X8" s="11">
        <v>101.66666666666667</v>
      </c>
      <c r="Y8" s="11">
        <v>100.58620689655173</v>
      </c>
      <c r="Z8" s="11">
        <v>1.4883720930232558</v>
      </c>
      <c r="AA8" s="11">
        <v>1.1454545454545455</v>
      </c>
      <c r="AB8" s="11">
        <v>0.88732394366197187</v>
      </c>
      <c r="AC8" s="11">
        <v>0.73333333333333328</v>
      </c>
      <c r="AD8" s="11">
        <v>28</v>
      </c>
      <c r="AE8" s="11">
        <v>20.5</v>
      </c>
      <c r="AF8" s="11">
        <v>15.333333333333334</v>
      </c>
      <c r="AG8" s="11">
        <v>14</v>
      </c>
      <c r="AH8" s="11">
        <v>13.586956521739131</v>
      </c>
      <c r="AI8" s="11">
        <v>9.0333333333333332</v>
      </c>
      <c r="AJ8" s="11">
        <v>6.6913580246913584</v>
      </c>
      <c r="AK8" s="11">
        <v>3.4318181818181817</v>
      </c>
    </row>
    <row r="9" spans="1:37" x14ac:dyDescent="0.3">
      <c r="A9" s="11" t="s">
        <v>33</v>
      </c>
      <c r="B9" s="29">
        <v>8</v>
      </c>
      <c r="C9" s="29">
        <v>1</v>
      </c>
      <c r="D9" s="29">
        <v>0</v>
      </c>
      <c r="E9" s="29">
        <v>1</v>
      </c>
      <c r="F9" s="11">
        <v>229</v>
      </c>
      <c r="G9" s="11">
        <v>229</v>
      </c>
      <c r="H9" s="11">
        <f>F9/G9</f>
        <v>1</v>
      </c>
      <c r="J9" s="24">
        <v>5</v>
      </c>
      <c r="K9" s="38">
        <v>1.3100436681222707</v>
      </c>
      <c r="L9" s="38">
        <v>1.2660550458715596</v>
      </c>
      <c r="M9" s="38">
        <v>1.2415458937198067</v>
      </c>
      <c r="N9" s="38">
        <v>1.1383647798742138</v>
      </c>
      <c r="O9"/>
      <c r="P9"/>
    </row>
    <row r="10" spans="1:37" x14ac:dyDescent="0.3">
      <c r="A10" s="11" t="s">
        <v>33</v>
      </c>
      <c r="B10" s="29">
        <v>8</v>
      </c>
      <c r="C10" s="29">
        <v>1</v>
      </c>
      <c r="D10" s="29">
        <v>1</v>
      </c>
      <c r="E10" s="29">
        <v>1</v>
      </c>
      <c r="F10" s="11">
        <v>291</v>
      </c>
      <c r="G10" s="11">
        <v>229</v>
      </c>
      <c r="H10" s="11">
        <f t="shared" ref="H10:H15" si="1">F10/G10</f>
        <v>1.2707423580786026</v>
      </c>
      <c r="J10" s="24">
        <v>10</v>
      </c>
      <c r="K10" s="38">
        <v>1.034934497816594</v>
      </c>
      <c r="L10" s="38">
        <v>1.0321100917431192</v>
      </c>
      <c r="M10" s="38">
        <v>1.0434782608695652</v>
      </c>
      <c r="N10" s="38">
        <v>0.96226415094339623</v>
      </c>
      <c r="O10"/>
      <c r="P10"/>
    </row>
    <row r="11" spans="1:37" x14ac:dyDescent="0.3">
      <c r="A11" s="11" t="s">
        <v>33</v>
      </c>
      <c r="B11" s="29">
        <v>8</v>
      </c>
      <c r="C11" s="29">
        <v>1</v>
      </c>
      <c r="D11" s="29">
        <v>2</v>
      </c>
      <c r="E11" s="29">
        <v>1</v>
      </c>
      <c r="F11" s="11">
        <v>309</v>
      </c>
      <c r="G11" s="11">
        <v>229</v>
      </c>
      <c r="H11" s="11">
        <f t="shared" si="1"/>
        <v>1.3493449781659388</v>
      </c>
      <c r="J11" s="24">
        <v>50</v>
      </c>
      <c r="K11" s="38">
        <v>0.44104803493449779</v>
      </c>
      <c r="L11" s="38">
        <v>0.47247706422018348</v>
      </c>
      <c r="M11" s="38">
        <v>0.48309178743961351</v>
      </c>
      <c r="N11" s="38">
        <v>0.54716981132075471</v>
      </c>
      <c r="O11"/>
      <c r="P11"/>
    </row>
    <row r="12" spans="1:37" x14ac:dyDescent="0.3">
      <c r="A12" s="11" t="s">
        <v>33</v>
      </c>
      <c r="B12" s="29">
        <v>8</v>
      </c>
      <c r="C12" s="29">
        <v>1</v>
      </c>
      <c r="D12" s="29">
        <v>5</v>
      </c>
      <c r="E12" s="29">
        <v>1</v>
      </c>
      <c r="F12" s="11">
        <v>300</v>
      </c>
      <c r="G12" s="11">
        <v>229</v>
      </c>
      <c r="H12" s="11">
        <f t="shared" si="1"/>
        <v>1.3100436681222707</v>
      </c>
      <c r="J12" s="24">
        <v>100</v>
      </c>
      <c r="K12" s="38">
        <v>0.28820960698689957</v>
      </c>
      <c r="L12" s="38">
        <v>0.30275229357798167</v>
      </c>
      <c r="M12" s="38">
        <v>0.3188405797101449</v>
      </c>
      <c r="N12" s="38">
        <v>0.37106918238993708</v>
      </c>
      <c r="O12"/>
      <c r="P12"/>
    </row>
    <row r="13" spans="1:37" x14ac:dyDescent="0.3">
      <c r="A13" s="11" t="s">
        <v>33</v>
      </c>
      <c r="B13" s="29">
        <v>8</v>
      </c>
      <c r="C13" s="29">
        <v>1</v>
      </c>
      <c r="D13" s="29">
        <v>10</v>
      </c>
      <c r="E13" s="29">
        <v>1</v>
      </c>
      <c r="F13" s="11">
        <v>237</v>
      </c>
      <c r="G13" s="11">
        <v>229</v>
      </c>
      <c r="H13" s="11">
        <f t="shared" si="1"/>
        <v>1.034934497816594</v>
      </c>
      <c r="J13" s="23">
        <v>13</v>
      </c>
      <c r="K13" s="38"/>
      <c r="L13" s="38"/>
      <c r="M13" s="38"/>
      <c r="N13" s="38"/>
      <c r="O13"/>
      <c r="P13"/>
      <c r="Q13" s="19"/>
    </row>
    <row r="14" spans="1:37" x14ac:dyDescent="0.3">
      <c r="A14" s="11" t="s">
        <v>33</v>
      </c>
      <c r="B14" s="29">
        <v>8</v>
      </c>
      <c r="C14" s="29">
        <v>1</v>
      </c>
      <c r="D14" s="29">
        <v>50</v>
      </c>
      <c r="E14" s="29">
        <v>1</v>
      </c>
      <c r="F14" s="11">
        <v>101</v>
      </c>
      <c r="G14" s="11">
        <v>229</v>
      </c>
      <c r="H14" s="11">
        <f t="shared" si="1"/>
        <v>0.44104803493449779</v>
      </c>
      <c r="J14" s="24">
        <v>0</v>
      </c>
      <c r="K14" s="38">
        <v>1</v>
      </c>
      <c r="L14" s="38">
        <v>1</v>
      </c>
      <c r="M14" s="38">
        <v>1</v>
      </c>
      <c r="N14" s="38">
        <v>1</v>
      </c>
      <c r="O14"/>
      <c r="P14"/>
    </row>
    <row r="15" spans="1:37" x14ac:dyDescent="0.3">
      <c r="A15" s="11" t="s">
        <v>33</v>
      </c>
      <c r="B15" s="29">
        <v>8</v>
      </c>
      <c r="C15" s="29">
        <v>1</v>
      </c>
      <c r="D15" s="29">
        <v>100</v>
      </c>
      <c r="E15" s="29">
        <v>1</v>
      </c>
      <c r="F15" s="11">
        <v>66</v>
      </c>
      <c r="G15" s="11">
        <v>229</v>
      </c>
      <c r="H15" s="11">
        <f t="shared" si="1"/>
        <v>0.28820960698689957</v>
      </c>
      <c r="J15" s="24">
        <v>1</v>
      </c>
      <c r="K15" s="38">
        <v>1</v>
      </c>
      <c r="L15" s="38">
        <v>0.98333333333333328</v>
      </c>
      <c r="M15" s="38">
        <v>0.98765432098765427</v>
      </c>
      <c r="N15" s="38">
        <v>0.98863636363636365</v>
      </c>
      <c r="O15"/>
      <c r="P15"/>
    </row>
    <row r="16" spans="1:37" x14ac:dyDescent="0.3">
      <c r="A16" s="11" t="s">
        <v>33</v>
      </c>
      <c r="B16" s="29">
        <v>28</v>
      </c>
      <c r="C16" s="29">
        <v>1</v>
      </c>
      <c r="D16" s="29">
        <v>0</v>
      </c>
      <c r="E16" s="29">
        <v>2</v>
      </c>
      <c r="F16" s="11">
        <v>1.8</v>
      </c>
      <c r="G16" s="11">
        <v>1.8</v>
      </c>
      <c r="H16" s="11">
        <f>F16/G16</f>
        <v>1</v>
      </c>
      <c r="J16" s="24">
        <v>2</v>
      </c>
      <c r="K16" s="38">
        <v>1.8478260869565217</v>
      </c>
      <c r="L16" s="38">
        <v>1.8666666666666667</v>
      </c>
      <c r="M16" s="38">
        <v>1.7407407407407407</v>
      </c>
      <c r="N16" s="38">
        <v>1.5454545454545454</v>
      </c>
      <c r="O16"/>
      <c r="P16"/>
    </row>
    <row r="17" spans="1:16" x14ac:dyDescent="0.3">
      <c r="A17" s="11" t="s">
        <v>33</v>
      </c>
      <c r="B17" s="29">
        <v>28</v>
      </c>
      <c r="C17" s="29">
        <v>1</v>
      </c>
      <c r="D17" s="29">
        <v>1</v>
      </c>
      <c r="E17" s="29">
        <v>2</v>
      </c>
      <c r="F17" s="11">
        <v>3.5</v>
      </c>
      <c r="G17" s="11">
        <v>1.8</v>
      </c>
      <c r="H17" s="11">
        <f t="shared" ref="H17:H22" si="2">F17/G17</f>
        <v>1.9444444444444444</v>
      </c>
      <c r="J17" s="24">
        <v>5</v>
      </c>
      <c r="K17" s="38">
        <v>4.0652173913043477</v>
      </c>
      <c r="L17" s="38">
        <v>3.7166666666666668</v>
      </c>
      <c r="M17" s="38">
        <v>3.2962962962962963</v>
      </c>
      <c r="N17" s="38">
        <v>2.2954545454545454</v>
      </c>
      <c r="O17"/>
      <c r="P17"/>
    </row>
    <row r="18" spans="1:16" x14ac:dyDescent="0.3">
      <c r="A18" s="11" t="s">
        <v>33</v>
      </c>
      <c r="B18" s="29">
        <v>28</v>
      </c>
      <c r="C18" s="29">
        <v>1</v>
      </c>
      <c r="D18" s="29">
        <v>2</v>
      </c>
      <c r="E18" s="29">
        <v>2</v>
      </c>
      <c r="F18" s="11">
        <v>5.5</v>
      </c>
      <c r="G18" s="11">
        <v>1.8</v>
      </c>
      <c r="H18" s="11">
        <f t="shared" si="2"/>
        <v>3.0555555555555554</v>
      </c>
      <c r="J18" s="24">
        <v>10</v>
      </c>
      <c r="K18" s="38">
        <v>6.5217391304347823</v>
      </c>
      <c r="L18" s="38">
        <v>5.5666666666666664</v>
      </c>
      <c r="M18" s="38">
        <v>4.617283950617284</v>
      </c>
      <c r="N18" s="38">
        <v>2.7840909090909092</v>
      </c>
      <c r="O18"/>
      <c r="P18"/>
    </row>
    <row r="19" spans="1:16" x14ac:dyDescent="0.3">
      <c r="A19" s="11" t="s">
        <v>33</v>
      </c>
      <c r="B19" s="29">
        <v>28</v>
      </c>
      <c r="C19" s="29">
        <v>1</v>
      </c>
      <c r="D19" s="29">
        <v>5</v>
      </c>
      <c r="E19" s="29">
        <v>2</v>
      </c>
      <c r="F19" s="11">
        <v>11.2</v>
      </c>
      <c r="G19" s="11">
        <v>1.8</v>
      </c>
      <c r="H19" s="11">
        <f t="shared" si="2"/>
        <v>6.2222222222222214</v>
      </c>
      <c r="J19" s="24">
        <v>50</v>
      </c>
      <c r="K19" s="38">
        <v>11.978260869565217</v>
      </c>
      <c r="L19" s="38">
        <v>8.6333333333333329</v>
      </c>
      <c r="M19" s="38">
        <v>6.2469135802469138</v>
      </c>
      <c r="N19" s="38">
        <v>3.2840909090909092</v>
      </c>
      <c r="O19"/>
      <c r="P19"/>
    </row>
    <row r="20" spans="1:16" x14ac:dyDescent="0.3">
      <c r="A20" s="11" t="s">
        <v>33</v>
      </c>
      <c r="B20" s="29">
        <v>28</v>
      </c>
      <c r="C20" s="29">
        <v>1</v>
      </c>
      <c r="D20" s="29">
        <v>10</v>
      </c>
      <c r="E20" s="29">
        <v>2</v>
      </c>
      <c r="F20" s="11">
        <v>20.2</v>
      </c>
      <c r="G20" s="11">
        <v>1.8</v>
      </c>
      <c r="H20" s="11">
        <f t="shared" si="2"/>
        <v>11.222222222222221</v>
      </c>
      <c r="J20" s="24">
        <v>100</v>
      </c>
      <c r="K20" s="38">
        <v>13.586956521739131</v>
      </c>
      <c r="L20" s="38">
        <v>9.0333333333333332</v>
      </c>
      <c r="M20" s="38">
        <v>6.6913580246913584</v>
      </c>
      <c r="N20" s="38">
        <v>3.4318181818181817</v>
      </c>
      <c r="O20"/>
      <c r="P20"/>
    </row>
    <row r="21" spans="1:16" x14ac:dyDescent="0.3">
      <c r="A21" s="11" t="s">
        <v>33</v>
      </c>
      <c r="B21" s="29">
        <v>28</v>
      </c>
      <c r="C21" s="29">
        <v>1</v>
      </c>
      <c r="D21" s="29">
        <v>50</v>
      </c>
      <c r="E21" s="29">
        <v>2</v>
      </c>
      <c r="F21" s="11">
        <v>94.6</v>
      </c>
      <c r="G21" s="11">
        <v>1.8</v>
      </c>
      <c r="H21" s="11">
        <f t="shared" si="2"/>
        <v>52.55555555555555</v>
      </c>
      <c r="J21" s="23">
        <v>18</v>
      </c>
      <c r="K21" s="38"/>
      <c r="L21" s="38"/>
      <c r="M21" s="38"/>
      <c r="N21" s="38"/>
      <c r="O21"/>
      <c r="P21"/>
    </row>
    <row r="22" spans="1:16" x14ac:dyDescent="0.3">
      <c r="A22" s="11" t="s">
        <v>33</v>
      </c>
      <c r="B22" s="29">
        <v>28</v>
      </c>
      <c r="C22" s="29">
        <v>1</v>
      </c>
      <c r="D22" s="29">
        <v>100</v>
      </c>
      <c r="E22" s="29">
        <v>2</v>
      </c>
      <c r="F22" s="11">
        <v>186.6</v>
      </c>
      <c r="G22" s="11">
        <v>1.8</v>
      </c>
      <c r="H22" s="11">
        <f t="shared" si="2"/>
        <v>103.66666666666666</v>
      </c>
      <c r="J22" s="24">
        <v>0</v>
      </c>
      <c r="K22" s="38">
        <v>1</v>
      </c>
      <c r="L22" s="38">
        <v>1</v>
      </c>
      <c r="M22" s="38">
        <v>1</v>
      </c>
      <c r="N22" s="38">
        <v>1.2</v>
      </c>
      <c r="O22"/>
      <c r="P22"/>
    </row>
    <row r="23" spans="1:16" x14ac:dyDescent="0.3">
      <c r="A23" s="11" t="s">
        <v>33</v>
      </c>
      <c r="B23" s="29">
        <v>8</v>
      </c>
      <c r="C23" s="29">
        <v>1</v>
      </c>
      <c r="D23" s="29">
        <v>0</v>
      </c>
      <c r="E23" s="29">
        <v>2</v>
      </c>
      <c r="F23" s="11">
        <v>218</v>
      </c>
      <c r="G23" s="11">
        <v>218</v>
      </c>
      <c r="H23" s="11">
        <f>F23/G23</f>
        <v>1</v>
      </c>
      <c r="J23" s="24">
        <v>1</v>
      </c>
      <c r="K23" s="38">
        <v>1.8</v>
      </c>
      <c r="L23" s="38">
        <v>2</v>
      </c>
      <c r="M23" s="38">
        <v>1.6666666666666667</v>
      </c>
      <c r="N23" s="38">
        <v>2.4</v>
      </c>
      <c r="O23"/>
      <c r="P23"/>
    </row>
    <row r="24" spans="1:16" x14ac:dyDescent="0.3">
      <c r="A24" s="11" t="s">
        <v>33</v>
      </c>
      <c r="B24" s="29">
        <v>8</v>
      </c>
      <c r="C24" s="29">
        <v>1</v>
      </c>
      <c r="D24" s="29">
        <v>1</v>
      </c>
      <c r="E24" s="29">
        <v>2</v>
      </c>
      <c r="F24" s="11">
        <v>272</v>
      </c>
      <c r="G24" s="11">
        <v>218</v>
      </c>
      <c r="H24" s="11">
        <f t="shared" ref="H24:H29" si="3">F24/G24</f>
        <v>1.2477064220183487</v>
      </c>
      <c r="J24" s="24">
        <v>2</v>
      </c>
      <c r="K24" s="38">
        <v>2.5333333333333332</v>
      </c>
      <c r="L24" s="38">
        <v>3</v>
      </c>
      <c r="M24" s="38">
        <v>3</v>
      </c>
      <c r="N24" s="38">
        <v>3.7666666666666671</v>
      </c>
      <c r="O24"/>
    </row>
    <row r="25" spans="1:16" x14ac:dyDescent="0.3">
      <c r="A25" s="11" t="s">
        <v>33</v>
      </c>
      <c r="B25" s="29">
        <v>8</v>
      </c>
      <c r="C25" s="29">
        <v>1</v>
      </c>
      <c r="D25" s="29">
        <v>2</v>
      </c>
      <c r="E25" s="29">
        <v>2</v>
      </c>
      <c r="F25" s="11">
        <v>280</v>
      </c>
      <c r="G25" s="11">
        <v>218</v>
      </c>
      <c r="H25" s="11">
        <f t="shared" si="3"/>
        <v>1.2844036697247707</v>
      </c>
      <c r="J25" s="24">
        <v>5</v>
      </c>
      <c r="K25" s="38">
        <v>5.8</v>
      </c>
      <c r="L25" s="38">
        <v>4.5</v>
      </c>
      <c r="M25" s="38">
        <v>5.666666666666667</v>
      </c>
      <c r="N25" s="38">
        <v>7.333333333333333</v>
      </c>
      <c r="O25"/>
    </row>
    <row r="26" spans="1:16" x14ac:dyDescent="0.3">
      <c r="A26" s="11" t="s">
        <v>33</v>
      </c>
      <c r="B26" s="29">
        <v>8</v>
      </c>
      <c r="C26" s="29">
        <v>1</v>
      </c>
      <c r="D26" s="29">
        <v>5</v>
      </c>
      <c r="E26" s="29">
        <v>2</v>
      </c>
      <c r="F26" s="11">
        <v>276</v>
      </c>
      <c r="G26" s="11">
        <v>218</v>
      </c>
      <c r="H26" s="11">
        <f t="shared" si="3"/>
        <v>1.2660550458715596</v>
      </c>
      <c r="J26" s="24">
        <v>10</v>
      </c>
      <c r="K26" s="38">
        <v>10.933333333333332</v>
      </c>
      <c r="L26" s="38">
        <v>8.5</v>
      </c>
      <c r="M26" s="38">
        <v>9.6666666666666661</v>
      </c>
      <c r="N26" s="38">
        <v>11.333333333333334</v>
      </c>
      <c r="O26"/>
    </row>
    <row r="27" spans="1:16" x14ac:dyDescent="0.3">
      <c r="A27" s="11" t="s">
        <v>33</v>
      </c>
      <c r="B27" s="29">
        <v>8</v>
      </c>
      <c r="C27" s="29">
        <v>1</v>
      </c>
      <c r="D27" s="29">
        <v>10</v>
      </c>
      <c r="E27" s="29">
        <v>2</v>
      </c>
      <c r="F27" s="11">
        <v>225</v>
      </c>
      <c r="G27" s="11">
        <v>218</v>
      </c>
      <c r="H27" s="11">
        <f t="shared" si="3"/>
        <v>1.0321100917431192</v>
      </c>
      <c r="J27" s="24">
        <v>50</v>
      </c>
      <c r="K27" s="38">
        <v>28</v>
      </c>
      <c r="L27" s="38">
        <v>22.5</v>
      </c>
      <c r="M27" s="38">
        <v>17</v>
      </c>
      <c r="N27" s="38">
        <v>19</v>
      </c>
      <c r="O27"/>
    </row>
    <row r="28" spans="1:16" x14ac:dyDescent="0.3">
      <c r="A28" s="11" t="s">
        <v>33</v>
      </c>
      <c r="B28" s="29">
        <v>8</v>
      </c>
      <c r="C28" s="29">
        <v>1</v>
      </c>
      <c r="D28" s="29">
        <v>50</v>
      </c>
      <c r="E28" s="29">
        <v>2</v>
      </c>
      <c r="F28" s="11">
        <v>103</v>
      </c>
      <c r="G28" s="11">
        <v>218</v>
      </c>
      <c r="H28" s="11">
        <f t="shared" si="3"/>
        <v>0.47247706422018348</v>
      </c>
      <c r="J28" s="24">
        <v>100</v>
      </c>
      <c r="K28" s="38">
        <v>28</v>
      </c>
      <c r="L28" s="38">
        <v>20.5</v>
      </c>
      <c r="M28" s="38">
        <v>15.333333333333334</v>
      </c>
      <c r="N28" s="38">
        <v>14</v>
      </c>
      <c r="O28"/>
    </row>
    <row r="29" spans="1:16" x14ac:dyDescent="0.3">
      <c r="A29" s="11" t="s">
        <v>33</v>
      </c>
      <c r="B29" s="29">
        <v>8</v>
      </c>
      <c r="C29" s="29">
        <v>1</v>
      </c>
      <c r="D29" s="29">
        <v>100</v>
      </c>
      <c r="E29" s="29">
        <v>2</v>
      </c>
      <c r="F29" s="11">
        <v>66</v>
      </c>
      <c r="G29" s="11">
        <v>218</v>
      </c>
      <c r="H29" s="11">
        <f t="shared" si="3"/>
        <v>0.30275229357798167</v>
      </c>
      <c r="J29" s="23">
        <v>28</v>
      </c>
      <c r="K29" s="38"/>
      <c r="L29" s="38"/>
      <c r="M29" s="38"/>
      <c r="N29" s="38"/>
      <c r="O29"/>
    </row>
    <row r="30" spans="1:16" x14ac:dyDescent="0.3">
      <c r="A30" s="11" t="s">
        <v>33</v>
      </c>
      <c r="B30" s="29">
        <v>28</v>
      </c>
      <c r="C30" s="29">
        <v>1</v>
      </c>
      <c r="D30" s="29">
        <v>0</v>
      </c>
      <c r="E30" s="29">
        <v>3</v>
      </c>
      <c r="F30" s="11">
        <v>2.4</v>
      </c>
      <c r="G30" s="11">
        <v>2.4</v>
      </c>
      <c r="H30" s="11">
        <f>F30/G30</f>
        <v>1</v>
      </c>
      <c r="J30" s="24">
        <v>0</v>
      </c>
      <c r="K30" s="38">
        <v>1</v>
      </c>
      <c r="L30" s="38">
        <v>1</v>
      </c>
      <c r="M30" s="38">
        <v>1</v>
      </c>
      <c r="N30" s="38">
        <v>1</v>
      </c>
      <c r="O30"/>
    </row>
    <row r="31" spans="1:16" x14ac:dyDescent="0.3">
      <c r="A31" s="11" t="s">
        <v>33</v>
      </c>
      <c r="B31" s="29">
        <v>28</v>
      </c>
      <c r="C31" s="29">
        <v>1</v>
      </c>
      <c r="D31" s="29">
        <v>1</v>
      </c>
      <c r="E31" s="29">
        <v>3</v>
      </c>
      <c r="F31" s="11">
        <v>5</v>
      </c>
      <c r="G31" s="11">
        <v>2.4</v>
      </c>
      <c r="H31" s="11">
        <f t="shared" ref="H31:H36" si="4">F31/G31</f>
        <v>2.0833333333333335</v>
      </c>
      <c r="J31" s="24">
        <v>1</v>
      </c>
      <c r="K31" s="38">
        <v>1.9375</v>
      </c>
      <c r="L31" s="38">
        <v>1.9444444444444444</v>
      </c>
      <c r="M31" s="38">
        <v>2.0833333333333335</v>
      </c>
      <c r="N31" s="38">
        <v>2</v>
      </c>
      <c r="O31"/>
    </row>
    <row r="32" spans="1:16" x14ac:dyDescent="0.3">
      <c r="A32" s="11" t="s">
        <v>33</v>
      </c>
      <c r="B32" s="29">
        <v>28</v>
      </c>
      <c r="C32" s="29">
        <v>1</v>
      </c>
      <c r="D32" s="29">
        <v>2</v>
      </c>
      <c r="E32" s="29">
        <v>3</v>
      </c>
      <c r="F32" s="11">
        <v>7.7</v>
      </c>
      <c r="G32" s="11">
        <v>2.4</v>
      </c>
      <c r="H32" s="11">
        <f t="shared" si="4"/>
        <v>3.2083333333333335</v>
      </c>
      <c r="J32" s="24">
        <v>2</v>
      </c>
      <c r="K32" s="38">
        <v>2.8749999999999996</v>
      </c>
      <c r="L32" s="38">
        <v>3.0555555555555554</v>
      </c>
      <c r="M32" s="38">
        <v>3.2083333333333335</v>
      </c>
      <c r="N32" s="38">
        <v>2.896551724137931</v>
      </c>
      <c r="O32"/>
    </row>
    <row r="33" spans="1:15" x14ac:dyDescent="0.3">
      <c r="A33" s="11" t="s">
        <v>33</v>
      </c>
      <c r="B33" s="29">
        <v>28</v>
      </c>
      <c r="C33" s="29">
        <v>1</v>
      </c>
      <c r="D33" s="29">
        <v>5</v>
      </c>
      <c r="E33" s="29">
        <v>3</v>
      </c>
      <c r="F33" s="11">
        <v>14.6</v>
      </c>
      <c r="G33" s="11">
        <v>2.4</v>
      </c>
      <c r="H33" s="11">
        <f t="shared" si="4"/>
        <v>6.083333333333333</v>
      </c>
      <c r="J33" s="24">
        <v>5</v>
      </c>
      <c r="K33" s="38">
        <v>5.875</v>
      </c>
      <c r="L33" s="38">
        <v>6.2222222222222214</v>
      </c>
      <c r="M33" s="38">
        <v>6.083333333333333</v>
      </c>
      <c r="N33" s="38">
        <v>5.7931034482758621</v>
      </c>
      <c r="O33"/>
    </row>
    <row r="34" spans="1:15" x14ac:dyDescent="0.3">
      <c r="A34" s="11" t="s">
        <v>33</v>
      </c>
      <c r="B34" s="29">
        <v>28</v>
      </c>
      <c r="C34" s="29">
        <v>1</v>
      </c>
      <c r="D34" s="29">
        <v>10</v>
      </c>
      <c r="E34" s="29">
        <v>3</v>
      </c>
      <c r="F34" s="11">
        <v>27</v>
      </c>
      <c r="G34" s="11">
        <v>2.4</v>
      </c>
      <c r="H34" s="11">
        <f t="shared" si="4"/>
        <v>11.25</v>
      </c>
      <c r="J34" s="24">
        <v>10</v>
      </c>
      <c r="K34" s="38">
        <v>10.8125</v>
      </c>
      <c r="L34" s="38">
        <v>11.222222222222221</v>
      </c>
      <c r="M34" s="38">
        <v>11.25</v>
      </c>
      <c r="N34" s="38">
        <v>10.931034482758621</v>
      </c>
      <c r="O34"/>
    </row>
    <row r="35" spans="1:15" x14ac:dyDescent="0.3">
      <c r="A35" s="11" t="s">
        <v>33</v>
      </c>
      <c r="B35" s="29">
        <v>28</v>
      </c>
      <c r="C35" s="29">
        <v>1</v>
      </c>
      <c r="D35" s="29">
        <v>50</v>
      </c>
      <c r="E35" s="29">
        <v>3</v>
      </c>
      <c r="F35" s="11">
        <v>123.8</v>
      </c>
      <c r="G35" s="11">
        <v>2.4</v>
      </c>
      <c r="H35" s="11">
        <f t="shared" si="4"/>
        <v>51.583333333333336</v>
      </c>
      <c r="J35" s="24">
        <v>50</v>
      </c>
      <c r="K35" s="38">
        <v>50.125</v>
      </c>
      <c r="L35" s="38">
        <v>52.55555555555555</v>
      </c>
      <c r="M35" s="38">
        <v>51.583333333333336</v>
      </c>
      <c r="N35" s="38">
        <v>50.931034482758619</v>
      </c>
      <c r="O35"/>
    </row>
    <row r="36" spans="1:15" x14ac:dyDescent="0.3">
      <c r="A36" s="11" t="s">
        <v>33</v>
      </c>
      <c r="B36" s="29">
        <v>28</v>
      </c>
      <c r="C36" s="29">
        <v>1</v>
      </c>
      <c r="D36" s="29">
        <v>100</v>
      </c>
      <c r="E36" s="29">
        <v>3</v>
      </c>
      <c r="F36" s="11">
        <v>244</v>
      </c>
      <c r="G36" s="11">
        <v>2.4</v>
      </c>
      <c r="H36" s="11">
        <f t="shared" si="4"/>
        <v>101.66666666666667</v>
      </c>
      <c r="J36" s="24">
        <v>100</v>
      </c>
      <c r="K36" s="38">
        <v>98.75</v>
      </c>
      <c r="L36" s="38">
        <v>103.66666666666666</v>
      </c>
      <c r="M36" s="38">
        <v>101.66666666666667</v>
      </c>
      <c r="N36" s="38">
        <v>100.58620689655173</v>
      </c>
      <c r="O36"/>
    </row>
    <row r="37" spans="1:15" x14ac:dyDescent="0.3">
      <c r="A37" s="11" t="s">
        <v>33</v>
      </c>
      <c r="B37" s="29">
        <v>8</v>
      </c>
      <c r="C37" s="29">
        <v>1</v>
      </c>
      <c r="D37" s="29">
        <v>0</v>
      </c>
      <c r="E37" s="29">
        <v>3</v>
      </c>
      <c r="F37" s="11">
        <v>207</v>
      </c>
      <c r="G37" s="11">
        <v>207</v>
      </c>
      <c r="H37" s="11">
        <f>F37/G37</f>
        <v>1</v>
      </c>
    </row>
    <row r="38" spans="1:15" x14ac:dyDescent="0.3">
      <c r="A38" s="11" t="s">
        <v>33</v>
      </c>
      <c r="B38" s="29">
        <v>8</v>
      </c>
      <c r="C38" s="29">
        <v>1</v>
      </c>
      <c r="D38" s="29">
        <v>1</v>
      </c>
      <c r="E38" s="29">
        <v>3</v>
      </c>
      <c r="F38" s="11">
        <v>260</v>
      </c>
      <c r="G38" s="11">
        <v>207</v>
      </c>
      <c r="H38" s="11">
        <f t="shared" ref="H38:H43" si="5">F38/G38</f>
        <v>1.2560386473429952</v>
      </c>
    </row>
    <row r="39" spans="1:15" x14ac:dyDescent="0.3">
      <c r="A39" s="11" t="s">
        <v>33</v>
      </c>
      <c r="B39" s="29">
        <v>8</v>
      </c>
      <c r="C39" s="29">
        <v>1</v>
      </c>
      <c r="D39" s="29">
        <v>2</v>
      </c>
      <c r="E39" s="29">
        <v>3</v>
      </c>
      <c r="F39" s="11">
        <v>267</v>
      </c>
      <c r="G39" s="11">
        <v>207</v>
      </c>
      <c r="H39" s="11">
        <f t="shared" si="5"/>
        <v>1.2898550724637681</v>
      </c>
    </row>
    <row r="40" spans="1:15" x14ac:dyDescent="0.3">
      <c r="A40" s="11" t="s">
        <v>33</v>
      </c>
      <c r="B40" s="29">
        <v>8</v>
      </c>
      <c r="C40" s="29">
        <v>1</v>
      </c>
      <c r="D40" s="29">
        <v>5</v>
      </c>
      <c r="E40" s="29">
        <v>3</v>
      </c>
      <c r="F40" s="11">
        <v>257</v>
      </c>
      <c r="G40" s="11">
        <v>207</v>
      </c>
      <c r="H40" s="11">
        <f t="shared" si="5"/>
        <v>1.2415458937198067</v>
      </c>
    </row>
    <row r="41" spans="1:15" x14ac:dyDescent="0.3">
      <c r="A41" s="11" t="s">
        <v>33</v>
      </c>
      <c r="B41" s="29">
        <v>8</v>
      </c>
      <c r="C41" s="29">
        <v>1</v>
      </c>
      <c r="D41" s="29">
        <v>10</v>
      </c>
      <c r="E41" s="29">
        <v>3</v>
      </c>
      <c r="F41" s="11">
        <v>216</v>
      </c>
      <c r="G41" s="11">
        <v>207</v>
      </c>
      <c r="H41" s="11">
        <f t="shared" si="5"/>
        <v>1.0434782608695652</v>
      </c>
    </row>
    <row r="42" spans="1:15" x14ac:dyDescent="0.3">
      <c r="A42" s="11" t="s">
        <v>33</v>
      </c>
      <c r="B42" s="29">
        <v>8</v>
      </c>
      <c r="C42" s="29">
        <v>1</v>
      </c>
      <c r="D42" s="29">
        <v>50</v>
      </c>
      <c r="E42" s="29">
        <v>3</v>
      </c>
      <c r="F42" s="11">
        <v>100</v>
      </c>
      <c r="G42" s="11">
        <v>207</v>
      </c>
      <c r="H42" s="11">
        <f t="shared" si="5"/>
        <v>0.48309178743961351</v>
      </c>
    </row>
    <row r="43" spans="1:15" x14ac:dyDescent="0.3">
      <c r="A43" s="11" t="s">
        <v>33</v>
      </c>
      <c r="B43" s="29">
        <v>8</v>
      </c>
      <c r="C43" s="29">
        <v>1</v>
      </c>
      <c r="D43" s="29">
        <v>100</v>
      </c>
      <c r="E43" s="29">
        <v>3</v>
      </c>
      <c r="F43" s="11">
        <v>66</v>
      </c>
      <c r="G43" s="11">
        <v>207</v>
      </c>
      <c r="H43" s="11">
        <f t="shared" si="5"/>
        <v>0.3188405797101449</v>
      </c>
    </row>
    <row r="44" spans="1:15" x14ac:dyDescent="0.3">
      <c r="A44" s="11" t="s">
        <v>33</v>
      </c>
      <c r="B44" s="29">
        <v>28</v>
      </c>
      <c r="C44" s="29">
        <v>1</v>
      </c>
      <c r="D44" s="29">
        <v>0</v>
      </c>
      <c r="E44" s="29">
        <v>4</v>
      </c>
      <c r="F44" s="11">
        <v>2.9</v>
      </c>
      <c r="G44" s="11">
        <v>2.9</v>
      </c>
      <c r="H44" s="11">
        <f>F44/G44</f>
        <v>1</v>
      </c>
    </row>
    <row r="45" spans="1:15" x14ac:dyDescent="0.3">
      <c r="A45" s="11" t="s">
        <v>33</v>
      </c>
      <c r="B45" s="29">
        <v>28</v>
      </c>
      <c r="C45" s="29">
        <v>1</v>
      </c>
      <c r="D45" s="29">
        <v>1</v>
      </c>
      <c r="E45" s="29">
        <v>4</v>
      </c>
      <c r="F45" s="11">
        <v>5.8</v>
      </c>
      <c r="G45" s="11">
        <v>2.9</v>
      </c>
      <c r="H45" s="11">
        <f t="shared" ref="H45:H50" si="6">F45/G45</f>
        <v>2</v>
      </c>
    </row>
    <row r="46" spans="1:15" x14ac:dyDescent="0.3">
      <c r="A46" s="11" t="s">
        <v>33</v>
      </c>
      <c r="B46" s="29">
        <v>28</v>
      </c>
      <c r="C46" s="29">
        <v>1</v>
      </c>
      <c r="D46" s="29">
        <v>2</v>
      </c>
      <c r="E46" s="29">
        <v>4</v>
      </c>
      <c r="F46" s="11">
        <v>8.4</v>
      </c>
      <c r="G46" s="11">
        <v>2.9</v>
      </c>
      <c r="H46" s="11">
        <f t="shared" si="6"/>
        <v>2.896551724137931</v>
      </c>
    </row>
    <row r="47" spans="1:15" x14ac:dyDescent="0.3">
      <c r="A47" s="11" t="s">
        <v>33</v>
      </c>
      <c r="B47" s="29">
        <v>28</v>
      </c>
      <c r="C47" s="29">
        <v>1</v>
      </c>
      <c r="D47" s="29">
        <v>5</v>
      </c>
      <c r="E47" s="29">
        <v>4</v>
      </c>
      <c r="F47" s="11">
        <v>16.8</v>
      </c>
      <c r="G47" s="11">
        <v>2.9</v>
      </c>
      <c r="H47" s="11">
        <f t="shared" si="6"/>
        <v>5.7931034482758621</v>
      </c>
    </row>
    <row r="48" spans="1:15" x14ac:dyDescent="0.3">
      <c r="A48" s="11" t="s">
        <v>33</v>
      </c>
      <c r="B48" s="29">
        <v>28</v>
      </c>
      <c r="C48" s="29">
        <v>1</v>
      </c>
      <c r="D48" s="29">
        <v>10</v>
      </c>
      <c r="E48" s="29">
        <v>4</v>
      </c>
      <c r="F48" s="11">
        <v>31.7</v>
      </c>
      <c r="G48" s="11">
        <v>2.9</v>
      </c>
      <c r="H48" s="11">
        <f t="shared" si="6"/>
        <v>10.931034482758621</v>
      </c>
    </row>
    <row r="49" spans="1:8" x14ac:dyDescent="0.3">
      <c r="A49" s="11" t="s">
        <v>33</v>
      </c>
      <c r="B49" s="29">
        <v>28</v>
      </c>
      <c r="C49" s="29">
        <v>1</v>
      </c>
      <c r="D49" s="29">
        <v>50</v>
      </c>
      <c r="E49" s="29">
        <v>4</v>
      </c>
      <c r="F49" s="11">
        <v>147.69999999999999</v>
      </c>
      <c r="G49" s="11">
        <v>2.9</v>
      </c>
      <c r="H49" s="11">
        <f t="shared" si="6"/>
        <v>50.931034482758619</v>
      </c>
    </row>
    <row r="50" spans="1:8" x14ac:dyDescent="0.3">
      <c r="A50" s="11" t="s">
        <v>33</v>
      </c>
      <c r="B50" s="29">
        <v>28</v>
      </c>
      <c r="C50" s="29">
        <v>1</v>
      </c>
      <c r="D50" s="29">
        <v>100</v>
      </c>
      <c r="E50" s="29">
        <v>4</v>
      </c>
      <c r="F50" s="11">
        <v>291.7</v>
      </c>
      <c r="G50" s="11">
        <v>2.9</v>
      </c>
      <c r="H50" s="11">
        <f t="shared" si="6"/>
        <v>100.58620689655173</v>
      </c>
    </row>
    <row r="51" spans="1:8" x14ac:dyDescent="0.3">
      <c r="A51" s="11" t="s">
        <v>33</v>
      </c>
      <c r="B51" s="29">
        <v>8</v>
      </c>
      <c r="C51" s="29">
        <v>1</v>
      </c>
      <c r="D51" s="29">
        <v>0</v>
      </c>
      <c r="E51" s="29">
        <v>4</v>
      </c>
      <c r="F51" s="11">
        <v>159</v>
      </c>
      <c r="G51" s="11">
        <v>159</v>
      </c>
      <c r="H51" s="11">
        <f>F51/G51</f>
        <v>1</v>
      </c>
    </row>
    <row r="52" spans="1:8" x14ac:dyDescent="0.3">
      <c r="A52" s="11" t="s">
        <v>33</v>
      </c>
      <c r="B52" s="29">
        <v>8</v>
      </c>
      <c r="C52" s="29">
        <v>1</v>
      </c>
      <c r="D52" s="29">
        <v>1</v>
      </c>
      <c r="E52" s="29">
        <v>4</v>
      </c>
      <c r="F52" s="11">
        <v>181</v>
      </c>
      <c r="G52" s="11">
        <v>159</v>
      </c>
      <c r="H52" s="11">
        <f t="shared" ref="H52:H57" si="7">F52/G52</f>
        <v>1.1383647798742138</v>
      </c>
    </row>
    <row r="53" spans="1:8" x14ac:dyDescent="0.3">
      <c r="A53" s="11" t="s">
        <v>33</v>
      </c>
      <c r="B53" s="29">
        <v>8</v>
      </c>
      <c r="C53" s="29">
        <v>1</v>
      </c>
      <c r="D53" s="29">
        <v>2</v>
      </c>
      <c r="E53" s="29">
        <v>4</v>
      </c>
      <c r="F53" s="11">
        <v>187</v>
      </c>
      <c r="G53" s="11">
        <v>159</v>
      </c>
      <c r="H53" s="11">
        <f t="shared" si="7"/>
        <v>1.1761006289308176</v>
      </c>
    </row>
    <row r="54" spans="1:8" x14ac:dyDescent="0.3">
      <c r="A54" s="11" t="s">
        <v>33</v>
      </c>
      <c r="B54" s="29">
        <v>8</v>
      </c>
      <c r="C54" s="29">
        <v>1</v>
      </c>
      <c r="D54" s="29">
        <v>5</v>
      </c>
      <c r="E54" s="29">
        <v>4</v>
      </c>
      <c r="F54" s="11">
        <v>181</v>
      </c>
      <c r="G54" s="11">
        <v>159</v>
      </c>
      <c r="H54" s="11">
        <f t="shared" si="7"/>
        <v>1.1383647798742138</v>
      </c>
    </row>
    <row r="55" spans="1:8" x14ac:dyDescent="0.3">
      <c r="A55" s="11" t="s">
        <v>33</v>
      </c>
      <c r="B55" s="29">
        <v>8</v>
      </c>
      <c r="C55" s="29">
        <v>1</v>
      </c>
      <c r="D55" s="29">
        <v>10</v>
      </c>
      <c r="E55" s="29">
        <v>4</v>
      </c>
      <c r="F55" s="11">
        <v>153</v>
      </c>
      <c r="G55" s="11">
        <v>159</v>
      </c>
      <c r="H55" s="11">
        <f t="shared" si="7"/>
        <v>0.96226415094339623</v>
      </c>
    </row>
    <row r="56" spans="1:8" x14ac:dyDescent="0.3">
      <c r="A56" s="11" t="s">
        <v>33</v>
      </c>
      <c r="B56" s="29">
        <v>8</v>
      </c>
      <c r="C56" s="29">
        <v>1</v>
      </c>
      <c r="D56" s="29">
        <v>50</v>
      </c>
      <c r="E56" s="29">
        <v>4</v>
      </c>
      <c r="F56" s="11">
        <v>87</v>
      </c>
      <c r="G56" s="11">
        <v>159</v>
      </c>
      <c r="H56" s="11">
        <f t="shared" si="7"/>
        <v>0.54716981132075471</v>
      </c>
    </row>
    <row r="57" spans="1:8" x14ac:dyDescent="0.3">
      <c r="A57" s="11" t="s">
        <v>33</v>
      </c>
      <c r="B57" s="29">
        <v>8</v>
      </c>
      <c r="C57" s="29">
        <v>1</v>
      </c>
      <c r="D57" s="29">
        <v>100</v>
      </c>
      <c r="E57" s="29">
        <v>4</v>
      </c>
      <c r="F57" s="11">
        <v>59</v>
      </c>
      <c r="G57" s="11">
        <v>159</v>
      </c>
      <c r="H57" s="11">
        <f t="shared" si="7"/>
        <v>0.37106918238993708</v>
      </c>
    </row>
    <row r="58" spans="1:8" x14ac:dyDescent="0.3">
      <c r="A58" s="11" t="s">
        <v>33</v>
      </c>
      <c r="B58" s="29">
        <v>13</v>
      </c>
      <c r="C58" s="29">
        <v>1</v>
      </c>
      <c r="D58" s="29">
        <v>0</v>
      </c>
      <c r="E58" s="29">
        <v>1</v>
      </c>
      <c r="F58" s="11">
        <v>46</v>
      </c>
      <c r="G58" s="11">
        <v>46</v>
      </c>
      <c r="H58" s="11">
        <f>F58/G58</f>
        <v>1</v>
      </c>
    </row>
    <row r="59" spans="1:8" x14ac:dyDescent="0.3">
      <c r="A59" s="11" t="s">
        <v>33</v>
      </c>
      <c r="B59" s="29">
        <v>13</v>
      </c>
      <c r="C59" s="29">
        <v>1</v>
      </c>
      <c r="D59" s="29">
        <v>1</v>
      </c>
      <c r="E59" s="29">
        <v>1</v>
      </c>
      <c r="F59" s="11">
        <v>46</v>
      </c>
      <c r="G59" s="11">
        <v>46</v>
      </c>
      <c r="H59" s="11">
        <f t="shared" ref="H59:H64" si="8">F59/G59</f>
        <v>1</v>
      </c>
    </row>
    <row r="60" spans="1:8" x14ac:dyDescent="0.3">
      <c r="A60" s="11" t="s">
        <v>33</v>
      </c>
      <c r="B60" s="29">
        <v>13</v>
      </c>
      <c r="C60" s="29">
        <v>1</v>
      </c>
      <c r="D60" s="29">
        <v>2</v>
      </c>
      <c r="E60" s="29">
        <v>1</v>
      </c>
      <c r="F60" s="11">
        <v>85</v>
      </c>
      <c r="G60" s="11">
        <v>46</v>
      </c>
      <c r="H60" s="11">
        <f t="shared" si="8"/>
        <v>1.8478260869565217</v>
      </c>
    </row>
    <row r="61" spans="1:8" x14ac:dyDescent="0.3">
      <c r="A61" s="11" t="s">
        <v>33</v>
      </c>
      <c r="B61" s="29">
        <v>13</v>
      </c>
      <c r="C61" s="29">
        <v>1</v>
      </c>
      <c r="D61" s="29">
        <v>5</v>
      </c>
      <c r="E61" s="29">
        <v>1</v>
      </c>
      <c r="F61" s="11">
        <v>187</v>
      </c>
      <c r="G61" s="11">
        <v>46</v>
      </c>
      <c r="H61" s="11">
        <f t="shared" si="8"/>
        <v>4.0652173913043477</v>
      </c>
    </row>
    <row r="62" spans="1:8" x14ac:dyDescent="0.3">
      <c r="A62" s="11" t="s">
        <v>33</v>
      </c>
      <c r="B62" s="29">
        <v>13</v>
      </c>
      <c r="C62" s="29">
        <v>1</v>
      </c>
      <c r="D62" s="29">
        <v>10</v>
      </c>
      <c r="E62" s="29">
        <v>1</v>
      </c>
      <c r="F62" s="11">
        <v>300</v>
      </c>
      <c r="G62" s="11">
        <v>46</v>
      </c>
      <c r="H62" s="11">
        <f t="shared" si="8"/>
        <v>6.5217391304347823</v>
      </c>
    </row>
    <row r="63" spans="1:8" x14ac:dyDescent="0.3">
      <c r="A63" s="11" t="s">
        <v>33</v>
      </c>
      <c r="B63" s="29">
        <v>13</v>
      </c>
      <c r="C63" s="29">
        <v>1</v>
      </c>
      <c r="D63" s="29">
        <v>50</v>
      </c>
      <c r="E63" s="29">
        <v>1</v>
      </c>
      <c r="F63" s="11">
        <v>551</v>
      </c>
      <c r="G63" s="11">
        <v>46</v>
      </c>
      <c r="H63" s="11">
        <f t="shared" si="8"/>
        <v>11.978260869565217</v>
      </c>
    </row>
    <row r="64" spans="1:8" x14ac:dyDescent="0.3">
      <c r="A64" s="11" t="s">
        <v>33</v>
      </c>
      <c r="B64" s="29">
        <v>13</v>
      </c>
      <c r="C64" s="29">
        <v>1</v>
      </c>
      <c r="D64" s="29">
        <v>100</v>
      </c>
      <c r="E64" s="29">
        <v>1</v>
      </c>
      <c r="F64" s="11">
        <v>625</v>
      </c>
      <c r="G64" s="11">
        <v>46</v>
      </c>
      <c r="H64" s="11">
        <f t="shared" si="8"/>
        <v>13.586956521739131</v>
      </c>
    </row>
    <row r="65" spans="1:8" x14ac:dyDescent="0.3">
      <c r="A65" s="11" t="s">
        <v>33</v>
      </c>
      <c r="B65" s="29">
        <v>13</v>
      </c>
      <c r="C65" s="29">
        <v>1</v>
      </c>
      <c r="D65" s="29">
        <v>0</v>
      </c>
      <c r="E65" s="29">
        <v>2</v>
      </c>
      <c r="F65" s="11">
        <v>60</v>
      </c>
      <c r="G65" s="11">
        <v>60</v>
      </c>
      <c r="H65" s="11">
        <f>F65/G65</f>
        <v>1</v>
      </c>
    </row>
    <row r="66" spans="1:8" x14ac:dyDescent="0.3">
      <c r="A66" s="11" t="s">
        <v>33</v>
      </c>
      <c r="B66" s="29">
        <v>13</v>
      </c>
      <c r="C66" s="29">
        <v>1</v>
      </c>
      <c r="D66" s="29">
        <v>1</v>
      </c>
      <c r="E66" s="29">
        <v>2</v>
      </c>
      <c r="F66" s="11">
        <v>59</v>
      </c>
      <c r="G66" s="11">
        <v>60</v>
      </c>
      <c r="H66" s="11">
        <f t="shared" ref="H66:H71" si="9">F66/G66</f>
        <v>0.98333333333333328</v>
      </c>
    </row>
    <row r="67" spans="1:8" x14ac:dyDescent="0.3">
      <c r="A67" s="11" t="s">
        <v>33</v>
      </c>
      <c r="B67" s="29">
        <v>13</v>
      </c>
      <c r="C67" s="29">
        <v>1</v>
      </c>
      <c r="D67" s="29">
        <v>2</v>
      </c>
      <c r="E67" s="29">
        <v>2</v>
      </c>
      <c r="F67" s="11">
        <v>112</v>
      </c>
      <c r="G67" s="11">
        <v>60</v>
      </c>
      <c r="H67" s="11">
        <f t="shared" si="9"/>
        <v>1.8666666666666667</v>
      </c>
    </row>
    <row r="68" spans="1:8" x14ac:dyDescent="0.3">
      <c r="A68" s="11" t="s">
        <v>33</v>
      </c>
      <c r="B68" s="29">
        <v>13</v>
      </c>
      <c r="C68" s="29">
        <v>1</v>
      </c>
      <c r="D68" s="29">
        <v>5</v>
      </c>
      <c r="E68" s="29">
        <v>2</v>
      </c>
      <c r="F68" s="11">
        <v>223</v>
      </c>
      <c r="G68" s="11">
        <v>60</v>
      </c>
      <c r="H68" s="11">
        <f t="shared" si="9"/>
        <v>3.7166666666666668</v>
      </c>
    </row>
    <row r="69" spans="1:8" x14ac:dyDescent="0.3">
      <c r="A69" s="11" t="s">
        <v>33</v>
      </c>
      <c r="B69" s="29">
        <v>13</v>
      </c>
      <c r="C69" s="29">
        <v>1</v>
      </c>
      <c r="D69" s="29">
        <v>10</v>
      </c>
      <c r="E69" s="29">
        <v>2</v>
      </c>
      <c r="F69" s="11">
        <v>334</v>
      </c>
      <c r="G69" s="11">
        <v>60</v>
      </c>
      <c r="H69" s="11">
        <f t="shared" si="9"/>
        <v>5.5666666666666664</v>
      </c>
    </row>
    <row r="70" spans="1:8" x14ac:dyDescent="0.3">
      <c r="A70" s="11" t="s">
        <v>33</v>
      </c>
      <c r="B70" s="29">
        <v>13</v>
      </c>
      <c r="C70" s="29">
        <v>1</v>
      </c>
      <c r="D70" s="29">
        <v>50</v>
      </c>
      <c r="E70" s="29">
        <v>2</v>
      </c>
      <c r="F70" s="11">
        <v>518</v>
      </c>
      <c r="G70" s="11">
        <v>60</v>
      </c>
      <c r="H70" s="11">
        <f t="shared" si="9"/>
        <v>8.6333333333333329</v>
      </c>
    </row>
    <row r="71" spans="1:8" x14ac:dyDescent="0.3">
      <c r="A71" s="11" t="s">
        <v>33</v>
      </c>
      <c r="B71" s="29">
        <v>13</v>
      </c>
      <c r="C71" s="29">
        <v>1</v>
      </c>
      <c r="D71" s="29">
        <v>100</v>
      </c>
      <c r="E71" s="29">
        <v>2</v>
      </c>
      <c r="F71" s="11">
        <v>542</v>
      </c>
      <c r="G71" s="11">
        <v>60</v>
      </c>
      <c r="H71" s="11">
        <f t="shared" si="9"/>
        <v>9.0333333333333332</v>
      </c>
    </row>
    <row r="72" spans="1:8" x14ac:dyDescent="0.3">
      <c r="A72" s="11" t="s">
        <v>33</v>
      </c>
      <c r="B72" s="29">
        <v>13</v>
      </c>
      <c r="C72" s="29">
        <v>1</v>
      </c>
      <c r="D72" s="29">
        <v>0</v>
      </c>
      <c r="E72" s="29">
        <v>3</v>
      </c>
      <c r="F72" s="11">
        <v>81</v>
      </c>
      <c r="G72" s="11">
        <v>81</v>
      </c>
      <c r="H72" s="11">
        <f>F72/G72</f>
        <v>1</v>
      </c>
    </row>
    <row r="73" spans="1:8" x14ac:dyDescent="0.3">
      <c r="A73" s="11" t="s">
        <v>33</v>
      </c>
      <c r="B73" s="29">
        <v>13</v>
      </c>
      <c r="C73" s="29">
        <v>1</v>
      </c>
      <c r="D73" s="29">
        <v>1</v>
      </c>
      <c r="E73" s="29">
        <v>3</v>
      </c>
      <c r="F73" s="11">
        <v>80</v>
      </c>
      <c r="G73" s="11">
        <v>81</v>
      </c>
      <c r="H73" s="11">
        <f t="shared" ref="H73:H78" si="10">F73/G73</f>
        <v>0.98765432098765427</v>
      </c>
    </row>
    <row r="74" spans="1:8" x14ac:dyDescent="0.3">
      <c r="A74" s="11" t="s">
        <v>33</v>
      </c>
      <c r="B74" s="29">
        <v>13</v>
      </c>
      <c r="C74" s="29">
        <v>1</v>
      </c>
      <c r="D74" s="29">
        <v>2</v>
      </c>
      <c r="E74" s="29">
        <v>3</v>
      </c>
      <c r="F74" s="11">
        <v>141</v>
      </c>
      <c r="G74" s="11">
        <v>81</v>
      </c>
      <c r="H74" s="11">
        <f t="shared" si="10"/>
        <v>1.7407407407407407</v>
      </c>
    </row>
    <row r="75" spans="1:8" x14ac:dyDescent="0.3">
      <c r="A75" s="11" t="s">
        <v>33</v>
      </c>
      <c r="B75" s="29">
        <v>13</v>
      </c>
      <c r="C75" s="29">
        <v>1</v>
      </c>
      <c r="D75" s="29">
        <v>5</v>
      </c>
      <c r="E75" s="29">
        <v>3</v>
      </c>
      <c r="F75" s="11">
        <v>267</v>
      </c>
      <c r="G75" s="11">
        <v>81</v>
      </c>
      <c r="H75" s="11">
        <f t="shared" si="10"/>
        <v>3.2962962962962963</v>
      </c>
    </row>
    <row r="76" spans="1:8" x14ac:dyDescent="0.3">
      <c r="A76" s="11" t="s">
        <v>33</v>
      </c>
      <c r="B76" s="29">
        <v>13</v>
      </c>
      <c r="C76" s="29">
        <v>1</v>
      </c>
      <c r="D76" s="29">
        <v>10</v>
      </c>
      <c r="E76" s="29">
        <v>3</v>
      </c>
      <c r="F76" s="11">
        <v>374</v>
      </c>
      <c r="G76" s="11">
        <v>81</v>
      </c>
      <c r="H76" s="11">
        <f t="shared" si="10"/>
        <v>4.617283950617284</v>
      </c>
    </row>
    <row r="77" spans="1:8" x14ac:dyDescent="0.3">
      <c r="A77" s="11" t="s">
        <v>33</v>
      </c>
      <c r="B77" s="29">
        <v>13</v>
      </c>
      <c r="C77" s="29">
        <v>1</v>
      </c>
      <c r="D77" s="29">
        <v>50</v>
      </c>
      <c r="E77" s="29">
        <v>3</v>
      </c>
      <c r="F77" s="11">
        <v>506</v>
      </c>
      <c r="G77" s="11">
        <v>81</v>
      </c>
      <c r="H77" s="11">
        <f t="shared" si="10"/>
        <v>6.2469135802469138</v>
      </c>
    </row>
    <row r="78" spans="1:8" x14ac:dyDescent="0.3">
      <c r="A78" s="11" t="s">
        <v>33</v>
      </c>
      <c r="B78" s="29">
        <v>13</v>
      </c>
      <c r="C78" s="29">
        <v>1</v>
      </c>
      <c r="D78" s="29">
        <v>100</v>
      </c>
      <c r="E78" s="29">
        <v>3</v>
      </c>
      <c r="F78" s="11">
        <v>542</v>
      </c>
      <c r="G78" s="11">
        <v>81</v>
      </c>
      <c r="H78" s="11">
        <f t="shared" si="10"/>
        <v>6.6913580246913584</v>
      </c>
    </row>
    <row r="79" spans="1:8" x14ac:dyDescent="0.3">
      <c r="A79" s="11" t="s">
        <v>33</v>
      </c>
      <c r="B79" s="29">
        <v>13</v>
      </c>
      <c r="C79" s="29">
        <v>1</v>
      </c>
      <c r="D79" s="29">
        <v>0</v>
      </c>
      <c r="E79" s="29">
        <v>4</v>
      </c>
      <c r="F79" s="11">
        <v>88</v>
      </c>
      <c r="G79" s="11">
        <v>88</v>
      </c>
      <c r="H79" s="11">
        <f>F79/G79</f>
        <v>1</v>
      </c>
    </row>
    <row r="80" spans="1:8" x14ac:dyDescent="0.3">
      <c r="A80" s="11" t="s">
        <v>33</v>
      </c>
      <c r="B80" s="29">
        <v>13</v>
      </c>
      <c r="C80" s="29">
        <v>1</v>
      </c>
      <c r="D80" s="29">
        <v>1</v>
      </c>
      <c r="E80" s="29">
        <v>4</v>
      </c>
      <c r="F80" s="11">
        <v>87</v>
      </c>
      <c r="G80" s="11">
        <v>88</v>
      </c>
      <c r="H80" s="11">
        <f t="shared" ref="H80:H85" si="11">F80/G80</f>
        <v>0.98863636363636365</v>
      </c>
    </row>
    <row r="81" spans="1:8" x14ac:dyDescent="0.3">
      <c r="A81" s="11" t="s">
        <v>33</v>
      </c>
      <c r="B81" s="29">
        <v>13</v>
      </c>
      <c r="C81" s="29">
        <v>1</v>
      </c>
      <c r="D81" s="29">
        <v>2</v>
      </c>
      <c r="E81" s="29">
        <v>4</v>
      </c>
      <c r="F81" s="11">
        <v>136</v>
      </c>
      <c r="G81" s="11">
        <v>88</v>
      </c>
      <c r="H81" s="11">
        <f t="shared" si="11"/>
        <v>1.5454545454545454</v>
      </c>
    </row>
    <row r="82" spans="1:8" x14ac:dyDescent="0.3">
      <c r="A82" s="11" t="s">
        <v>33</v>
      </c>
      <c r="B82" s="29">
        <v>13</v>
      </c>
      <c r="C82" s="29">
        <v>1</v>
      </c>
      <c r="D82" s="29">
        <v>5</v>
      </c>
      <c r="E82" s="29">
        <v>4</v>
      </c>
      <c r="F82" s="11">
        <v>202</v>
      </c>
      <c r="G82" s="11">
        <v>88</v>
      </c>
      <c r="H82" s="11">
        <f t="shared" si="11"/>
        <v>2.2954545454545454</v>
      </c>
    </row>
    <row r="83" spans="1:8" x14ac:dyDescent="0.3">
      <c r="A83" s="11" t="s">
        <v>33</v>
      </c>
      <c r="B83" s="29">
        <v>13</v>
      </c>
      <c r="C83" s="29">
        <v>1</v>
      </c>
      <c r="D83" s="29">
        <v>10</v>
      </c>
      <c r="E83" s="29">
        <v>4</v>
      </c>
      <c r="F83" s="11">
        <v>245</v>
      </c>
      <c r="G83" s="11">
        <v>88</v>
      </c>
      <c r="H83" s="11">
        <f t="shared" si="11"/>
        <v>2.7840909090909092</v>
      </c>
    </row>
    <row r="84" spans="1:8" x14ac:dyDescent="0.3">
      <c r="A84" s="11" t="s">
        <v>33</v>
      </c>
      <c r="B84" s="29">
        <v>13</v>
      </c>
      <c r="C84" s="29">
        <v>1</v>
      </c>
      <c r="D84" s="29">
        <v>50</v>
      </c>
      <c r="E84" s="29">
        <v>4</v>
      </c>
      <c r="F84" s="11">
        <v>289</v>
      </c>
      <c r="G84" s="11">
        <v>88</v>
      </c>
      <c r="H84" s="11">
        <f t="shared" si="11"/>
        <v>3.2840909090909092</v>
      </c>
    </row>
    <row r="85" spans="1:8" x14ac:dyDescent="0.3">
      <c r="A85" s="11" t="s">
        <v>33</v>
      </c>
      <c r="B85" s="29">
        <v>13</v>
      </c>
      <c r="C85" s="29">
        <v>1</v>
      </c>
      <c r="D85" s="29">
        <v>100</v>
      </c>
      <c r="E85" s="29">
        <v>4</v>
      </c>
      <c r="F85" s="11">
        <v>302</v>
      </c>
      <c r="G85" s="11">
        <v>88</v>
      </c>
      <c r="H85" s="11">
        <f t="shared" si="11"/>
        <v>3.4318181818181817</v>
      </c>
    </row>
    <row r="86" spans="1:8" x14ac:dyDescent="0.3">
      <c r="A86" s="11" t="s">
        <v>33</v>
      </c>
      <c r="B86" s="29">
        <v>18</v>
      </c>
      <c r="C86" s="29">
        <v>1</v>
      </c>
      <c r="D86" s="29">
        <v>0</v>
      </c>
      <c r="E86" s="29">
        <v>0</v>
      </c>
      <c r="F86" s="11">
        <v>1.6</v>
      </c>
      <c r="G86" s="11">
        <v>1.6</v>
      </c>
      <c r="H86" s="11">
        <f>F86/G86</f>
        <v>1</v>
      </c>
    </row>
    <row r="87" spans="1:8" x14ac:dyDescent="0.3">
      <c r="A87" s="11" t="s">
        <v>33</v>
      </c>
      <c r="B87" s="29">
        <v>18</v>
      </c>
      <c r="C87" s="29">
        <v>1</v>
      </c>
      <c r="D87" s="29">
        <v>1</v>
      </c>
      <c r="E87" s="29">
        <v>0</v>
      </c>
      <c r="F87" s="11">
        <v>1.6</v>
      </c>
      <c r="G87" s="11">
        <v>1.6</v>
      </c>
      <c r="H87" s="11">
        <f t="shared" ref="H87:H92" si="12">F87/G87</f>
        <v>1</v>
      </c>
    </row>
    <row r="88" spans="1:8" x14ac:dyDescent="0.3">
      <c r="A88" s="11" t="s">
        <v>33</v>
      </c>
      <c r="B88" s="29">
        <v>18</v>
      </c>
      <c r="C88" s="29">
        <v>1</v>
      </c>
      <c r="D88" s="29">
        <v>2</v>
      </c>
      <c r="E88" s="29">
        <v>0</v>
      </c>
      <c r="F88" s="11">
        <v>1.6</v>
      </c>
      <c r="G88" s="11">
        <v>1.6</v>
      </c>
      <c r="H88" s="11">
        <f t="shared" si="12"/>
        <v>1</v>
      </c>
    </row>
    <row r="89" spans="1:8" x14ac:dyDescent="0.3">
      <c r="A89" s="11" t="s">
        <v>33</v>
      </c>
      <c r="B89" s="29">
        <v>18</v>
      </c>
      <c r="C89" s="29">
        <v>1</v>
      </c>
      <c r="D89" s="29">
        <v>5</v>
      </c>
      <c r="E89" s="29">
        <v>0</v>
      </c>
      <c r="F89" s="11">
        <v>1.6</v>
      </c>
      <c r="G89" s="11">
        <v>1.6</v>
      </c>
      <c r="H89" s="11">
        <f t="shared" si="12"/>
        <v>1</v>
      </c>
    </row>
    <row r="90" spans="1:8" x14ac:dyDescent="0.3">
      <c r="A90" s="11" t="s">
        <v>33</v>
      </c>
      <c r="B90" s="29">
        <v>18</v>
      </c>
      <c r="C90" s="29">
        <v>1</v>
      </c>
      <c r="D90" s="29">
        <v>10</v>
      </c>
      <c r="E90" s="29">
        <v>0</v>
      </c>
      <c r="F90" s="11">
        <v>1.6</v>
      </c>
      <c r="G90" s="11">
        <v>1.6</v>
      </c>
      <c r="H90" s="11">
        <f t="shared" si="12"/>
        <v>1</v>
      </c>
    </row>
    <row r="91" spans="1:8" x14ac:dyDescent="0.3">
      <c r="A91" s="11" t="s">
        <v>33</v>
      </c>
      <c r="B91" s="29">
        <v>18</v>
      </c>
      <c r="C91" s="29">
        <v>1</v>
      </c>
      <c r="D91" s="29">
        <v>50</v>
      </c>
      <c r="E91" s="29">
        <v>0</v>
      </c>
      <c r="F91" s="11">
        <v>1.4</v>
      </c>
      <c r="G91" s="11">
        <v>1.6</v>
      </c>
      <c r="H91" s="11">
        <f t="shared" si="12"/>
        <v>0.87499999999999989</v>
      </c>
    </row>
    <row r="92" spans="1:8" x14ac:dyDescent="0.3">
      <c r="A92" s="11" t="s">
        <v>33</v>
      </c>
      <c r="B92" s="29">
        <v>18</v>
      </c>
      <c r="C92" s="29">
        <v>1</v>
      </c>
      <c r="D92" s="29">
        <v>100</v>
      </c>
      <c r="E92" s="29">
        <v>0</v>
      </c>
      <c r="F92" s="11">
        <v>1.5</v>
      </c>
      <c r="G92" s="11">
        <v>1.6</v>
      </c>
      <c r="H92" s="11">
        <f t="shared" si="12"/>
        <v>0.9375</v>
      </c>
    </row>
    <row r="93" spans="1:8" x14ac:dyDescent="0.3">
      <c r="A93" s="11" t="s">
        <v>33</v>
      </c>
      <c r="B93" s="29">
        <v>18</v>
      </c>
      <c r="C93" s="29">
        <v>1</v>
      </c>
      <c r="D93" s="29">
        <v>0</v>
      </c>
      <c r="E93" s="29">
        <v>1</v>
      </c>
      <c r="F93" s="11">
        <v>1.5</v>
      </c>
      <c r="G93" s="11">
        <v>1.5</v>
      </c>
      <c r="H93" s="11">
        <f>F93/G93</f>
        <v>1</v>
      </c>
    </row>
    <row r="94" spans="1:8" x14ac:dyDescent="0.3">
      <c r="A94" s="11" t="s">
        <v>33</v>
      </c>
      <c r="B94" s="29">
        <v>18</v>
      </c>
      <c r="C94" s="29">
        <v>1</v>
      </c>
      <c r="D94" s="29">
        <v>1</v>
      </c>
      <c r="E94" s="29">
        <v>1</v>
      </c>
      <c r="F94" s="11">
        <v>2.7</v>
      </c>
      <c r="G94" s="11">
        <v>1.5</v>
      </c>
      <c r="H94" s="11">
        <f t="shared" ref="H94:H99" si="13">F94/G94</f>
        <v>1.8</v>
      </c>
    </row>
    <row r="95" spans="1:8" x14ac:dyDescent="0.3">
      <c r="A95" s="11" t="s">
        <v>33</v>
      </c>
      <c r="B95" s="29">
        <v>18</v>
      </c>
      <c r="C95" s="29">
        <v>1</v>
      </c>
      <c r="D95" s="29">
        <v>2</v>
      </c>
      <c r="E95" s="29">
        <v>1</v>
      </c>
      <c r="F95" s="11">
        <v>3.8</v>
      </c>
      <c r="G95" s="11">
        <v>1.5</v>
      </c>
      <c r="H95" s="11">
        <f t="shared" si="13"/>
        <v>2.5333333333333332</v>
      </c>
    </row>
    <row r="96" spans="1:8" x14ac:dyDescent="0.3">
      <c r="A96" s="11" t="s">
        <v>33</v>
      </c>
      <c r="B96" s="29">
        <v>18</v>
      </c>
      <c r="C96" s="29">
        <v>1</v>
      </c>
      <c r="D96" s="29">
        <v>5</v>
      </c>
      <c r="E96" s="29">
        <v>1</v>
      </c>
      <c r="F96" s="11">
        <v>8.6999999999999993</v>
      </c>
      <c r="G96" s="11">
        <v>1.5</v>
      </c>
      <c r="H96" s="11">
        <f t="shared" si="13"/>
        <v>5.8</v>
      </c>
    </row>
    <row r="97" spans="1:8" x14ac:dyDescent="0.3">
      <c r="A97" s="11" t="s">
        <v>33</v>
      </c>
      <c r="B97" s="29">
        <v>18</v>
      </c>
      <c r="C97" s="29">
        <v>1</v>
      </c>
      <c r="D97" s="29">
        <v>10</v>
      </c>
      <c r="E97" s="29">
        <v>1</v>
      </c>
      <c r="F97" s="11">
        <v>16.399999999999999</v>
      </c>
      <c r="G97" s="11">
        <v>1.5</v>
      </c>
      <c r="H97" s="11">
        <f t="shared" si="13"/>
        <v>10.933333333333332</v>
      </c>
    </row>
    <row r="98" spans="1:8" x14ac:dyDescent="0.3">
      <c r="A98" s="11" t="s">
        <v>33</v>
      </c>
      <c r="B98" s="29">
        <v>18</v>
      </c>
      <c r="C98" s="29">
        <v>1</v>
      </c>
      <c r="D98" s="29">
        <v>50</v>
      </c>
      <c r="E98" s="29">
        <v>1</v>
      </c>
      <c r="F98" s="11">
        <v>42</v>
      </c>
      <c r="G98" s="11">
        <v>1.5</v>
      </c>
      <c r="H98" s="11">
        <f t="shared" si="13"/>
        <v>28</v>
      </c>
    </row>
    <row r="99" spans="1:8" x14ac:dyDescent="0.3">
      <c r="A99" s="11" t="s">
        <v>33</v>
      </c>
      <c r="B99" s="29">
        <v>18</v>
      </c>
      <c r="C99" s="29">
        <v>1</v>
      </c>
      <c r="D99" s="29">
        <v>100</v>
      </c>
      <c r="E99" s="29">
        <v>1</v>
      </c>
      <c r="F99" s="11">
        <v>42</v>
      </c>
      <c r="G99" s="11">
        <v>1.5</v>
      </c>
      <c r="H99" s="11">
        <f t="shared" si="13"/>
        <v>28</v>
      </c>
    </row>
    <row r="100" spans="1:8" x14ac:dyDescent="0.3">
      <c r="A100" s="11" t="s">
        <v>33</v>
      </c>
      <c r="B100" s="29">
        <v>18</v>
      </c>
      <c r="C100" s="29">
        <v>1</v>
      </c>
      <c r="D100" s="29">
        <v>0</v>
      </c>
      <c r="E100" s="29">
        <v>2</v>
      </c>
      <c r="F100" s="11">
        <v>2</v>
      </c>
      <c r="G100" s="11">
        <v>2</v>
      </c>
      <c r="H100" s="11">
        <f>F100/G100</f>
        <v>1</v>
      </c>
    </row>
    <row r="101" spans="1:8" x14ac:dyDescent="0.3">
      <c r="A101" s="11" t="s">
        <v>33</v>
      </c>
      <c r="B101" s="29">
        <v>18</v>
      </c>
      <c r="C101" s="29">
        <v>1</v>
      </c>
      <c r="D101" s="29">
        <v>1</v>
      </c>
      <c r="E101" s="29">
        <v>2</v>
      </c>
      <c r="F101" s="11">
        <v>4</v>
      </c>
      <c r="G101" s="11">
        <v>2</v>
      </c>
      <c r="H101" s="11">
        <f t="shared" ref="H101:H106" si="14">F101/G101</f>
        <v>2</v>
      </c>
    </row>
    <row r="102" spans="1:8" x14ac:dyDescent="0.3">
      <c r="A102" s="11" t="s">
        <v>33</v>
      </c>
      <c r="B102" s="29">
        <v>18</v>
      </c>
      <c r="C102" s="29">
        <v>1</v>
      </c>
      <c r="D102" s="29">
        <v>2</v>
      </c>
      <c r="E102" s="29">
        <v>2</v>
      </c>
      <c r="F102" s="11">
        <v>6</v>
      </c>
      <c r="G102" s="11">
        <v>2</v>
      </c>
      <c r="H102" s="11">
        <f t="shared" si="14"/>
        <v>3</v>
      </c>
    </row>
    <row r="103" spans="1:8" x14ac:dyDescent="0.3">
      <c r="A103" s="11" t="s">
        <v>33</v>
      </c>
      <c r="B103" s="29">
        <v>18</v>
      </c>
      <c r="C103" s="29">
        <v>1</v>
      </c>
      <c r="D103" s="29">
        <v>5</v>
      </c>
      <c r="E103" s="29">
        <v>2</v>
      </c>
      <c r="F103" s="11">
        <v>9</v>
      </c>
      <c r="G103" s="11">
        <v>2</v>
      </c>
      <c r="H103" s="11">
        <f t="shared" si="14"/>
        <v>4.5</v>
      </c>
    </row>
    <row r="104" spans="1:8" x14ac:dyDescent="0.3">
      <c r="A104" s="11" t="s">
        <v>33</v>
      </c>
      <c r="B104" s="29">
        <v>18</v>
      </c>
      <c r="C104" s="29">
        <v>1</v>
      </c>
      <c r="D104" s="29">
        <v>10</v>
      </c>
      <c r="E104" s="29">
        <v>2</v>
      </c>
      <c r="F104" s="11">
        <v>17</v>
      </c>
      <c r="G104" s="11">
        <v>2</v>
      </c>
      <c r="H104" s="11">
        <f t="shared" si="14"/>
        <v>8.5</v>
      </c>
    </row>
    <row r="105" spans="1:8" x14ac:dyDescent="0.3">
      <c r="A105" s="11" t="s">
        <v>33</v>
      </c>
      <c r="B105" s="29">
        <v>18</v>
      </c>
      <c r="C105" s="29">
        <v>1</v>
      </c>
      <c r="D105" s="29">
        <v>50</v>
      </c>
      <c r="E105" s="29">
        <v>2</v>
      </c>
      <c r="F105" s="11">
        <v>45</v>
      </c>
      <c r="G105" s="11">
        <v>2</v>
      </c>
      <c r="H105" s="11">
        <f t="shared" si="14"/>
        <v>22.5</v>
      </c>
    </row>
    <row r="106" spans="1:8" x14ac:dyDescent="0.3">
      <c r="A106" s="11" t="s">
        <v>33</v>
      </c>
      <c r="B106" s="29">
        <v>18</v>
      </c>
      <c r="C106" s="29">
        <v>1</v>
      </c>
      <c r="D106" s="29">
        <v>100</v>
      </c>
      <c r="E106" s="29">
        <v>2</v>
      </c>
      <c r="F106" s="11">
        <v>41</v>
      </c>
      <c r="G106" s="11">
        <v>2</v>
      </c>
      <c r="H106" s="11">
        <f t="shared" si="14"/>
        <v>20.5</v>
      </c>
    </row>
    <row r="107" spans="1:8" x14ac:dyDescent="0.3">
      <c r="A107" s="11" t="s">
        <v>33</v>
      </c>
      <c r="B107" s="29">
        <v>18</v>
      </c>
      <c r="C107" s="29">
        <v>1</v>
      </c>
      <c r="D107" s="29">
        <v>0</v>
      </c>
      <c r="E107" s="29">
        <v>3</v>
      </c>
      <c r="F107" s="11">
        <v>3</v>
      </c>
      <c r="G107" s="11">
        <v>3</v>
      </c>
      <c r="H107" s="11">
        <f>F107/G107</f>
        <v>1</v>
      </c>
    </row>
    <row r="108" spans="1:8" x14ac:dyDescent="0.3">
      <c r="A108" s="11" t="s">
        <v>33</v>
      </c>
      <c r="B108" s="29">
        <v>18</v>
      </c>
      <c r="C108" s="29">
        <v>1</v>
      </c>
      <c r="D108" s="29">
        <v>1</v>
      </c>
      <c r="E108" s="29">
        <v>3</v>
      </c>
      <c r="F108" s="11">
        <v>5</v>
      </c>
      <c r="G108" s="11">
        <v>3</v>
      </c>
      <c r="H108" s="11">
        <f t="shared" ref="H108:H113" si="15">F108/G108</f>
        <v>1.6666666666666667</v>
      </c>
    </row>
    <row r="109" spans="1:8" x14ac:dyDescent="0.3">
      <c r="A109" s="11" t="s">
        <v>33</v>
      </c>
      <c r="B109" s="29">
        <v>18</v>
      </c>
      <c r="C109" s="29">
        <v>1</v>
      </c>
      <c r="D109" s="29">
        <v>2</v>
      </c>
      <c r="E109" s="29">
        <v>3</v>
      </c>
      <c r="F109" s="11">
        <v>9</v>
      </c>
      <c r="G109" s="11">
        <v>3</v>
      </c>
      <c r="H109" s="11">
        <f t="shared" si="15"/>
        <v>3</v>
      </c>
    </row>
    <row r="110" spans="1:8" x14ac:dyDescent="0.3">
      <c r="A110" s="11" t="s">
        <v>33</v>
      </c>
      <c r="B110" s="29">
        <v>18</v>
      </c>
      <c r="C110" s="29">
        <v>1</v>
      </c>
      <c r="D110" s="29">
        <v>5</v>
      </c>
      <c r="E110" s="29">
        <v>3</v>
      </c>
      <c r="F110" s="11">
        <v>17</v>
      </c>
      <c r="G110" s="11">
        <v>3</v>
      </c>
      <c r="H110" s="11">
        <f t="shared" si="15"/>
        <v>5.666666666666667</v>
      </c>
    </row>
    <row r="111" spans="1:8" x14ac:dyDescent="0.3">
      <c r="A111" s="11" t="s">
        <v>33</v>
      </c>
      <c r="B111" s="29">
        <v>18</v>
      </c>
      <c r="C111" s="29">
        <v>1</v>
      </c>
      <c r="D111" s="29">
        <v>10</v>
      </c>
      <c r="E111" s="29">
        <v>3</v>
      </c>
      <c r="F111" s="11">
        <v>29</v>
      </c>
      <c r="G111" s="11">
        <v>3</v>
      </c>
      <c r="H111" s="11">
        <f t="shared" si="15"/>
        <v>9.6666666666666661</v>
      </c>
    </row>
    <row r="112" spans="1:8" x14ac:dyDescent="0.3">
      <c r="A112" s="11" t="s">
        <v>33</v>
      </c>
      <c r="B112" s="29">
        <v>18</v>
      </c>
      <c r="C112" s="29">
        <v>1</v>
      </c>
      <c r="D112" s="29">
        <v>50</v>
      </c>
      <c r="E112" s="29">
        <v>3</v>
      </c>
      <c r="F112" s="11">
        <v>51</v>
      </c>
      <c r="G112" s="11">
        <v>3</v>
      </c>
      <c r="H112" s="11">
        <f t="shared" si="15"/>
        <v>17</v>
      </c>
    </row>
    <row r="113" spans="1:8" x14ac:dyDescent="0.3">
      <c r="A113" s="11" t="s">
        <v>33</v>
      </c>
      <c r="B113" s="29">
        <v>18</v>
      </c>
      <c r="C113" s="29">
        <v>1</v>
      </c>
      <c r="D113" s="29">
        <v>100</v>
      </c>
      <c r="E113" s="29">
        <v>3</v>
      </c>
      <c r="F113" s="11">
        <v>46</v>
      </c>
      <c r="G113" s="11">
        <v>3</v>
      </c>
      <c r="H113" s="11">
        <f t="shared" si="15"/>
        <v>15.333333333333334</v>
      </c>
    </row>
    <row r="114" spans="1:8" x14ac:dyDescent="0.3">
      <c r="A114" s="11" t="s">
        <v>33</v>
      </c>
      <c r="B114" s="29">
        <v>18</v>
      </c>
      <c r="C114" s="29">
        <v>1</v>
      </c>
      <c r="D114" s="29">
        <v>0</v>
      </c>
      <c r="E114" s="29">
        <v>4</v>
      </c>
      <c r="F114" s="11">
        <v>3.6</v>
      </c>
      <c r="G114" s="11">
        <v>3</v>
      </c>
      <c r="H114" s="11">
        <f>F114/G114</f>
        <v>1.2</v>
      </c>
    </row>
    <row r="115" spans="1:8" x14ac:dyDescent="0.3">
      <c r="A115" s="11" t="s">
        <v>33</v>
      </c>
      <c r="B115" s="29">
        <v>18</v>
      </c>
      <c r="C115" s="29">
        <v>1</v>
      </c>
      <c r="D115" s="29">
        <v>1</v>
      </c>
      <c r="E115" s="29">
        <v>4</v>
      </c>
      <c r="F115" s="11">
        <v>7.2</v>
      </c>
      <c r="G115" s="11">
        <v>3</v>
      </c>
      <c r="H115" s="11">
        <f t="shared" ref="H115:H120" si="16">F115/G115</f>
        <v>2.4</v>
      </c>
    </row>
    <row r="116" spans="1:8" x14ac:dyDescent="0.3">
      <c r="A116" s="11" t="s">
        <v>33</v>
      </c>
      <c r="B116" s="29">
        <v>18</v>
      </c>
      <c r="C116" s="29">
        <v>1</v>
      </c>
      <c r="D116" s="29">
        <v>2</v>
      </c>
      <c r="E116" s="29">
        <v>4</v>
      </c>
      <c r="F116" s="11">
        <v>11.3</v>
      </c>
      <c r="G116" s="11">
        <v>3</v>
      </c>
      <c r="H116" s="11">
        <f t="shared" si="16"/>
        <v>3.7666666666666671</v>
      </c>
    </row>
    <row r="117" spans="1:8" x14ac:dyDescent="0.3">
      <c r="A117" s="11" t="s">
        <v>33</v>
      </c>
      <c r="B117" s="29">
        <v>18</v>
      </c>
      <c r="C117" s="29">
        <v>1</v>
      </c>
      <c r="D117" s="29">
        <v>5</v>
      </c>
      <c r="E117" s="29">
        <v>4</v>
      </c>
      <c r="F117" s="11">
        <v>22</v>
      </c>
      <c r="G117" s="11">
        <v>3</v>
      </c>
      <c r="H117" s="11">
        <f t="shared" si="16"/>
        <v>7.333333333333333</v>
      </c>
    </row>
    <row r="118" spans="1:8" x14ac:dyDescent="0.3">
      <c r="A118" s="11" t="s">
        <v>33</v>
      </c>
      <c r="B118" s="29">
        <v>18</v>
      </c>
      <c r="C118" s="29">
        <v>1</v>
      </c>
      <c r="D118" s="29">
        <v>10</v>
      </c>
      <c r="E118" s="29">
        <v>4</v>
      </c>
      <c r="F118" s="11">
        <v>34</v>
      </c>
      <c r="G118" s="11">
        <v>3</v>
      </c>
      <c r="H118" s="11">
        <f t="shared" si="16"/>
        <v>11.333333333333334</v>
      </c>
    </row>
    <row r="119" spans="1:8" x14ac:dyDescent="0.3">
      <c r="A119" s="11" t="s">
        <v>33</v>
      </c>
      <c r="B119" s="29">
        <v>18</v>
      </c>
      <c r="C119" s="29">
        <v>1</v>
      </c>
      <c r="D119" s="29">
        <v>50</v>
      </c>
      <c r="E119" s="29">
        <v>4</v>
      </c>
      <c r="F119" s="11">
        <v>57</v>
      </c>
      <c r="G119" s="11">
        <v>3</v>
      </c>
      <c r="H119" s="11">
        <f t="shared" si="16"/>
        <v>19</v>
      </c>
    </row>
    <row r="120" spans="1:8" x14ac:dyDescent="0.3">
      <c r="A120" s="11" t="s">
        <v>33</v>
      </c>
      <c r="B120" s="29">
        <v>18</v>
      </c>
      <c r="C120" s="29">
        <v>1</v>
      </c>
      <c r="D120" s="29">
        <v>100</v>
      </c>
      <c r="E120" s="29">
        <v>4</v>
      </c>
      <c r="F120" s="11">
        <v>42</v>
      </c>
      <c r="G120" s="11">
        <v>3</v>
      </c>
      <c r="H120" s="11">
        <f t="shared" si="16"/>
        <v>14</v>
      </c>
    </row>
  </sheetData>
  <conditionalFormatting pivot="1" sqref="K6:N12 K13:N13 K14:N20 K29:N29 K30:N36 K22:N2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06160B-1DA9-4FAC-BA9F-E9F284318313}">
  <dimension ref="A1:AL97"/>
  <sheetViews>
    <sheetView tabSelected="1" workbookViewId="0">
      <selection activeCell="K35" sqref="K35"/>
    </sheetView>
  </sheetViews>
  <sheetFormatPr defaultRowHeight="14.4" x14ac:dyDescent="0.3"/>
  <cols>
    <col min="1" max="2" width="8.88671875" style="11"/>
    <col min="3" max="5" width="8.88671875" style="29"/>
    <col min="6" max="10" width="8.88671875" style="11"/>
    <col min="11" max="11" width="15.6640625" style="11" bestFit="1" customWidth="1"/>
    <col min="12" max="17" width="7.5546875" style="38" customWidth="1"/>
    <col min="18" max="21" width="12" style="11" bestFit="1" customWidth="1"/>
    <col min="22" max="22" width="11.6640625" style="11" bestFit="1" customWidth="1"/>
    <col min="23" max="23" width="12" style="11" bestFit="1" customWidth="1"/>
    <col min="24" max="34" width="6.77734375" style="11" customWidth="1"/>
    <col min="35" max="16384" width="8.88671875" style="11"/>
  </cols>
  <sheetData>
    <row r="1" spans="1:38" x14ac:dyDescent="0.3">
      <c r="A1" s="19" t="s">
        <v>48</v>
      </c>
      <c r="B1" s="19" t="s">
        <v>83</v>
      </c>
      <c r="C1" s="37" t="s">
        <v>63</v>
      </c>
      <c r="D1" s="37" t="s">
        <v>31</v>
      </c>
      <c r="E1" s="37" t="s">
        <v>96</v>
      </c>
      <c r="F1" s="19" t="s">
        <v>97</v>
      </c>
      <c r="G1" s="19" t="s">
        <v>98</v>
      </c>
      <c r="H1" s="19" t="s">
        <v>66</v>
      </c>
      <c r="I1" s="19" t="s">
        <v>64</v>
      </c>
      <c r="K1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19"/>
      <c r="AL1" s="19"/>
    </row>
    <row r="2" spans="1:38" x14ac:dyDescent="0.3">
      <c r="A2" s="11" t="s">
        <v>49</v>
      </c>
      <c r="B2" s="11" t="s">
        <v>33</v>
      </c>
      <c r="C2" s="29">
        <v>15</v>
      </c>
      <c r="D2" s="29">
        <v>1</v>
      </c>
      <c r="E2" s="29">
        <v>1</v>
      </c>
      <c r="F2" s="11">
        <v>1.03</v>
      </c>
      <c r="G2" s="11">
        <v>15</v>
      </c>
      <c r="H2" s="11">
        <v>15</v>
      </c>
      <c r="I2" s="11">
        <f>G2/H2</f>
        <v>1</v>
      </c>
      <c r="K2" s="36" t="s">
        <v>69</v>
      </c>
      <c r="L2" s="40" t="s">
        <v>105</v>
      </c>
      <c r="R2"/>
      <c r="S2"/>
      <c r="T2"/>
      <c r="U2"/>
      <c r="V2"/>
      <c r="W2"/>
    </row>
    <row r="3" spans="1:38" x14ac:dyDescent="0.3">
      <c r="A3" s="11" t="s">
        <v>49</v>
      </c>
      <c r="B3" s="11" t="s">
        <v>34</v>
      </c>
      <c r="C3" s="29">
        <v>15</v>
      </c>
      <c r="D3" s="29">
        <v>1</v>
      </c>
      <c r="E3" s="29">
        <v>1</v>
      </c>
      <c r="F3" s="11">
        <v>1.03</v>
      </c>
      <c r="G3" s="11">
        <v>27</v>
      </c>
      <c r="H3" s="11">
        <v>15</v>
      </c>
      <c r="I3" s="11">
        <f t="shared" ref="I3:I13" si="0">G3/H3</f>
        <v>1.8</v>
      </c>
      <c r="K3"/>
      <c r="L3" s="38" t="s">
        <v>33</v>
      </c>
      <c r="N3" s="38" t="s">
        <v>34</v>
      </c>
      <c r="P3" s="38" t="s">
        <v>35</v>
      </c>
      <c r="R3"/>
      <c r="S3"/>
      <c r="T3"/>
      <c r="U3"/>
      <c r="V3"/>
      <c r="W3"/>
    </row>
    <row r="4" spans="1:38" x14ac:dyDescent="0.3">
      <c r="A4" s="11" t="s">
        <v>49</v>
      </c>
      <c r="B4" s="11" t="s">
        <v>35</v>
      </c>
      <c r="C4" s="29">
        <v>15</v>
      </c>
      <c r="D4" s="29">
        <v>1</v>
      </c>
      <c r="E4" s="29">
        <v>1</v>
      </c>
      <c r="F4" s="11">
        <v>1.03</v>
      </c>
      <c r="G4" s="11">
        <v>29</v>
      </c>
      <c r="H4" s="11">
        <v>15</v>
      </c>
      <c r="I4" s="11">
        <f t="shared" si="0"/>
        <v>1.9333333333333333</v>
      </c>
      <c r="K4" s="36" t="s">
        <v>99</v>
      </c>
      <c r="L4" s="38" t="s">
        <v>49</v>
      </c>
      <c r="M4" s="38" t="s">
        <v>104</v>
      </c>
      <c r="N4" s="38" t="s">
        <v>49</v>
      </c>
      <c r="O4" s="38" t="s">
        <v>104</v>
      </c>
      <c r="P4" s="38" t="s">
        <v>49</v>
      </c>
      <c r="Q4" s="38" t="s">
        <v>104</v>
      </c>
      <c r="R4"/>
      <c r="S4"/>
      <c r="T4"/>
      <c r="U4"/>
      <c r="V4"/>
      <c r="W4"/>
    </row>
    <row r="5" spans="1:38" x14ac:dyDescent="0.3">
      <c r="A5" s="11" t="s">
        <v>49</v>
      </c>
      <c r="B5" s="11" t="s">
        <v>33</v>
      </c>
      <c r="C5" s="29">
        <v>15</v>
      </c>
      <c r="D5" s="29">
        <v>2</v>
      </c>
      <c r="E5" s="29">
        <v>1</v>
      </c>
      <c r="F5" s="11">
        <v>1.03</v>
      </c>
      <c r="G5" s="11">
        <v>25</v>
      </c>
      <c r="H5" s="11">
        <v>15</v>
      </c>
      <c r="I5" s="11">
        <f t="shared" si="0"/>
        <v>1.6666666666666667</v>
      </c>
      <c r="K5" s="23" t="s">
        <v>100</v>
      </c>
      <c r="R5"/>
      <c r="S5"/>
      <c r="T5"/>
      <c r="U5"/>
      <c r="V5"/>
      <c r="W5"/>
    </row>
    <row r="6" spans="1:38" x14ac:dyDescent="0.3">
      <c r="A6" s="11" t="s">
        <v>49</v>
      </c>
      <c r="B6" s="11" t="s">
        <v>34</v>
      </c>
      <c r="C6" s="29">
        <v>15</v>
      </c>
      <c r="D6" s="29">
        <v>2</v>
      </c>
      <c r="E6" s="29">
        <v>1</v>
      </c>
      <c r="F6" s="11">
        <v>1.03</v>
      </c>
      <c r="G6" s="11">
        <v>44</v>
      </c>
      <c r="H6" s="11">
        <v>15</v>
      </c>
      <c r="I6" s="11">
        <f t="shared" si="0"/>
        <v>2.9333333333333331</v>
      </c>
      <c r="K6" s="24">
        <v>1</v>
      </c>
      <c r="L6" s="38">
        <v>1</v>
      </c>
      <c r="M6" s="38">
        <v>0.73333333333333328</v>
      </c>
      <c r="N6" s="38">
        <v>1.8</v>
      </c>
      <c r="O6" s="38">
        <v>2.4</v>
      </c>
      <c r="P6" s="38">
        <v>1.9333333333333333</v>
      </c>
      <c r="Q6" s="38">
        <v>2.3333333333333335</v>
      </c>
      <c r="R6"/>
      <c r="S6"/>
      <c r="T6"/>
      <c r="U6"/>
      <c r="V6"/>
      <c r="W6"/>
    </row>
    <row r="7" spans="1:38" x14ac:dyDescent="0.3">
      <c r="A7" s="11" t="s">
        <v>49</v>
      </c>
      <c r="B7" s="11" t="s">
        <v>35</v>
      </c>
      <c r="C7" s="29">
        <v>15</v>
      </c>
      <c r="D7" s="29">
        <v>2</v>
      </c>
      <c r="E7" s="29">
        <v>1</v>
      </c>
      <c r="F7" s="11">
        <v>1.03</v>
      </c>
      <c r="G7" s="11">
        <v>47</v>
      </c>
      <c r="H7" s="11">
        <v>15</v>
      </c>
      <c r="I7" s="11">
        <f t="shared" si="0"/>
        <v>3.1333333333333333</v>
      </c>
      <c r="K7" s="24">
        <v>2</v>
      </c>
      <c r="L7" s="38">
        <v>1.6666666666666667</v>
      </c>
      <c r="M7" s="38">
        <v>1.2666666666666666</v>
      </c>
      <c r="N7" s="38">
        <v>2.9333333333333331</v>
      </c>
      <c r="O7" s="38">
        <v>3.6666666666666665</v>
      </c>
      <c r="P7" s="38">
        <v>3.1333333333333333</v>
      </c>
      <c r="Q7" s="38">
        <v>3.6666666666666665</v>
      </c>
      <c r="R7"/>
      <c r="S7"/>
      <c r="T7"/>
      <c r="U7"/>
      <c r="V7"/>
      <c r="W7"/>
    </row>
    <row r="8" spans="1:38" x14ac:dyDescent="0.3">
      <c r="A8" s="11" t="s">
        <v>49</v>
      </c>
      <c r="B8" s="11" t="s">
        <v>33</v>
      </c>
      <c r="C8" s="29">
        <v>15</v>
      </c>
      <c r="D8" s="29">
        <v>3</v>
      </c>
      <c r="E8" s="29">
        <v>1</v>
      </c>
      <c r="F8" s="11">
        <v>1.03</v>
      </c>
      <c r="G8" s="11">
        <v>28</v>
      </c>
      <c r="H8" s="11">
        <v>15</v>
      </c>
      <c r="I8" s="11">
        <f t="shared" si="0"/>
        <v>1.8666666666666667</v>
      </c>
      <c r="K8" s="24">
        <v>3</v>
      </c>
      <c r="L8" s="38">
        <v>1.8666666666666667</v>
      </c>
      <c r="M8" s="38">
        <v>1.6666666666666667</v>
      </c>
      <c r="N8" s="38">
        <v>3.2</v>
      </c>
      <c r="O8" s="38">
        <v>4.4666666666666668</v>
      </c>
      <c r="P8" s="38">
        <v>3.4666666666666668</v>
      </c>
      <c r="Q8" s="38">
        <v>4.333333333333333</v>
      </c>
      <c r="R8"/>
      <c r="S8"/>
      <c r="T8"/>
      <c r="U8"/>
      <c r="V8"/>
      <c r="W8"/>
    </row>
    <row r="9" spans="1:38" x14ac:dyDescent="0.3">
      <c r="A9" s="11" t="s">
        <v>49</v>
      </c>
      <c r="B9" s="11" t="s">
        <v>34</v>
      </c>
      <c r="C9" s="29">
        <v>15</v>
      </c>
      <c r="D9" s="29">
        <v>3</v>
      </c>
      <c r="E9" s="29">
        <v>1</v>
      </c>
      <c r="F9" s="11">
        <v>1.03</v>
      </c>
      <c r="G9" s="11">
        <v>48</v>
      </c>
      <c r="H9" s="11">
        <v>15</v>
      </c>
      <c r="I9" s="11">
        <f t="shared" si="0"/>
        <v>3.2</v>
      </c>
      <c r="K9" s="24">
        <v>4</v>
      </c>
      <c r="L9" s="38">
        <v>1.8</v>
      </c>
      <c r="M9" s="38">
        <v>1.5333333333333334</v>
      </c>
      <c r="N9" s="38">
        <v>3.1333333333333333</v>
      </c>
      <c r="O9" s="38">
        <v>4.2666666666666666</v>
      </c>
      <c r="P9" s="38">
        <v>3.4</v>
      </c>
      <c r="Q9" s="38">
        <v>4.5999999999999996</v>
      </c>
      <c r="R9"/>
      <c r="S9"/>
      <c r="T9"/>
      <c r="U9"/>
      <c r="V9"/>
      <c r="W9"/>
    </row>
    <row r="10" spans="1:38" x14ac:dyDescent="0.3">
      <c r="A10" s="11" t="s">
        <v>49</v>
      </c>
      <c r="B10" s="11" t="s">
        <v>35</v>
      </c>
      <c r="C10" s="29">
        <v>15</v>
      </c>
      <c r="D10" s="29">
        <v>3</v>
      </c>
      <c r="E10" s="29">
        <v>1</v>
      </c>
      <c r="F10" s="11">
        <v>1.03</v>
      </c>
      <c r="G10" s="11">
        <v>52</v>
      </c>
      <c r="H10" s="11">
        <v>15</v>
      </c>
      <c r="I10" s="11">
        <f t="shared" si="0"/>
        <v>3.4666666666666668</v>
      </c>
      <c r="K10" s="23" t="s">
        <v>101</v>
      </c>
      <c r="R10"/>
      <c r="S10"/>
      <c r="T10"/>
      <c r="U10"/>
      <c r="V10"/>
      <c r="W10"/>
    </row>
    <row r="11" spans="1:38" x14ac:dyDescent="0.3">
      <c r="A11" s="11" t="s">
        <v>49</v>
      </c>
      <c r="B11" s="11" t="s">
        <v>33</v>
      </c>
      <c r="C11" s="29">
        <v>15</v>
      </c>
      <c r="D11" s="29">
        <v>4</v>
      </c>
      <c r="E11" s="29">
        <v>1</v>
      </c>
      <c r="F11" s="11">
        <v>1.03</v>
      </c>
      <c r="G11" s="11">
        <v>27</v>
      </c>
      <c r="H11" s="11">
        <v>15</v>
      </c>
      <c r="I11" s="11">
        <f t="shared" si="0"/>
        <v>1.8</v>
      </c>
      <c r="K11" s="24">
        <v>1</v>
      </c>
      <c r="L11" s="38">
        <v>4.2666666666666666</v>
      </c>
      <c r="M11" s="38">
        <v>3.2</v>
      </c>
      <c r="N11" s="38">
        <v>7.5333333333333332</v>
      </c>
      <c r="O11" s="38">
        <v>8.9333333333333336</v>
      </c>
      <c r="P11" s="38">
        <v>8.3333333333333339</v>
      </c>
      <c r="Q11" s="38">
        <v>8.9333333333333336</v>
      </c>
      <c r="R11"/>
      <c r="S11"/>
      <c r="T11"/>
      <c r="U11"/>
      <c r="V11"/>
      <c r="W11"/>
    </row>
    <row r="12" spans="1:38" x14ac:dyDescent="0.3">
      <c r="A12" s="11" t="s">
        <v>49</v>
      </c>
      <c r="B12" s="11" t="s">
        <v>34</v>
      </c>
      <c r="C12" s="29">
        <v>15</v>
      </c>
      <c r="D12" s="29">
        <v>4</v>
      </c>
      <c r="E12" s="29">
        <v>1</v>
      </c>
      <c r="F12" s="11">
        <v>1.03</v>
      </c>
      <c r="G12" s="11">
        <v>47</v>
      </c>
      <c r="H12" s="11">
        <v>15</v>
      </c>
      <c r="I12" s="11">
        <f t="shared" si="0"/>
        <v>3.1333333333333333</v>
      </c>
      <c r="K12" s="24">
        <v>2</v>
      </c>
      <c r="L12" s="38">
        <v>6.333333333333333</v>
      </c>
      <c r="M12" s="38">
        <v>5.4</v>
      </c>
      <c r="N12" s="38">
        <v>10.066666666666666</v>
      </c>
      <c r="O12" s="38">
        <v>12.666666666666666</v>
      </c>
      <c r="P12" s="38">
        <v>10.8</v>
      </c>
      <c r="Q12" s="38">
        <v>11.733333333333333</v>
      </c>
      <c r="R12"/>
      <c r="S12"/>
      <c r="T12"/>
      <c r="U12"/>
      <c r="V12"/>
      <c r="W12"/>
    </row>
    <row r="13" spans="1:38" x14ac:dyDescent="0.3">
      <c r="A13" s="11" t="s">
        <v>49</v>
      </c>
      <c r="B13" s="11" t="s">
        <v>35</v>
      </c>
      <c r="C13" s="29">
        <v>15</v>
      </c>
      <c r="D13" s="29">
        <v>4</v>
      </c>
      <c r="E13" s="29">
        <v>1</v>
      </c>
      <c r="F13" s="11">
        <v>1.03</v>
      </c>
      <c r="G13" s="11">
        <v>51</v>
      </c>
      <c r="H13" s="11">
        <v>15</v>
      </c>
      <c r="I13" s="11">
        <f t="shared" si="0"/>
        <v>3.4</v>
      </c>
      <c r="K13" s="24">
        <v>3</v>
      </c>
      <c r="L13" s="38">
        <v>6.8666666666666663</v>
      </c>
      <c r="M13" s="38">
        <v>6.4666666666666668</v>
      </c>
      <c r="N13" s="38">
        <v>10.266666666666667</v>
      </c>
      <c r="O13" s="38">
        <v>13.466666666666667</v>
      </c>
      <c r="P13" s="38">
        <v>9.8666666666666671</v>
      </c>
      <c r="Q13" s="38">
        <v>13.333333333333334</v>
      </c>
      <c r="R13"/>
      <c r="S13"/>
      <c r="T13"/>
      <c r="U13"/>
      <c r="V13"/>
      <c r="W13"/>
    </row>
    <row r="14" spans="1:38" x14ac:dyDescent="0.3">
      <c r="A14" s="11" t="s">
        <v>49</v>
      </c>
      <c r="B14" s="11" t="s">
        <v>33</v>
      </c>
      <c r="C14" s="29">
        <v>15</v>
      </c>
      <c r="D14" s="29">
        <v>1</v>
      </c>
      <c r="E14" s="29">
        <v>2</v>
      </c>
      <c r="F14" s="11">
        <v>5.38</v>
      </c>
      <c r="G14" s="11">
        <v>64</v>
      </c>
      <c r="H14" s="11">
        <v>15</v>
      </c>
      <c r="I14" s="11">
        <f>G14/H14</f>
        <v>4.2666666666666666</v>
      </c>
      <c r="K14" s="24">
        <v>4</v>
      </c>
      <c r="L14" s="38">
        <v>6.4</v>
      </c>
      <c r="M14" s="38">
        <v>7</v>
      </c>
      <c r="N14" s="38">
        <v>10.133333333333333</v>
      </c>
      <c r="O14" s="38">
        <v>13.666666666666666</v>
      </c>
      <c r="P14" s="38">
        <v>10.733333333333333</v>
      </c>
      <c r="Q14" s="38">
        <v>13.4</v>
      </c>
      <c r="R14"/>
      <c r="S14"/>
      <c r="T14"/>
      <c r="U14"/>
      <c r="V14"/>
      <c r="W14"/>
    </row>
    <row r="15" spans="1:38" x14ac:dyDescent="0.3">
      <c r="A15" s="11" t="s">
        <v>49</v>
      </c>
      <c r="B15" s="11" t="s">
        <v>34</v>
      </c>
      <c r="C15" s="29">
        <v>15</v>
      </c>
      <c r="D15" s="29">
        <v>1</v>
      </c>
      <c r="E15" s="29">
        <v>2</v>
      </c>
      <c r="F15" s="11">
        <v>5.38</v>
      </c>
      <c r="G15" s="11">
        <v>113</v>
      </c>
      <c r="H15" s="11">
        <v>15</v>
      </c>
      <c r="I15" s="11">
        <f t="shared" ref="I15:I25" si="1">G15/H15</f>
        <v>7.5333333333333332</v>
      </c>
      <c r="K15" s="23" t="s">
        <v>102</v>
      </c>
      <c r="R15"/>
      <c r="S15"/>
      <c r="T15"/>
      <c r="U15"/>
      <c r="V15"/>
      <c r="W15"/>
    </row>
    <row r="16" spans="1:38" x14ac:dyDescent="0.3">
      <c r="A16" s="11" t="s">
        <v>49</v>
      </c>
      <c r="B16" s="11" t="s">
        <v>35</v>
      </c>
      <c r="C16" s="29">
        <v>15</v>
      </c>
      <c r="D16" s="29">
        <v>1</v>
      </c>
      <c r="E16" s="29">
        <v>2</v>
      </c>
      <c r="F16" s="11">
        <v>5.38</v>
      </c>
      <c r="G16" s="11">
        <v>125</v>
      </c>
      <c r="H16" s="11">
        <v>15</v>
      </c>
      <c r="I16" s="11">
        <f t="shared" si="1"/>
        <v>8.3333333333333339</v>
      </c>
      <c r="K16" s="24">
        <v>1</v>
      </c>
      <c r="L16" s="38">
        <v>1.6</v>
      </c>
      <c r="M16" s="38">
        <v>1.2</v>
      </c>
      <c r="N16" s="38">
        <v>4</v>
      </c>
      <c r="O16" s="38">
        <v>5.8</v>
      </c>
      <c r="P16" s="38">
        <v>5.1333333333333337</v>
      </c>
      <c r="Q16" s="38">
        <v>5.8</v>
      </c>
      <c r="R16"/>
      <c r="S16"/>
      <c r="T16"/>
      <c r="U16"/>
      <c r="V16"/>
      <c r="W16"/>
    </row>
    <row r="17" spans="1:23" x14ac:dyDescent="0.3">
      <c r="A17" s="11" t="s">
        <v>49</v>
      </c>
      <c r="B17" s="11" t="s">
        <v>33</v>
      </c>
      <c r="C17" s="29">
        <v>15</v>
      </c>
      <c r="D17" s="29">
        <v>2</v>
      </c>
      <c r="E17" s="29">
        <v>2</v>
      </c>
      <c r="F17" s="11">
        <v>5.38</v>
      </c>
      <c r="G17" s="11">
        <v>95</v>
      </c>
      <c r="H17" s="11">
        <v>15</v>
      </c>
      <c r="I17" s="11">
        <f t="shared" si="1"/>
        <v>6.333333333333333</v>
      </c>
      <c r="K17" s="24">
        <v>2</v>
      </c>
      <c r="L17" s="38">
        <v>2.6</v>
      </c>
      <c r="M17" s="38">
        <v>2.3333333333333335</v>
      </c>
      <c r="N17" s="38">
        <v>6.0666666666666664</v>
      </c>
      <c r="O17" s="38">
        <v>8.6</v>
      </c>
      <c r="P17" s="38">
        <v>7.2666666666666666</v>
      </c>
      <c r="Q17" s="38">
        <v>8.7333333333333325</v>
      </c>
      <c r="R17"/>
      <c r="S17"/>
      <c r="T17"/>
      <c r="U17"/>
      <c r="V17"/>
      <c r="W17"/>
    </row>
    <row r="18" spans="1:23" x14ac:dyDescent="0.3">
      <c r="A18" s="11" t="s">
        <v>49</v>
      </c>
      <c r="B18" s="11" t="s">
        <v>34</v>
      </c>
      <c r="C18" s="29">
        <v>15</v>
      </c>
      <c r="D18" s="29">
        <v>2</v>
      </c>
      <c r="E18" s="29">
        <v>2</v>
      </c>
      <c r="F18" s="11">
        <v>5.38</v>
      </c>
      <c r="G18" s="11">
        <v>151</v>
      </c>
      <c r="H18" s="11">
        <v>15</v>
      </c>
      <c r="I18" s="11">
        <f t="shared" si="1"/>
        <v>10.066666666666666</v>
      </c>
      <c r="K18" s="24">
        <v>3</v>
      </c>
      <c r="L18" s="38">
        <v>2.6666666666666665</v>
      </c>
      <c r="M18" s="38">
        <v>3</v>
      </c>
      <c r="N18" s="38">
        <v>5.666666666666667</v>
      </c>
      <c r="O18" s="38">
        <v>9.9333333333333336</v>
      </c>
      <c r="P18" s="38">
        <v>7.1333333333333337</v>
      </c>
      <c r="Q18" s="38">
        <v>9.7333333333333325</v>
      </c>
      <c r="R18"/>
      <c r="S18"/>
      <c r="T18"/>
      <c r="U18"/>
      <c r="V18"/>
      <c r="W18"/>
    </row>
    <row r="19" spans="1:23" x14ac:dyDescent="0.3">
      <c r="A19" s="11" t="s">
        <v>49</v>
      </c>
      <c r="B19" s="11" t="s">
        <v>35</v>
      </c>
      <c r="C19" s="29">
        <v>15</v>
      </c>
      <c r="D19" s="29">
        <v>2</v>
      </c>
      <c r="E19" s="29">
        <v>2</v>
      </c>
      <c r="F19" s="11">
        <v>5.38</v>
      </c>
      <c r="G19" s="11">
        <v>162</v>
      </c>
      <c r="H19" s="11">
        <v>15</v>
      </c>
      <c r="I19" s="11">
        <f t="shared" si="1"/>
        <v>10.8</v>
      </c>
      <c r="K19" s="24">
        <v>4</v>
      </c>
      <c r="L19" s="38">
        <v>2.6666666666666665</v>
      </c>
      <c r="M19" s="38">
        <v>3.2</v>
      </c>
      <c r="N19" s="38">
        <v>5.333333333333333</v>
      </c>
      <c r="O19" s="38">
        <v>9.7333333333333325</v>
      </c>
      <c r="P19" s="38">
        <v>6.9333333333333336</v>
      </c>
      <c r="Q19" s="38">
        <v>10</v>
      </c>
      <c r="R19"/>
      <c r="S19"/>
      <c r="T19"/>
      <c r="U19"/>
      <c r="V19"/>
      <c r="W19"/>
    </row>
    <row r="20" spans="1:23" x14ac:dyDescent="0.3">
      <c r="A20" s="11" t="s">
        <v>49</v>
      </c>
      <c r="B20" s="11" t="s">
        <v>33</v>
      </c>
      <c r="C20" s="29">
        <v>15</v>
      </c>
      <c r="D20" s="29">
        <v>3</v>
      </c>
      <c r="E20" s="29">
        <v>2</v>
      </c>
      <c r="F20" s="11">
        <v>5.38</v>
      </c>
      <c r="G20" s="11">
        <v>103</v>
      </c>
      <c r="H20" s="11">
        <v>15</v>
      </c>
      <c r="I20" s="11">
        <f t="shared" si="1"/>
        <v>6.8666666666666663</v>
      </c>
      <c r="K20" s="23" t="s">
        <v>103</v>
      </c>
      <c r="R20"/>
      <c r="S20"/>
      <c r="T20"/>
      <c r="U20"/>
      <c r="V20"/>
      <c r="W20"/>
    </row>
    <row r="21" spans="1:23" x14ac:dyDescent="0.3">
      <c r="A21" s="11" t="s">
        <v>49</v>
      </c>
      <c r="B21" s="11" t="s">
        <v>34</v>
      </c>
      <c r="C21" s="29">
        <v>15</v>
      </c>
      <c r="D21" s="29">
        <v>3</v>
      </c>
      <c r="E21" s="29">
        <v>2</v>
      </c>
      <c r="F21" s="11">
        <v>5.38</v>
      </c>
      <c r="G21" s="11">
        <v>154</v>
      </c>
      <c r="H21" s="11">
        <v>15</v>
      </c>
      <c r="I21" s="11">
        <f t="shared" si="1"/>
        <v>10.266666666666667</v>
      </c>
      <c r="K21" s="24">
        <v>1</v>
      </c>
      <c r="L21" s="38">
        <v>0.36000000000000004</v>
      </c>
      <c r="M21" s="38">
        <v>0.8</v>
      </c>
      <c r="N21" s="38">
        <v>1.9333333333333333</v>
      </c>
      <c r="O21" s="38">
        <v>4.2</v>
      </c>
      <c r="P21" s="38">
        <v>2.1333333333333333</v>
      </c>
      <c r="Q21" s="38">
        <v>4.1333333333333337</v>
      </c>
      <c r="R21"/>
      <c r="S21"/>
      <c r="T21"/>
      <c r="U21"/>
      <c r="V21"/>
      <c r="W21"/>
    </row>
    <row r="22" spans="1:23" x14ac:dyDescent="0.3">
      <c r="A22" s="11" t="s">
        <v>49</v>
      </c>
      <c r="B22" s="11" t="s">
        <v>35</v>
      </c>
      <c r="C22" s="29">
        <v>15</v>
      </c>
      <c r="D22" s="29">
        <v>3</v>
      </c>
      <c r="E22" s="29">
        <v>2</v>
      </c>
      <c r="F22" s="11">
        <v>5.38</v>
      </c>
      <c r="G22" s="11">
        <v>148</v>
      </c>
      <c r="H22" s="11">
        <v>15</v>
      </c>
      <c r="I22" s="11">
        <f t="shared" si="1"/>
        <v>9.8666666666666671</v>
      </c>
      <c r="K22" s="24">
        <v>2</v>
      </c>
      <c r="L22" s="38">
        <v>0.66666666666666663</v>
      </c>
      <c r="M22" s="38">
        <v>1.4666666666666666</v>
      </c>
      <c r="N22" s="38">
        <v>2.8666666666666667</v>
      </c>
      <c r="O22" s="38">
        <v>6.4666666666666668</v>
      </c>
      <c r="P22" s="38">
        <v>3.1333333333333333</v>
      </c>
      <c r="Q22" s="38">
        <v>6.5333333333333332</v>
      </c>
      <c r="R22"/>
      <c r="S22"/>
      <c r="T22"/>
      <c r="U22"/>
      <c r="V22"/>
      <c r="W22"/>
    </row>
    <row r="23" spans="1:23" x14ac:dyDescent="0.3">
      <c r="A23" s="11" t="s">
        <v>49</v>
      </c>
      <c r="B23" s="11" t="s">
        <v>33</v>
      </c>
      <c r="C23" s="29">
        <v>15</v>
      </c>
      <c r="D23" s="29">
        <v>4</v>
      </c>
      <c r="E23" s="29">
        <v>2</v>
      </c>
      <c r="F23" s="11">
        <v>5.38</v>
      </c>
      <c r="G23" s="11">
        <v>96</v>
      </c>
      <c r="H23" s="11">
        <v>15</v>
      </c>
      <c r="I23" s="11">
        <f t="shared" si="1"/>
        <v>6.4</v>
      </c>
      <c r="K23" s="24">
        <v>3</v>
      </c>
      <c r="L23" s="38">
        <v>0.8</v>
      </c>
      <c r="M23" s="38">
        <v>1.7333333333333334</v>
      </c>
      <c r="N23" s="38">
        <v>3</v>
      </c>
      <c r="O23" s="38">
        <v>6.8</v>
      </c>
      <c r="P23" s="38">
        <v>3.4</v>
      </c>
      <c r="Q23" s="38">
        <v>7</v>
      </c>
      <c r="R23"/>
      <c r="S23"/>
      <c r="T23"/>
      <c r="U23"/>
      <c r="V23"/>
      <c r="W23"/>
    </row>
    <row r="24" spans="1:23" x14ac:dyDescent="0.3">
      <c r="A24" s="11" t="s">
        <v>49</v>
      </c>
      <c r="B24" s="11" t="s">
        <v>34</v>
      </c>
      <c r="C24" s="29">
        <v>15</v>
      </c>
      <c r="D24" s="29">
        <v>4</v>
      </c>
      <c r="E24" s="29">
        <v>2</v>
      </c>
      <c r="F24" s="11">
        <v>5.38</v>
      </c>
      <c r="G24" s="11">
        <v>152</v>
      </c>
      <c r="H24" s="11">
        <v>15</v>
      </c>
      <c r="I24" s="11">
        <f t="shared" si="1"/>
        <v>10.133333333333333</v>
      </c>
      <c r="K24" s="24">
        <v>4</v>
      </c>
      <c r="L24" s="38">
        <v>0.8666666666666667</v>
      </c>
      <c r="M24" s="38">
        <v>1.9333333333333333</v>
      </c>
      <c r="N24" s="38">
        <v>2.7333333333333334</v>
      </c>
      <c r="O24" s="38">
        <v>7.9333333333333336</v>
      </c>
      <c r="P24" s="38">
        <v>3.2</v>
      </c>
      <c r="Q24" s="38">
        <v>7.4666666666666668</v>
      </c>
      <c r="R24"/>
      <c r="S24"/>
      <c r="T24"/>
      <c r="U24"/>
      <c r="V24"/>
      <c r="W24"/>
    </row>
    <row r="25" spans="1:23" x14ac:dyDescent="0.3">
      <c r="A25" s="11" t="s">
        <v>49</v>
      </c>
      <c r="B25" s="11" t="s">
        <v>35</v>
      </c>
      <c r="C25" s="29">
        <v>15</v>
      </c>
      <c r="D25" s="29">
        <v>4</v>
      </c>
      <c r="E25" s="29">
        <v>2</v>
      </c>
      <c r="F25" s="11">
        <v>5.38</v>
      </c>
      <c r="G25" s="11">
        <v>161</v>
      </c>
      <c r="H25" s="11">
        <v>15</v>
      </c>
      <c r="I25" s="11">
        <f t="shared" si="1"/>
        <v>10.733333333333333</v>
      </c>
      <c r="K25"/>
      <c r="R25"/>
      <c r="S25"/>
      <c r="T25"/>
      <c r="U25"/>
      <c r="V25"/>
      <c r="W25"/>
    </row>
    <row r="26" spans="1:23" x14ac:dyDescent="0.3">
      <c r="A26" s="11" t="s">
        <v>49</v>
      </c>
      <c r="B26" s="11" t="s">
        <v>33</v>
      </c>
      <c r="C26" s="29">
        <v>15</v>
      </c>
      <c r="D26" s="29">
        <v>1</v>
      </c>
      <c r="E26" s="29">
        <v>3</v>
      </c>
      <c r="F26" s="11">
        <v>11.67</v>
      </c>
      <c r="G26" s="11">
        <v>24</v>
      </c>
      <c r="H26" s="11">
        <v>15</v>
      </c>
      <c r="I26" s="11">
        <f>G26/H26</f>
        <v>1.6</v>
      </c>
      <c r="K26"/>
      <c r="R26"/>
      <c r="S26"/>
      <c r="T26"/>
      <c r="U26"/>
      <c r="V26"/>
      <c r="W26"/>
    </row>
    <row r="27" spans="1:23" x14ac:dyDescent="0.3">
      <c r="A27" s="11" t="s">
        <v>49</v>
      </c>
      <c r="B27" s="11" t="s">
        <v>34</v>
      </c>
      <c r="C27" s="29">
        <v>15</v>
      </c>
      <c r="D27" s="29">
        <v>1</v>
      </c>
      <c r="E27" s="29">
        <v>3</v>
      </c>
      <c r="F27" s="11">
        <v>11.67</v>
      </c>
      <c r="G27" s="11">
        <v>60</v>
      </c>
      <c r="H27" s="11">
        <v>15</v>
      </c>
      <c r="I27" s="11">
        <f t="shared" ref="I27:I37" si="2">G27/H27</f>
        <v>4</v>
      </c>
      <c r="K27"/>
      <c r="R27"/>
      <c r="S27"/>
      <c r="T27"/>
      <c r="U27"/>
      <c r="V27"/>
      <c r="W27"/>
    </row>
    <row r="28" spans="1:23" x14ac:dyDescent="0.3">
      <c r="A28" s="11" t="s">
        <v>49</v>
      </c>
      <c r="B28" s="11" t="s">
        <v>35</v>
      </c>
      <c r="C28" s="29">
        <v>15</v>
      </c>
      <c r="D28" s="29">
        <v>1</v>
      </c>
      <c r="E28" s="29">
        <v>3</v>
      </c>
      <c r="F28" s="11">
        <v>11.67</v>
      </c>
      <c r="G28" s="11">
        <v>77</v>
      </c>
      <c r="H28" s="11">
        <v>15</v>
      </c>
      <c r="I28" s="11">
        <f t="shared" si="2"/>
        <v>5.1333333333333337</v>
      </c>
      <c r="K28"/>
    </row>
    <row r="29" spans="1:23" x14ac:dyDescent="0.3">
      <c r="A29" s="11" t="s">
        <v>49</v>
      </c>
      <c r="B29" s="11" t="s">
        <v>33</v>
      </c>
      <c r="C29" s="29">
        <v>15</v>
      </c>
      <c r="D29" s="29">
        <v>2</v>
      </c>
      <c r="E29" s="29">
        <v>3</v>
      </c>
      <c r="F29" s="11">
        <v>11.67</v>
      </c>
      <c r="G29" s="11">
        <v>39</v>
      </c>
      <c r="H29" s="11">
        <v>15</v>
      </c>
      <c r="I29" s="11">
        <f t="shared" si="2"/>
        <v>2.6</v>
      </c>
      <c r="K29"/>
    </row>
    <row r="30" spans="1:23" x14ac:dyDescent="0.3">
      <c r="A30" s="11" t="s">
        <v>49</v>
      </c>
      <c r="B30" s="11" t="s">
        <v>34</v>
      </c>
      <c r="C30" s="29">
        <v>15</v>
      </c>
      <c r="D30" s="29">
        <v>2</v>
      </c>
      <c r="E30" s="29">
        <v>3</v>
      </c>
      <c r="F30" s="11">
        <v>11.67</v>
      </c>
      <c r="G30" s="11">
        <v>91</v>
      </c>
      <c r="H30" s="11">
        <v>15</v>
      </c>
      <c r="I30" s="11">
        <f t="shared" si="2"/>
        <v>6.0666666666666664</v>
      </c>
      <c r="K30"/>
    </row>
    <row r="31" spans="1:23" x14ac:dyDescent="0.3">
      <c r="A31" s="11" t="s">
        <v>49</v>
      </c>
      <c r="B31" s="11" t="s">
        <v>35</v>
      </c>
      <c r="C31" s="29">
        <v>15</v>
      </c>
      <c r="D31" s="29">
        <v>2</v>
      </c>
      <c r="E31" s="29">
        <v>3</v>
      </c>
      <c r="F31" s="11">
        <v>11.67</v>
      </c>
      <c r="G31" s="11">
        <v>109</v>
      </c>
      <c r="H31" s="11">
        <v>15</v>
      </c>
      <c r="I31" s="11">
        <f t="shared" si="2"/>
        <v>7.2666666666666666</v>
      </c>
      <c r="K31"/>
    </row>
    <row r="32" spans="1:23" x14ac:dyDescent="0.3">
      <c r="A32" s="11" t="s">
        <v>49</v>
      </c>
      <c r="B32" s="11" t="s">
        <v>33</v>
      </c>
      <c r="C32" s="29">
        <v>15</v>
      </c>
      <c r="D32" s="29">
        <v>3</v>
      </c>
      <c r="E32" s="29">
        <v>3</v>
      </c>
      <c r="F32" s="11">
        <v>11.67</v>
      </c>
      <c r="G32" s="11">
        <v>40</v>
      </c>
      <c r="H32" s="11">
        <v>15</v>
      </c>
      <c r="I32" s="11">
        <f t="shared" si="2"/>
        <v>2.6666666666666665</v>
      </c>
      <c r="K32"/>
    </row>
    <row r="33" spans="1:11" x14ac:dyDescent="0.3">
      <c r="A33" s="11" t="s">
        <v>49</v>
      </c>
      <c r="B33" s="11" t="s">
        <v>34</v>
      </c>
      <c r="C33" s="29">
        <v>15</v>
      </c>
      <c r="D33" s="29">
        <v>3</v>
      </c>
      <c r="E33" s="29">
        <v>3</v>
      </c>
      <c r="F33" s="11">
        <v>11.67</v>
      </c>
      <c r="G33" s="11">
        <v>85</v>
      </c>
      <c r="H33" s="11">
        <v>15</v>
      </c>
      <c r="I33" s="11">
        <f t="shared" si="2"/>
        <v>5.666666666666667</v>
      </c>
      <c r="K33"/>
    </row>
    <row r="34" spans="1:11" x14ac:dyDescent="0.3">
      <c r="A34" s="11" t="s">
        <v>49</v>
      </c>
      <c r="B34" s="11" t="s">
        <v>35</v>
      </c>
      <c r="C34" s="29">
        <v>15</v>
      </c>
      <c r="D34" s="29">
        <v>3</v>
      </c>
      <c r="E34" s="29">
        <v>3</v>
      </c>
      <c r="F34" s="11">
        <v>11.67</v>
      </c>
      <c r="G34" s="11">
        <v>107</v>
      </c>
      <c r="H34" s="11">
        <v>15</v>
      </c>
      <c r="I34" s="11">
        <f t="shared" si="2"/>
        <v>7.1333333333333337</v>
      </c>
      <c r="K34"/>
    </row>
    <row r="35" spans="1:11" x14ac:dyDescent="0.3">
      <c r="A35" s="11" t="s">
        <v>49</v>
      </c>
      <c r="B35" s="11" t="s">
        <v>33</v>
      </c>
      <c r="C35" s="29">
        <v>15</v>
      </c>
      <c r="D35" s="29">
        <v>4</v>
      </c>
      <c r="E35" s="29">
        <v>3</v>
      </c>
      <c r="F35" s="11">
        <v>11.67</v>
      </c>
      <c r="G35" s="11">
        <v>40</v>
      </c>
      <c r="H35" s="11">
        <v>15</v>
      </c>
      <c r="I35" s="11">
        <f t="shared" si="2"/>
        <v>2.6666666666666665</v>
      </c>
      <c r="K35"/>
    </row>
    <row r="36" spans="1:11" x14ac:dyDescent="0.3">
      <c r="A36" s="11" t="s">
        <v>49</v>
      </c>
      <c r="B36" s="11" t="s">
        <v>34</v>
      </c>
      <c r="C36" s="29">
        <v>15</v>
      </c>
      <c r="D36" s="29">
        <v>4</v>
      </c>
      <c r="E36" s="29">
        <v>3</v>
      </c>
      <c r="F36" s="11">
        <v>11.67</v>
      </c>
      <c r="G36" s="11">
        <v>80</v>
      </c>
      <c r="H36" s="11">
        <v>15</v>
      </c>
      <c r="I36" s="11">
        <f t="shared" si="2"/>
        <v>5.333333333333333</v>
      </c>
      <c r="K36"/>
    </row>
    <row r="37" spans="1:11" x14ac:dyDescent="0.3">
      <c r="A37" s="11" t="s">
        <v>49</v>
      </c>
      <c r="B37" s="11" t="s">
        <v>35</v>
      </c>
      <c r="C37" s="29">
        <v>15</v>
      </c>
      <c r="D37" s="29">
        <v>4</v>
      </c>
      <c r="E37" s="29">
        <v>3</v>
      </c>
      <c r="F37" s="11">
        <v>11.67</v>
      </c>
      <c r="G37" s="11">
        <v>104</v>
      </c>
      <c r="H37" s="11">
        <v>15</v>
      </c>
      <c r="I37" s="11">
        <f t="shared" si="2"/>
        <v>6.9333333333333336</v>
      </c>
    </row>
    <row r="38" spans="1:11" x14ac:dyDescent="0.3">
      <c r="A38" s="11" t="s">
        <v>49</v>
      </c>
      <c r="B38" s="11" t="s">
        <v>33</v>
      </c>
      <c r="C38" s="29">
        <v>15</v>
      </c>
      <c r="D38" s="29">
        <v>1</v>
      </c>
      <c r="E38" s="29">
        <v>4</v>
      </c>
      <c r="F38" s="11">
        <v>17.5</v>
      </c>
      <c r="G38" s="11">
        <v>5.4</v>
      </c>
      <c r="H38" s="11">
        <v>15</v>
      </c>
      <c r="I38" s="11">
        <f>G38/H38</f>
        <v>0.36000000000000004</v>
      </c>
    </row>
    <row r="39" spans="1:11" x14ac:dyDescent="0.3">
      <c r="A39" s="11" t="s">
        <v>49</v>
      </c>
      <c r="B39" s="11" t="s">
        <v>34</v>
      </c>
      <c r="C39" s="29">
        <v>15</v>
      </c>
      <c r="D39" s="29">
        <v>1</v>
      </c>
      <c r="E39" s="29">
        <v>4</v>
      </c>
      <c r="F39" s="11">
        <v>17.5</v>
      </c>
      <c r="G39" s="11">
        <v>29</v>
      </c>
      <c r="H39" s="11">
        <v>15</v>
      </c>
      <c r="I39" s="11">
        <f t="shared" ref="I39:I49" si="3">G39/H39</f>
        <v>1.9333333333333333</v>
      </c>
    </row>
    <row r="40" spans="1:11" x14ac:dyDescent="0.3">
      <c r="A40" s="11" t="s">
        <v>49</v>
      </c>
      <c r="B40" s="11" t="s">
        <v>35</v>
      </c>
      <c r="C40" s="29">
        <v>15</v>
      </c>
      <c r="D40" s="29">
        <v>1</v>
      </c>
      <c r="E40" s="29">
        <v>4</v>
      </c>
      <c r="F40" s="11">
        <v>17.5</v>
      </c>
      <c r="G40" s="11">
        <v>32</v>
      </c>
      <c r="H40" s="11">
        <v>15</v>
      </c>
      <c r="I40" s="11">
        <f t="shared" si="3"/>
        <v>2.1333333333333333</v>
      </c>
    </row>
    <row r="41" spans="1:11" x14ac:dyDescent="0.3">
      <c r="A41" s="11" t="s">
        <v>49</v>
      </c>
      <c r="B41" s="11" t="s">
        <v>33</v>
      </c>
      <c r="C41" s="29">
        <v>15</v>
      </c>
      <c r="D41" s="29">
        <v>2</v>
      </c>
      <c r="E41" s="29">
        <v>4</v>
      </c>
      <c r="F41" s="11">
        <v>17.5</v>
      </c>
      <c r="G41" s="11">
        <v>10</v>
      </c>
      <c r="H41" s="11">
        <v>15</v>
      </c>
      <c r="I41" s="11">
        <f t="shared" si="3"/>
        <v>0.66666666666666663</v>
      </c>
    </row>
    <row r="42" spans="1:11" x14ac:dyDescent="0.3">
      <c r="A42" s="11" t="s">
        <v>49</v>
      </c>
      <c r="B42" s="11" t="s">
        <v>34</v>
      </c>
      <c r="C42" s="29">
        <v>15</v>
      </c>
      <c r="D42" s="29">
        <v>2</v>
      </c>
      <c r="E42" s="29">
        <v>4</v>
      </c>
      <c r="F42" s="11">
        <v>17.5</v>
      </c>
      <c r="G42" s="11">
        <v>43</v>
      </c>
      <c r="H42" s="11">
        <v>15</v>
      </c>
      <c r="I42" s="11">
        <f t="shared" si="3"/>
        <v>2.8666666666666667</v>
      </c>
    </row>
    <row r="43" spans="1:11" x14ac:dyDescent="0.3">
      <c r="A43" s="11" t="s">
        <v>49</v>
      </c>
      <c r="B43" s="11" t="s">
        <v>35</v>
      </c>
      <c r="C43" s="29">
        <v>15</v>
      </c>
      <c r="D43" s="29">
        <v>2</v>
      </c>
      <c r="E43" s="29">
        <v>4</v>
      </c>
      <c r="F43" s="11">
        <v>17.5</v>
      </c>
      <c r="G43" s="11">
        <v>47</v>
      </c>
      <c r="H43" s="11">
        <v>15</v>
      </c>
      <c r="I43" s="11">
        <f t="shared" si="3"/>
        <v>3.1333333333333333</v>
      </c>
    </row>
    <row r="44" spans="1:11" x14ac:dyDescent="0.3">
      <c r="A44" s="11" t="s">
        <v>49</v>
      </c>
      <c r="B44" s="11" t="s">
        <v>33</v>
      </c>
      <c r="C44" s="29">
        <v>15</v>
      </c>
      <c r="D44" s="29">
        <v>3</v>
      </c>
      <c r="E44" s="29">
        <v>4</v>
      </c>
      <c r="F44" s="11">
        <v>17.5</v>
      </c>
      <c r="G44" s="11">
        <v>12</v>
      </c>
      <c r="H44" s="11">
        <v>15</v>
      </c>
      <c r="I44" s="11">
        <f t="shared" si="3"/>
        <v>0.8</v>
      </c>
    </row>
    <row r="45" spans="1:11" x14ac:dyDescent="0.3">
      <c r="A45" s="11" t="s">
        <v>49</v>
      </c>
      <c r="B45" s="11" t="s">
        <v>34</v>
      </c>
      <c r="C45" s="29">
        <v>15</v>
      </c>
      <c r="D45" s="29">
        <v>3</v>
      </c>
      <c r="E45" s="29">
        <v>4</v>
      </c>
      <c r="F45" s="11">
        <v>17.5</v>
      </c>
      <c r="G45" s="11">
        <v>45</v>
      </c>
      <c r="H45" s="11">
        <v>15</v>
      </c>
      <c r="I45" s="11">
        <f t="shared" si="3"/>
        <v>3</v>
      </c>
    </row>
    <row r="46" spans="1:11" x14ac:dyDescent="0.3">
      <c r="A46" s="11" t="s">
        <v>49</v>
      </c>
      <c r="B46" s="11" t="s">
        <v>35</v>
      </c>
      <c r="C46" s="29">
        <v>15</v>
      </c>
      <c r="D46" s="29">
        <v>3</v>
      </c>
      <c r="E46" s="29">
        <v>4</v>
      </c>
      <c r="F46" s="11">
        <v>17.5</v>
      </c>
      <c r="G46" s="11">
        <v>51</v>
      </c>
      <c r="H46" s="11">
        <v>15</v>
      </c>
      <c r="I46" s="11">
        <f t="shared" si="3"/>
        <v>3.4</v>
      </c>
    </row>
    <row r="47" spans="1:11" x14ac:dyDescent="0.3">
      <c r="A47" s="11" t="s">
        <v>49</v>
      </c>
      <c r="B47" s="11" t="s">
        <v>33</v>
      </c>
      <c r="C47" s="29">
        <v>15</v>
      </c>
      <c r="D47" s="29">
        <v>4</v>
      </c>
      <c r="E47" s="29">
        <v>4</v>
      </c>
      <c r="F47" s="11">
        <v>17.5</v>
      </c>
      <c r="G47" s="11">
        <v>13</v>
      </c>
      <c r="H47" s="11">
        <v>15</v>
      </c>
      <c r="I47" s="11">
        <f t="shared" si="3"/>
        <v>0.8666666666666667</v>
      </c>
    </row>
    <row r="48" spans="1:11" x14ac:dyDescent="0.3">
      <c r="A48" s="11" t="s">
        <v>49</v>
      </c>
      <c r="B48" s="11" t="s">
        <v>34</v>
      </c>
      <c r="C48" s="29">
        <v>15</v>
      </c>
      <c r="D48" s="29">
        <v>4</v>
      </c>
      <c r="E48" s="29">
        <v>4</v>
      </c>
      <c r="F48" s="11">
        <v>17.5</v>
      </c>
      <c r="G48" s="11">
        <v>41</v>
      </c>
      <c r="H48" s="11">
        <v>15</v>
      </c>
      <c r="I48" s="11">
        <f t="shared" si="3"/>
        <v>2.7333333333333334</v>
      </c>
    </row>
    <row r="49" spans="1:9" x14ac:dyDescent="0.3">
      <c r="A49" s="11" t="s">
        <v>49</v>
      </c>
      <c r="B49" s="11" t="s">
        <v>35</v>
      </c>
      <c r="C49" s="29">
        <v>15</v>
      </c>
      <c r="D49" s="29">
        <v>4</v>
      </c>
      <c r="E49" s="29">
        <v>4</v>
      </c>
      <c r="F49" s="11">
        <v>17.5</v>
      </c>
      <c r="G49" s="11">
        <v>48</v>
      </c>
      <c r="H49" s="11">
        <v>15</v>
      </c>
      <c r="I49" s="11">
        <f t="shared" si="3"/>
        <v>3.2</v>
      </c>
    </row>
    <row r="50" spans="1:9" x14ac:dyDescent="0.3">
      <c r="A50" s="11" t="s">
        <v>50</v>
      </c>
      <c r="B50" s="11" t="s">
        <v>33</v>
      </c>
      <c r="C50" s="29">
        <v>15</v>
      </c>
      <c r="D50" s="29">
        <v>1</v>
      </c>
      <c r="E50" s="29">
        <v>1</v>
      </c>
      <c r="F50" s="11">
        <v>1.03</v>
      </c>
      <c r="G50" s="11">
        <v>11</v>
      </c>
      <c r="H50" s="11">
        <v>15</v>
      </c>
      <c r="I50" s="11">
        <f>G50/H50</f>
        <v>0.73333333333333328</v>
      </c>
    </row>
    <row r="51" spans="1:9" x14ac:dyDescent="0.3">
      <c r="A51" s="11" t="s">
        <v>50</v>
      </c>
      <c r="B51" s="11" t="s">
        <v>34</v>
      </c>
      <c r="C51" s="29">
        <v>15</v>
      </c>
      <c r="D51" s="29">
        <v>1</v>
      </c>
      <c r="E51" s="29">
        <v>1</v>
      </c>
      <c r="F51" s="11">
        <v>1.03</v>
      </c>
      <c r="G51" s="11">
        <v>36</v>
      </c>
      <c r="H51" s="11">
        <v>15</v>
      </c>
      <c r="I51" s="11">
        <f t="shared" ref="I51:I61" si="4">G51/H51</f>
        <v>2.4</v>
      </c>
    </row>
    <row r="52" spans="1:9" x14ac:dyDescent="0.3">
      <c r="A52" s="11" t="s">
        <v>50</v>
      </c>
      <c r="B52" s="11" t="s">
        <v>35</v>
      </c>
      <c r="C52" s="29">
        <v>15</v>
      </c>
      <c r="D52" s="29">
        <v>1</v>
      </c>
      <c r="E52" s="29">
        <v>1</v>
      </c>
      <c r="F52" s="11">
        <v>1.03</v>
      </c>
      <c r="G52" s="11">
        <v>35</v>
      </c>
      <c r="H52" s="11">
        <v>15</v>
      </c>
      <c r="I52" s="11">
        <f t="shared" si="4"/>
        <v>2.3333333333333335</v>
      </c>
    </row>
    <row r="53" spans="1:9" x14ac:dyDescent="0.3">
      <c r="A53" s="11" t="s">
        <v>50</v>
      </c>
      <c r="B53" s="11" t="s">
        <v>33</v>
      </c>
      <c r="C53" s="29">
        <v>15</v>
      </c>
      <c r="D53" s="29">
        <v>2</v>
      </c>
      <c r="E53" s="29">
        <v>1</v>
      </c>
      <c r="F53" s="11">
        <v>1.03</v>
      </c>
      <c r="G53" s="11">
        <v>19</v>
      </c>
      <c r="H53" s="11">
        <v>15</v>
      </c>
      <c r="I53" s="11">
        <f t="shared" si="4"/>
        <v>1.2666666666666666</v>
      </c>
    </row>
    <row r="54" spans="1:9" x14ac:dyDescent="0.3">
      <c r="A54" s="11" t="s">
        <v>50</v>
      </c>
      <c r="B54" s="11" t="s">
        <v>34</v>
      </c>
      <c r="C54" s="29">
        <v>15</v>
      </c>
      <c r="D54" s="29">
        <v>2</v>
      </c>
      <c r="E54" s="29">
        <v>1</v>
      </c>
      <c r="F54" s="11">
        <v>1.03</v>
      </c>
      <c r="G54" s="11">
        <v>55</v>
      </c>
      <c r="H54" s="11">
        <v>15</v>
      </c>
      <c r="I54" s="11">
        <f t="shared" si="4"/>
        <v>3.6666666666666665</v>
      </c>
    </row>
    <row r="55" spans="1:9" x14ac:dyDescent="0.3">
      <c r="A55" s="11" t="s">
        <v>50</v>
      </c>
      <c r="B55" s="11" t="s">
        <v>35</v>
      </c>
      <c r="C55" s="29">
        <v>15</v>
      </c>
      <c r="D55" s="29">
        <v>2</v>
      </c>
      <c r="E55" s="29">
        <v>1</v>
      </c>
      <c r="F55" s="11">
        <v>1.03</v>
      </c>
      <c r="G55" s="11">
        <v>55</v>
      </c>
      <c r="H55" s="11">
        <v>15</v>
      </c>
      <c r="I55" s="11">
        <f t="shared" si="4"/>
        <v>3.6666666666666665</v>
      </c>
    </row>
    <row r="56" spans="1:9" x14ac:dyDescent="0.3">
      <c r="A56" s="11" t="s">
        <v>50</v>
      </c>
      <c r="B56" s="11" t="s">
        <v>33</v>
      </c>
      <c r="C56" s="29">
        <v>15</v>
      </c>
      <c r="D56" s="29">
        <v>3</v>
      </c>
      <c r="E56" s="29">
        <v>1</v>
      </c>
      <c r="F56" s="11">
        <v>1.03</v>
      </c>
      <c r="G56" s="11">
        <v>25</v>
      </c>
      <c r="H56" s="11">
        <v>15</v>
      </c>
      <c r="I56" s="11">
        <f t="shared" si="4"/>
        <v>1.6666666666666667</v>
      </c>
    </row>
    <row r="57" spans="1:9" x14ac:dyDescent="0.3">
      <c r="A57" s="11" t="s">
        <v>50</v>
      </c>
      <c r="B57" s="11" t="s">
        <v>34</v>
      </c>
      <c r="C57" s="29">
        <v>15</v>
      </c>
      <c r="D57" s="29">
        <v>3</v>
      </c>
      <c r="E57" s="29">
        <v>1</v>
      </c>
      <c r="F57" s="11">
        <v>1.03</v>
      </c>
      <c r="G57" s="11">
        <v>67</v>
      </c>
      <c r="H57" s="11">
        <v>15</v>
      </c>
      <c r="I57" s="11">
        <f t="shared" si="4"/>
        <v>4.4666666666666668</v>
      </c>
    </row>
    <row r="58" spans="1:9" x14ac:dyDescent="0.3">
      <c r="A58" s="11" t="s">
        <v>50</v>
      </c>
      <c r="B58" s="11" t="s">
        <v>35</v>
      </c>
      <c r="C58" s="29">
        <v>15</v>
      </c>
      <c r="D58" s="29">
        <v>3</v>
      </c>
      <c r="E58" s="29">
        <v>1</v>
      </c>
      <c r="F58" s="11">
        <v>1.03</v>
      </c>
      <c r="G58" s="11">
        <v>65</v>
      </c>
      <c r="H58" s="11">
        <v>15</v>
      </c>
      <c r="I58" s="11">
        <f t="shared" si="4"/>
        <v>4.333333333333333</v>
      </c>
    </row>
    <row r="59" spans="1:9" x14ac:dyDescent="0.3">
      <c r="A59" s="11" t="s">
        <v>50</v>
      </c>
      <c r="B59" s="11" t="s">
        <v>33</v>
      </c>
      <c r="C59" s="29">
        <v>15</v>
      </c>
      <c r="D59" s="29">
        <v>4</v>
      </c>
      <c r="E59" s="29">
        <v>1</v>
      </c>
      <c r="F59" s="11">
        <v>1.03</v>
      </c>
      <c r="G59" s="11">
        <v>23</v>
      </c>
      <c r="H59" s="11">
        <v>15</v>
      </c>
      <c r="I59" s="11">
        <f t="shared" si="4"/>
        <v>1.5333333333333334</v>
      </c>
    </row>
    <row r="60" spans="1:9" x14ac:dyDescent="0.3">
      <c r="A60" s="11" t="s">
        <v>50</v>
      </c>
      <c r="B60" s="11" t="s">
        <v>34</v>
      </c>
      <c r="C60" s="29">
        <v>15</v>
      </c>
      <c r="D60" s="29">
        <v>4</v>
      </c>
      <c r="E60" s="29">
        <v>1</v>
      </c>
      <c r="F60" s="11">
        <v>1.03</v>
      </c>
      <c r="G60" s="11">
        <v>64</v>
      </c>
      <c r="H60" s="11">
        <v>15</v>
      </c>
      <c r="I60" s="11">
        <f t="shared" si="4"/>
        <v>4.2666666666666666</v>
      </c>
    </row>
    <row r="61" spans="1:9" x14ac:dyDescent="0.3">
      <c r="A61" s="11" t="s">
        <v>50</v>
      </c>
      <c r="B61" s="11" t="s">
        <v>35</v>
      </c>
      <c r="C61" s="29">
        <v>15</v>
      </c>
      <c r="D61" s="29">
        <v>4</v>
      </c>
      <c r="E61" s="29">
        <v>1</v>
      </c>
      <c r="F61" s="11">
        <v>1.03</v>
      </c>
      <c r="G61" s="11">
        <v>69</v>
      </c>
      <c r="H61" s="11">
        <v>15</v>
      </c>
      <c r="I61" s="11">
        <f t="shared" si="4"/>
        <v>4.5999999999999996</v>
      </c>
    </row>
    <row r="62" spans="1:9" x14ac:dyDescent="0.3">
      <c r="A62" s="11" t="s">
        <v>50</v>
      </c>
      <c r="B62" s="11" t="s">
        <v>33</v>
      </c>
      <c r="C62" s="29">
        <v>15</v>
      </c>
      <c r="D62" s="29">
        <v>1</v>
      </c>
      <c r="E62" s="29">
        <v>2</v>
      </c>
      <c r="F62" s="11">
        <v>5.38</v>
      </c>
      <c r="G62" s="11">
        <v>48</v>
      </c>
      <c r="H62" s="11">
        <v>15</v>
      </c>
      <c r="I62" s="11">
        <f>G62/H62</f>
        <v>3.2</v>
      </c>
    </row>
    <row r="63" spans="1:9" x14ac:dyDescent="0.3">
      <c r="A63" s="11" t="s">
        <v>50</v>
      </c>
      <c r="B63" s="11" t="s">
        <v>34</v>
      </c>
      <c r="C63" s="29">
        <v>15</v>
      </c>
      <c r="D63" s="29">
        <v>1</v>
      </c>
      <c r="E63" s="29">
        <v>2</v>
      </c>
      <c r="F63" s="11">
        <v>5.38</v>
      </c>
      <c r="G63" s="11">
        <v>134</v>
      </c>
      <c r="H63" s="11">
        <v>15</v>
      </c>
      <c r="I63" s="11">
        <f t="shared" ref="I63:I73" si="5">G63/H63</f>
        <v>8.9333333333333336</v>
      </c>
    </row>
    <row r="64" spans="1:9" x14ac:dyDescent="0.3">
      <c r="A64" s="11" t="s">
        <v>50</v>
      </c>
      <c r="B64" s="11" t="s">
        <v>35</v>
      </c>
      <c r="C64" s="29">
        <v>15</v>
      </c>
      <c r="D64" s="29">
        <v>1</v>
      </c>
      <c r="E64" s="29">
        <v>2</v>
      </c>
      <c r="F64" s="11">
        <v>5.38</v>
      </c>
      <c r="G64" s="11">
        <v>134</v>
      </c>
      <c r="H64" s="11">
        <v>15</v>
      </c>
      <c r="I64" s="11">
        <f t="shared" si="5"/>
        <v>8.9333333333333336</v>
      </c>
    </row>
    <row r="65" spans="1:9" x14ac:dyDescent="0.3">
      <c r="A65" s="11" t="s">
        <v>50</v>
      </c>
      <c r="B65" s="11" t="s">
        <v>33</v>
      </c>
      <c r="C65" s="29">
        <v>15</v>
      </c>
      <c r="D65" s="29">
        <v>2</v>
      </c>
      <c r="E65" s="29">
        <v>2</v>
      </c>
      <c r="F65" s="11">
        <v>5.38</v>
      </c>
      <c r="G65" s="11">
        <v>81</v>
      </c>
      <c r="H65" s="11">
        <v>15</v>
      </c>
      <c r="I65" s="11">
        <f t="shared" si="5"/>
        <v>5.4</v>
      </c>
    </row>
    <row r="66" spans="1:9" x14ac:dyDescent="0.3">
      <c r="A66" s="11" t="s">
        <v>50</v>
      </c>
      <c r="B66" s="11" t="s">
        <v>34</v>
      </c>
      <c r="C66" s="29">
        <v>15</v>
      </c>
      <c r="D66" s="29">
        <v>2</v>
      </c>
      <c r="E66" s="29">
        <v>2</v>
      </c>
      <c r="F66" s="11">
        <v>5.38</v>
      </c>
      <c r="G66" s="11">
        <v>190</v>
      </c>
      <c r="H66" s="11">
        <v>15</v>
      </c>
      <c r="I66" s="11">
        <f t="shared" si="5"/>
        <v>12.666666666666666</v>
      </c>
    </row>
    <row r="67" spans="1:9" x14ac:dyDescent="0.3">
      <c r="A67" s="11" t="s">
        <v>50</v>
      </c>
      <c r="B67" s="11" t="s">
        <v>35</v>
      </c>
      <c r="C67" s="29">
        <v>15</v>
      </c>
      <c r="D67" s="29">
        <v>2</v>
      </c>
      <c r="E67" s="29">
        <v>2</v>
      </c>
      <c r="F67" s="11">
        <v>5.38</v>
      </c>
      <c r="G67" s="11">
        <v>176</v>
      </c>
      <c r="H67" s="11">
        <v>15</v>
      </c>
      <c r="I67" s="11">
        <f t="shared" si="5"/>
        <v>11.733333333333333</v>
      </c>
    </row>
    <row r="68" spans="1:9" x14ac:dyDescent="0.3">
      <c r="A68" s="11" t="s">
        <v>50</v>
      </c>
      <c r="B68" s="11" t="s">
        <v>33</v>
      </c>
      <c r="C68" s="29">
        <v>15</v>
      </c>
      <c r="D68" s="29">
        <v>3</v>
      </c>
      <c r="E68" s="29">
        <v>2</v>
      </c>
      <c r="F68" s="11">
        <v>5.38</v>
      </c>
      <c r="G68" s="11">
        <v>97</v>
      </c>
      <c r="H68" s="11">
        <v>15</v>
      </c>
      <c r="I68" s="11">
        <f t="shared" si="5"/>
        <v>6.4666666666666668</v>
      </c>
    </row>
    <row r="69" spans="1:9" x14ac:dyDescent="0.3">
      <c r="A69" s="11" t="s">
        <v>50</v>
      </c>
      <c r="B69" s="11" t="s">
        <v>34</v>
      </c>
      <c r="C69" s="29">
        <v>15</v>
      </c>
      <c r="D69" s="29">
        <v>3</v>
      </c>
      <c r="E69" s="29">
        <v>2</v>
      </c>
      <c r="F69" s="11">
        <v>5.38</v>
      </c>
      <c r="G69" s="11">
        <v>202</v>
      </c>
      <c r="H69" s="11">
        <v>15</v>
      </c>
      <c r="I69" s="11">
        <f t="shared" si="5"/>
        <v>13.466666666666667</v>
      </c>
    </row>
    <row r="70" spans="1:9" x14ac:dyDescent="0.3">
      <c r="A70" s="11" t="s">
        <v>50</v>
      </c>
      <c r="B70" s="11" t="s">
        <v>35</v>
      </c>
      <c r="C70" s="29">
        <v>15</v>
      </c>
      <c r="D70" s="29">
        <v>3</v>
      </c>
      <c r="E70" s="29">
        <v>2</v>
      </c>
      <c r="F70" s="11">
        <v>5.38</v>
      </c>
      <c r="G70" s="11">
        <v>200</v>
      </c>
      <c r="H70" s="11">
        <v>15</v>
      </c>
      <c r="I70" s="11">
        <f t="shared" si="5"/>
        <v>13.333333333333334</v>
      </c>
    </row>
    <row r="71" spans="1:9" x14ac:dyDescent="0.3">
      <c r="A71" s="11" t="s">
        <v>50</v>
      </c>
      <c r="B71" s="11" t="s">
        <v>33</v>
      </c>
      <c r="C71" s="29">
        <v>15</v>
      </c>
      <c r="D71" s="29">
        <v>4</v>
      </c>
      <c r="E71" s="29">
        <v>2</v>
      </c>
      <c r="F71" s="11">
        <v>5.38</v>
      </c>
      <c r="G71" s="11">
        <v>105</v>
      </c>
      <c r="H71" s="11">
        <v>15</v>
      </c>
      <c r="I71" s="11">
        <f t="shared" si="5"/>
        <v>7</v>
      </c>
    </row>
    <row r="72" spans="1:9" x14ac:dyDescent="0.3">
      <c r="A72" s="11" t="s">
        <v>50</v>
      </c>
      <c r="B72" s="11" t="s">
        <v>34</v>
      </c>
      <c r="C72" s="29">
        <v>15</v>
      </c>
      <c r="D72" s="29">
        <v>4</v>
      </c>
      <c r="E72" s="29">
        <v>2</v>
      </c>
      <c r="F72" s="11">
        <v>5.38</v>
      </c>
      <c r="G72" s="11">
        <v>205</v>
      </c>
      <c r="H72" s="11">
        <v>15</v>
      </c>
      <c r="I72" s="11">
        <f t="shared" si="5"/>
        <v>13.666666666666666</v>
      </c>
    </row>
    <row r="73" spans="1:9" x14ac:dyDescent="0.3">
      <c r="A73" s="11" t="s">
        <v>50</v>
      </c>
      <c r="B73" s="11" t="s">
        <v>35</v>
      </c>
      <c r="C73" s="29">
        <v>15</v>
      </c>
      <c r="D73" s="29">
        <v>4</v>
      </c>
      <c r="E73" s="29">
        <v>2</v>
      </c>
      <c r="F73" s="11">
        <v>5.38</v>
      </c>
      <c r="G73" s="11">
        <v>201</v>
      </c>
      <c r="H73" s="11">
        <v>15</v>
      </c>
      <c r="I73" s="11">
        <f t="shared" si="5"/>
        <v>13.4</v>
      </c>
    </row>
    <row r="74" spans="1:9" x14ac:dyDescent="0.3">
      <c r="A74" s="11" t="s">
        <v>50</v>
      </c>
      <c r="B74" s="11" t="s">
        <v>33</v>
      </c>
      <c r="C74" s="29">
        <v>15</v>
      </c>
      <c r="D74" s="29">
        <v>1</v>
      </c>
      <c r="E74" s="29">
        <v>3</v>
      </c>
      <c r="F74" s="11">
        <v>11.67</v>
      </c>
      <c r="G74" s="11">
        <v>18</v>
      </c>
      <c r="H74" s="11">
        <v>15</v>
      </c>
      <c r="I74" s="11">
        <f>G74/H74</f>
        <v>1.2</v>
      </c>
    </row>
    <row r="75" spans="1:9" x14ac:dyDescent="0.3">
      <c r="A75" s="11" t="s">
        <v>50</v>
      </c>
      <c r="B75" s="11" t="s">
        <v>34</v>
      </c>
      <c r="C75" s="29">
        <v>15</v>
      </c>
      <c r="D75" s="29">
        <v>1</v>
      </c>
      <c r="E75" s="29">
        <v>3</v>
      </c>
      <c r="F75" s="11">
        <v>11.67</v>
      </c>
      <c r="G75" s="11">
        <v>87</v>
      </c>
      <c r="H75" s="11">
        <v>15</v>
      </c>
      <c r="I75" s="11">
        <f t="shared" ref="I75:I85" si="6">G75/H75</f>
        <v>5.8</v>
      </c>
    </row>
    <row r="76" spans="1:9" x14ac:dyDescent="0.3">
      <c r="A76" s="11" t="s">
        <v>50</v>
      </c>
      <c r="B76" s="11" t="s">
        <v>35</v>
      </c>
      <c r="C76" s="29">
        <v>15</v>
      </c>
      <c r="D76" s="29">
        <v>1</v>
      </c>
      <c r="E76" s="29">
        <v>3</v>
      </c>
      <c r="F76" s="11">
        <v>11.67</v>
      </c>
      <c r="G76" s="11">
        <v>87</v>
      </c>
      <c r="H76" s="11">
        <v>15</v>
      </c>
      <c r="I76" s="11">
        <f t="shared" si="6"/>
        <v>5.8</v>
      </c>
    </row>
    <row r="77" spans="1:9" x14ac:dyDescent="0.3">
      <c r="A77" s="11" t="s">
        <v>50</v>
      </c>
      <c r="B77" s="11" t="s">
        <v>33</v>
      </c>
      <c r="C77" s="29">
        <v>15</v>
      </c>
      <c r="D77" s="29">
        <v>2</v>
      </c>
      <c r="E77" s="29">
        <v>3</v>
      </c>
      <c r="F77" s="11">
        <v>11.67</v>
      </c>
      <c r="G77" s="11">
        <v>35</v>
      </c>
      <c r="H77" s="11">
        <v>15</v>
      </c>
      <c r="I77" s="11">
        <f t="shared" si="6"/>
        <v>2.3333333333333335</v>
      </c>
    </row>
    <row r="78" spans="1:9" x14ac:dyDescent="0.3">
      <c r="A78" s="11" t="s">
        <v>50</v>
      </c>
      <c r="B78" s="11" t="s">
        <v>34</v>
      </c>
      <c r="C78" s="29">
        <v>15</v>
      </c>
      <c r="D78" s="29">
        <v>2</v>
      </c>
      <c r="E78" s="29">
        <v>3</v>
      </c>
      <c r="F78" s="11">
        <v>11.67</v>
      </c>
      <c r="G78" s="11">
        <v>129</v>
      </c>
      <c r="H78" s="11">
        <v>15</v>
      </c>
      <c r="I78" s="11">
        <f t="shared" si="6"/>
        <v>8.6</v>
      </c>
    </row>
    <row r="79" spans="1:9" x14ac:dyDescent="0.3">
      <c r="A79" s="11" t="s">
        <v>50</v>
      </c>
      <c r="B79" s="11" t="s">
        <v>35</v>
      </c>
      <c r="C79" s="29">
        <v>15</v>
      </c>
      <c r="D79" s="29">
        <v>2</v>
      </c>
      <c r="E79" s="29">
        <v>3</v>
      </c>
      <c r="F79" s="11">
        <v>11.67</v>
      </c>
      <c r="G79" s="11">
        <v>131</v>
      </c>
      <c r="H79" s="11">
        <v>15</v>
      </c>
      <c r="I79" s="11">
        <f t="shared" si="6"/>
        <v>8.7333333333333325</v>
      </c>
    </row>
    <row r="80" spans="1:9" x14ac:dyDescent="0.3">
      <c r="A80" s="11" t="s">
        <v>50</v>
      </c>
      <c r="B80" s="11" t="s">
        <v>33</v>
      </c>
      <c r="C80" s="29">
        <v>15</v>
      </c>
      <c r="D80" s="29">
        <v>3</v>
      </c>
      <c r="E80" s="29">
        <v>3</v>
      </c>
      <c r="F80" s="11">
        <v>11.67</v>
      </c>
      <c r="G80" s="11">
        <v>45</v>
      </c>
      <c r="H80" s="11">
        <v>15</v>
      </c>
      <c r="I80" s="11">
        <f t="shared" si="6"/>
        <v>3</v>
      </c>
    </row>
    <row r="81" spans="1:9" x14ac:dyDescent="0.3">
      <c r="A81" s="11" t="s">
        <v>50</v>
      </c>
      <c r="B81" s="11" t="s">
        <v>34</v>
      </c>
      <c r="C81" s="29">
        <v>15</v>
      </c>
      <c r="D81" s="29">
        <v>3</v>
      </c>
      <c r="E81" s="29">
        <v>3</v>
      </c>
      <c r="F81" s="11">
        <v>11.67</v>
      </c>
      <c r="G81" s="11">
        <v>149</v>
      </c>
      <c r="H81" s="11">
        <v>15</v>
      </c>
      <c r="I81" s="11">
        <f t="shared" si="6"/>
        <v>9.9333333333333336</v>
      </c>
    </row>
    <row r="82" spans="1:9" x14ac:dyDescent="0.3">
      <c r="A82" s="11" t="s">
        <v>50</v>
      </c>
      <c r="B82" s="11" t="s">
        <v>35</v>
      </c>
      <c r="C82" s="29">
        <v>15</v>
      </c>
      <c r="D82" s="29">
        <v>3</v>
      </c>
      <c r="E82" s="29">
        <v>3</v>
      </c>
      <c r="F82" s="11">
        <v>11.67</v>
      </c>
      <c r="G82" s="11">
        <v>146</v>
      </c>
      <c r="H82" s="11">
        <v>15</v>
      </c>
      <c r="I82" s="11">
        <f t="shared" si="6"/>
        <v>9.7333333333333325</v>
      </c>
    </row>
    <row r="83" spans="1:9" x14ac:dyDescent="0.3">
      <c r="A83" s="11" t="s">
        <v>50</v>
      </c>
      <c r="B83" s="11" t="s">
        <v>33</v>
      </c>
      <c r="C83" s="29">
        <v>15</v>
      </c>
      <c r="D83" s="29">
        <v>4</v>
      </c>
      <c r="E83" s="29">
        <v>3</v>
      </c>
      <c r="F83" s="11">
        <v>11.67</v>
      </c>
      <c r="G83" s="11">
        <v>48</v>
      </c>
      <c r="H83" s="11">
        <v>15</v>
      </c>
      <c r="I83" s="11">
        <f t="shared" si="6"/>
        <v>3.2</v>
      </c>
    </row>
    <row r="84" spans="1:9" x14ac:dyDescent="0.3">
      <c r="A84" s="11" t="s">
        <v>50</v>
      </c>
      <c r="B84" s="11" t="s">
        <v>34</v>
      </c>
      <c r="C84" s="29">
        <v>15</v>
      </c>
      <c r="D84" s="29">
        <v>4</v>
      </c>
      <c r="E84" s="29">
        <v>3</v>
      </c>
      <c r="F84" s="11">
        <v>11.67</v>
      </c>
      <c r="G84" s="11">
        <v>146</v>
      </c>
      <c r="H84" s="11">
        <v>15</v>
      </c>
      <c r="I84" s="11">
        <f t="shared" si="6"/>
        <v>9.7333333333333325</v>
      </c>
    </row>
    <row r="85" spans="1:9" x14ac:dyDescent="0.3">
      <c r="A85" s="11" t="s">
        <v>50</v>
      </c>
      <c r="B85" s="11" t="s">
        <v>35</v>
      </c>
      <c r="C85" s="29">
        <v>15</v>
      </c>
      <c r="D85" s="29">
        <v>4</v>
      </c>
      <c r="E85" s="29">
        <v>3</v>
      </c>
      <c r="F85" s="11">
        <v>11.67</v>
      </c>
      <c r="G85" s="11">
        <v>150</v>
      </c>
      <c r="H85" s="11">
        <v>15</v>
      </c>
      <c r="I85" s="11">
        <f t="shared" si="6"/>
        <v>10</v>
      </c>
    </row>
    <row r="86" spans="1:9" x14ac:dyDescent="0.3">
      <c r="A86" s="11" t="s">
        <v>50</v>
      </c>
      <c r="B86" s="11" t="s">
        <v>33</v>
      </c>
      <c r="C86" s="29">
        <v>15</v>
      </c>
      <c r="D86" s="29">
        <v>1</v>
      </c>
      <c r="E86" s="29">
        <v>4</v>
      </c>
      <c r="F86" s="11">
        <v>17.5</v>
      </c>
      <c r="G86" s="11">
        <v>12</v>
      </c>
      <c r="H86" s="11">
        <v>15</v>
      </c>
      <c r="I86" s="11">
        <f>G86/H86</f>
        <v>0.8</v>
      </c>
    </row>
    <row r="87" spans="1:9" x14ac:dyDescent="0.3">
      <c r="A87" s="11" t="s">
        <v>50</v>
      </c>
      <c r="B87" s="11" t="s">
        <v>34</v>
      </c>
      <c r="C87" s="29">
        <v>15</v>
      </c>
      <c r="D87" s="29">
        <v>1</v>
      </c>
      <c r="E87" s="29">
        <v>4</v>
      </c>
      <c r="F87" s="11">
        <v>17.5</v>
      </c>
      <c r="G87" s="11">
        <v>63</v>
      </c>
      <c r="H87" s="11">
        <v>15</v>
      </c>
      <c r="I87" s="11">
        <f t="shared" ref="I87:I97" si="7">G87/H87</f>
        <v>4.2</v>
      </c>
    </row>
    <row r="88" spans="1:9" x14ac:dyDescent="0.3">
      <c r="A88" s="11" t="s">
        <v>50</v>
      </c>
      <c r="B88" s="11" t="s">
        <v>35</v>
      </c>
      <c r="C88" s="29">
        <v>15</v>
      </c>
      <c r="D88" s="29">
        <v>1</v>
      </c>
      <c r="E88" s="29">
        <v>4</v>
      </c>
      <c r="F88" s="11">
        <v>17.5</v>
      </c>
      <c r="G88" s="11">
        <v>62</v>
      </c>
      <c r="H88" s="11">
        <v>15</v>
      </c>
      <c r="I88" s="11">
        <f t="shared" si="7"/>
        <v>4.1333333333333337</v>
      </c>
    </row>
    <row r="89" spans="1:9" x14ac:dyDescent="0.3">
      <c r="A89" s="11" t="s">
        <v>50</v>
      </c>
      <c r="B89" s="11" t="s">
        <v>33</v>
      </c>
      <c r="C89" s="29">
        <v>15</v>
      </c>
      <c r="D89" s="29">
        <v>2</v>
      </c>
      <c r="E89" s="29">
        <v>4</v>
      </c>
      <c r="F89" s="11">
        <v>17.5</v>
      </c>
      <c r="G89" s="11">
        <v>22</v>
      </c>
      <c r="H89" s="11">
        <v>15</v>
      </c>
      <c r="I89" s="11">
        <f t="shared" si="7"/>
        <v>1.4666666666666666</v>
      </c>
    </row>
    <row r="90" spans="1:9" x14ac:dyDescent="0.3">
      <c r="A90" s="11" t="s">
        <v>50</v>
      </c>
      <c r="B90" s="11" t="s">
        <v>34</v>
      </c>
      <c r="C90" s="29">
        <v>15</v>
      </c>
      <c r="D90" s="29">
        <v>2</v>
      </c>
      <c r="E90" s="29">
        <v>4</v>
      </c>
      <c r="F90" s="11">
        <v>17.5</v>
      </c>
      <c r="G90" s="11">
        <v>97</v>
      </c>
      <c r="H90" s="11">
        <v>15</v>
      </c>
      <c r="I90" s="11">
        <f t="shared" si="7"/>
        <v>6.4666666666666668</v>
      </c>
    </row>
    <row r="91" spans="1:9" x14ac:dyDescent="0.3">
      <c r="A91" s="11" t="s">
        <v>50</v>
      </c>
      <c r="B91" s="11" t="s">
        <v>35</v>
      </c>
      <c r="C91" s="29">
        <v>15</v>
      </c>
      <c r="D91" s="29">
        <v>2</v>
      </c>
      <c r="E91" s="29">
        <v>4</v>
      </c>
      <c r="F91" s="11">
        <v>17.5</v>
      </c>
      <c r="G91" s="11">
        <v>98</v>
      </c>
      <c r="H91" s="11">
        <v>15</v>
      </c>
      <c r="I91" s="11">
        <f t="shared" si="7"/>
        <v>6.5333333333333332</v>
      </c>
    </row>
    <row r="92" spans="1:9" x14ac:dyDescent="0.3">
      <c r="A92" s="11" t="s">
        <v>50</v>
      </c>
      <c r="B92" s="11" t="s">
        <v>33</v>
      </c>
      <c r="C92" s="29">
        <v>15</v>
      </c>
      <c r="D92" s="29">
        <v>3</v>
      </c>
      <c r="E92" s="29">
        <v>4</v>
      </c>
      <c r="F92" s="11">
        <v>17.5</v>
      </c>
      <c r="G92" s="11">
        <v>26</v>
      </c>
      <c r="H92" s="11">
        <v>15</v>
      </c>
      <c r="I92" s="11">
        <f t="shared" si="7"/>
        <v>1.7333333333333334</v>
      </c>
    </row>
    <row r="93" spans="1:9" x14ac:dyDescent="0.3">
      <c r="A93" s="11" t="s">
        <v>50</v>
      </c>
      <c r="B93" s="11" t="s">
        <v>34</v>
      </c>
      <c r="C93" s="29">
        <v>15</v>
      </c>
      <c r="D93" s="29">
        <v>3</v>
      </c>
      <c r="E93" s="29">
        <v>4</v>
      </c>
      <c r="F93" s="11">
        <v>17.5</v>
      </c>
      <c r="G93" s="11">
        <v>102</v>
      </c>
      <c r="H93" s="11">
        <v>15</v>
      </c>
      <c r="I93" s="11">
        <f t="shared" si="7"/>
        <v>6.8</v>
      </c>
    </row>
    <row r="94" spans="1:9" x14ac:dyDescent="0.3">
      <c r="A94" s="11" t="s">
        <v>50</v>
      </c>
      <c r="B94" s="11" t="s">
        <v>35</v>
      </c>
      <c r="C94" s="29">
        <v>15</v>
      </c>
      <c r="D94" s="29">
        <v>3</v>
      </c>
      <c r="E94" s="29">
        <v>4</v>
      </c>
      <c r="F94" s="11">
        <v>17.5</v>
      </c>
      <c r="G94" s="11">
        <v>105</v>
      </c>
      <c r="H94" s="11">
        <v>15</v>
      </c>
      <c r="I94" s="11">
        <f t="shared" si="7"/>
        <v>7</v>
      </c>
    </row>
    <row r="95" spans="1:9" x14ac:dyDescent="0.3">
      <c r="A95" s="11" t="s">
        <v>50</v>
      </c>
      <c r="B95" s="11" t="s">
        <v>33</v>
      </c>
      <c r="C95" s="29">
        <v>15</v>
      </c>
      <c r="D95" s="29">
        <v>4</v>
      </c>
      <c r="E95" s="29">
        <v>4</v>
      </c>
      <c r="F95" s="11">
        <v>17.5</v>
      </c>
      <c r="G95" s="11">
        <v>29</v>
      </c>
      <c r="H95" s="11">
        <v>15</v>
      </c>
      <c r="I95" s="11">
        <f t="shared" si="7"/>
        <v>1.9333333333333333</v>
      </c>
    </row>
    <row r="96" spans="1:9" x14ac:dyDescent="0.3">
      <c r="A96" s="11" t="s">
        <v>50</v>
      </c>
      <c r="B96" s="11" t="s">
        <v>34</v>
      </c>
      <c r="C96" s="29">
        <v>15</v>
      </c>
      <c r="D96" s="29">
        <v>4</v>
      </c>
      <c r="E96" s="29">
        <v>4</v>
      </c>
      <c r="F96" s="11">
        <v>17.5</v>
      </c>
      <c r="G96" s="11">
        <v>119</v>
      </c>
      <c r="H96" s="11">
        <v>15</v>
      </c>
      <c r="I96" s="11">
        <f t="shared" si="7"/>
        <v>7.9333333333333336</v>
      </c>
    </row>
    <row r="97" spans="1:9" x14ac:dyDescent="0.3">
      <c r="A97" s="11" t="s">
        <v>50</v>
      </c>
      <c r="B97" s="11" t="s">
        <v>35</v>
      </c>
      <c r="C97" s="29">
        <v>15</v>
      </c>
      <c r="D97" s="29">
        <v>4</v>
      </c>
      <c r="E97" s="29">
        <v>4</v>
      </c>
      <c r="F97" s="11">
        <v>17.5</v>
      </c>
      <c r="G97" s="11">
        <v>112</v>
      </c>
      <c r="H97" s="11">
        <v>15</v>
      </c>
      <c r="I97" s="11">
        <f t="shared" si="7"/>
        <v>7.4666666666666668</v>
      </c>
    </row>
  </sheetData>
  <phoneticPr fontId="6" type="noConversion"/>
  <conditionalFormatting pivot="1" sqref="L6:Q9 L10:Q10 L11:Q14 L15:Q15 L16:Q19 L20:Q20 L21:Q2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Comparison</vt:lpstr>
      <vt:lpstr>Runs</vt:lpstr>
      <vt:lpstr>Simple Test</vt:lpstr>
      <vt:lpstr>Threading</vt:lpstr>
      <vt:lpstr>Fusion</vt:lpstr>
      <vt:lpstr>Fusion (2)</vt:lpstr>
      <vt:lpstr>Fusion (3)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Wecker</dc:creator>
  <cp:lastModifiedBy>Dave Wecker</cp:lastModifiedBy>
  <dcterms:created xsi:type="dcterms:W3CDTF">2020-05-12T22:38:04Z</dcterms:created>
  <dcterms:modified xsi:type="dcterms:W3CDTF">2020-05-26T17:44:06Z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etDate">
    <vt:lpwstr>2020-05-12T22:42:06Z</vt:lpwstr>
  </property>
  <property fmtid="{D5CDD505-2E9C-101B-9397-08002B2CF9AE}" pid="4" name="MSIP_Label_f42aa342-8706-4288-bd11-ebb85995028c_Method">
    <vt:lpwstr>Standard</vt:lpwstr>
  </property>
  <property fmtid="{D5CDD505-2E9C-101B-9397-08002B2CF9AE}" pid="5" name="MSIP_Label_f42aa342-8706-4288-bd11-ebb85995028c_Name">
    <vt:lpwstr>Internal</vt:lpwstr>
  </property>
  <property fmtid="{D5CDD505-2E9C-101B-9397-08002B2CF9AE}" pid="6" name="MSIP_Label_f42aa342-8706-4288-bd11-ebb85995028c_SiteId">
    <vt:lpwstr>72f988bf-86f1-41af-91ab-2d7cd011db47</vt:lpwstr>
  </property>
  <property fmtid="{D5CDD505-2E9C-101B-9397-08002B2CF9AE}" pid="7" name="MSIP_Label_f42aa342-8706-4288-bd11-ebb85995028c_ActionId">
    <vt:lpwstr>3a74791f-d1f6-41d4-a494-389361728649</vt:lpwstr>
  </property>
  <property fmtid="{D5CDD505-2E9C-101B-9397-08002B2CF9AE}" pid="8" name="MSIP_Label_f42aa342-8706-4288-bd11-ebb85995028c_ContentBits">
    <vt:lpwstr>0</vt:lpwstr>
  </property>
</Properties>
</file>