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76A42371-9E8F-4916-9DCE-F9CE556CA37D}" xr6:coauthVersionLast="45" xr6:coauthVersionMax="45" xr10:uidLastSave="{00000000-0000-0000-0000-000000000000}"/>
  <bookViews>
    <workbookView xWindow="3324" yWindow="2112" windowWidth="19644" windowHeight="16500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</sheet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2" l="1"/>
  <c r="J21" i="12"/>
  <c r="K19" i="12"/>
  <c r="J19" i="12"/>
  <c r="K17" i="12"/>
  <c r="J17" i="12"/>
  <c r="K15" i="12"/>
  <c r="J15" i="12"/>
  <c r="K13" i="12"/>
  <c r="J13" i="12"/>
  <c r="K11" i="12" l="1"/>
  <c r="K9" i="12"/>
  <c r="K7" i="12"/>
  <c r="K5" i="12"/>
  <c r="K3" i="12"/>
  <c r="J11" i="12"/>
  <c r="J9" i="12"/>
  <c r="J7" i="12"/>
  <c r="J5" i="12"/>
  <c r="J3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<sst xmlns="http://schemas.openxmlformats.org/spreadsheetml/2006/main" count="11356" uniqueCount="192">
  <si>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</si>
  <si>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</si>
  <si>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</si>
  <si>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</si>
  <si>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</si>
  <si>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</si>
  <si>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</si>
  <si>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</si>
  <si>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</si>
  <si>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</si>
  <si>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</si>
  <si>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</si>
  <si>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</si>
  <si>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</si>
  <si>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</si>
  <si>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</si>
  <si>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</si>
  <si>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</si>
  <si>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</si>
  <si>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</si>
  <si>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</si>
  <si>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</si>
  <si>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</si>
  <si>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</si>
  <si>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</si>
  <si>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</si>
  <si>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</si>
  <si>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</si>
  <si>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</si>
  <si>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</si>
  <si>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</si>
  <si>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</si>
  <si>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</si>
  <si>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</si>
  <si>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</si>
  <si>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</si>
  <si>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</si>
  <si>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</si>
  <si>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</si>
  <si>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</si>
  <si>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</si>
  <si>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</si>
  <si>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</si>
  <si>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</si>
  <si>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</si>
  <si>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</si>
  <si>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</si>
  <si>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</si>
  <si>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</si>
  <si>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</si>
  <si>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</si>
  <si>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</si>
  <si>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</si>
  <si>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</si>
  <si>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</si>
  <si>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</si>
  <si>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</si>
  <si>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</si>
  <si>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</si>
  <si>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</si>
  <si>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</si>
  <si>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</si>
  <si>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</si>
  <si>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</si>
  <si>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</si>
  <si>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</si>
  <si>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</si>
  <si>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</si>
  <si>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</si>
  <si>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</si>
  <si>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</si>
  <si>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</si>
  <si>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</si>
  <si>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</si>
  <si>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</si>
  <si>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</si>
  <si>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</si>
  <si>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</si>
  <si>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</si>
  <si>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</si>
  <si>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</si>
  <si>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</si>
  <si>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</si>
  <si>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</si>
  <si>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</si>
  <si>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</si>
  <si>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</si>
  <si>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</si>
  <si>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</si>
  <si>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</si>
  <si>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</si>
  <si>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</si>
  <si>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</si>
  <si>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</si>
  <si>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</si>
  <si>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</si>
  <si>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</si>
  <si>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</si>
  <si>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</si>
  <si>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</si>
  <si>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</si>
  <si>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</si>
  <si>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</si>
  <si>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</si>
  <si>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</si>
  <si>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</si>
  <si>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</si>
  <si>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</si>
  <si>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</si>
  <si>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</si>
  <si>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</si>
  <si>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</si>
  <si>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</si>
  <si>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</si>
  <si>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</si>
  <si>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</si>
  <si>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</si>
  <si>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</si>
  <si>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</si>
  <si>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</si>
  <si>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</si>
  <si>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</si>
  <si>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</si>
  <si>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</si>
  <si>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</si>
  <si>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</si>
  <si>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</si>
  <si>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</si>
  <si>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</si>
  <si>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</si>
  <si>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</si>
  <si>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</si>
  <si>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</si>
  <si>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</si>
  <si>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</si>
  <si>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</si>
  <si>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</si>
  <si>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</si>
  <si>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</si>
  <si>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</si>
  <si>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</si>
  <si>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</si>
  <si>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</si>
  <si>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</si>
  <si>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</si>
  <si>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</si>
  <si>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</si>
  <si>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</si>
  <si>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</si>
  <si>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</si>
  <si>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</si>
  <si>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</si>
  <si>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</si>
  <si>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</si>
  <si>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</si>
  <si>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</si>
  <si>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</si>
  <si>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</si>
  <si>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</si>
  <si>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</si>
  <si>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</si>
  <si>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</si>
  <si>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</si>
  <si>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</si>
  <si>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</si>
  <si>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</si>
  <si>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</si>
  <si>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</si>
  <si>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</si>
  <si>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</si>
  <si>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</si>
  <si>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</si>
  <si>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</si>
  <si>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</si>
  <si>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</si>
  <si>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</si>
  <si>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</si>
  <si>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</si>
  <si>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</si>
  <si>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</si>
  <si>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</si>
  <si>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</si>
  <si>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</si>
  <si>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</si>
  <si>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</si>
  <si>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</si>
  <si>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</si>
  <si>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</si>
  <si>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</si>
  <si>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</si>
  <si>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</si>
  <si>
    <t>gpsIncr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</si>
</sst>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96">
      <pivotArea outline="0" collapsedLevelsAreSubtotals="1" fieldPosition="0"/>
    </format>
    <format dxfId="95">
      <pivotArea dataOnly="0" labelOnly="1" fieldPosition="0">
        <references count="1">
          <reference field="1" count="0"/>
        </references>
      </pivotArea>
    </format>
    <format dxfId="94">
      <pivotArea outline="0" collapsedLevelsAreSubtotals="1" fieldPosition="0"/>
    </format>
    <format dxfId="93">
      <pivotArea field="1" type="button" dataOnly="0" labelOnly="1" outline="0" axis="axisCol" fieldPosition="0"/>
    </format>
    <format dxfId="92">
      <pivotArea field="0" type="button" dataOnly="0" labelOnly="1" outline="0" axis="axisCol" fieldPosition="1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6">
      <pivotArea type="origin" dataOnly="0" labelOnly="1" outline="0" fieldPosition="0"/>
    </format>
    <format dxfId="85">
      <pivotArea field="1" type="button" dataOnly="0" labelOnly="1" outline="0" axis="axisCol" fieldPosition="0"/>
    </format>
    <format dxfId="84">
      <pivotArea field="0" type="button" dataOnly="0" labelOnly="1" outline="0" axis="axisCol" fieldPosition="1"/>
    </format>
    <format dxfId="83">
      <pivotArea type="topRight" dataOnly="0" labelOnly="1" outline="0" fieldPosition="0"/>
    </format>
    <format dxfId="82">
      <pivotArea field="3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7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75">
      <pivotArea outline="0" collapsedLevelsAreSubtotals="1" fieldPosition="0"/>
    </format>
    <format dxfId="74">
      <pivotArea field="0" type="button" dataOnly="0" labelOnly="1" outline="0" axis="axisCol" fieldPosition="1"/>
    </format>
    <format dxfId="73">
      <pivotArea field="1" type="button" dataOnly="0" labelOnly="1" outline="0" axis="axisCol" fieldPosition="2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0" count="0"/>
        </references>
      </pivotArea>
    </format>
    <format dxfId="7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67">
      <pivotArea outline="0" collapsedLevelsAreSubtotals="1" fieldPosition="0"/>
    </format>
    <format dxfId="66">
      <pivotArea field="0" type="button" dataOnly="0" labelOnly="1" outline="0" axis="axisCol" fieldPosition="1"/>
    </format>
    <format dxfId="65">
      <pivotArea field="1" type="button" dataOnly="0" labelOnly="1" outline="0" axis="axisCol" fieldPosition="2"/>
    </format>
    <format dxfId="64">
      <pivotArea type="topRight" dataOnly="0" labelOnly="1" outline="0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59">
      <pivotArea outline="0" collapsedLevelsAreSubtotals="1" fieldPosition="0"/>
    </format>
    <format dxfId="58">
      <pivotArea field="0" type="button" dataOnly="0" labelOnly="1" outline="0" axis="axisCol" fieldPosition="1"/>
    </format>
    <format dxfId="57">
      <pivotArea field="1" type="button" dataOnly="0" labelOnly="1" outline="0" axis="axisCol" fieldPosition="2"/>
    </format>
    <format dxfId="56">
      <pivotArea type="topRight" dataOnly="0" labelOnly="1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Col" fieldPosition="1"/>
    </format>
    <format dxfId="53">
      <pivotArea field="1" type="button" dataOnly="0" labelOnly="1" outline="0" axis="axisCol" fieldPosition="2"/>
    </format>
    <format dxfId="52">
      <pivotArea type="topRight" dataOnly="0" labelOnly="1" outline="0" fieldPosition="0"/>
    </format>
    <format dxfId="51">
      <pivotArea outline="0" collapsedLevelsAreSubtotals="1" fieldPosition="0"/>
    </format>
    <format dxfId="50">
      <pivotArea field="2" type="button" dataOnly="0" labelOnly="1" outline="0" axis="axisCol" fieldPosition="0"/>
    </format>
    <format dxfId="49">
      <pivotArea field="0" type="button" dataOnly="0" labelOnly="1" outline="0" axis="axisCol" fieldPosition="1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45">
      <pivotArea dataOnly="0" labelOnly="1" fieldPosition="0">
        <references count="1">
          <reference field="2" count="1">
            <x v="0"/>
          </reference>
        </references>
      </pivotArea>
    </format>
    <format dxfId="4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3">
      <pivotArea outline="0" collapsedLevelsAreSubtotals="1" fieldPosition="0"/>
    </format>
    <format dxfId="42">
      <pivotArea field="0" type="button" dataOnly="0" labelOnly="1" outline="0" axis="axisCol" fieldPosition="1"/>
    </format>
    <format dxfId="41">
      <pivotArea field="1" type="button" dataOnly="0" labelOnly="1" outline="0" axis="axisCol" fieldPosition="2"/>
    </format>
    <format dxfId="40">
      <pivotArea type="topRight" dataOnly="0" labelOnly="1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Col" fieldPosition="1"/>
    </format>
    <format dxfId="37">
      <pivotArea field="1" type="button" dataOnly="0" labelOnly="1" outline="0" axis="axisCol" fieldPosition="2"/>
    </format>
    <format dxfId="36">
      <pivotArea type="topRight" dataOnly="0" labelOnly="1" outline="0" fieldPosition="0"/>
    </format>
    <format dxfId="35">
      <pivotArea outline="0" collapsedLevelsAreSubtotals="1" fieldPosition="0"/>
    </format>
    <format dxfId="34">
      <pivotArea field="2" type="button" dataOnly="0" labelOnly="1" outline="0" axis="axisCol" fieldPosition="0"/>
    </format>
    <format dxfId="33">
      <pivotArea field="0" type="button" dataOnly="0" labelOnly="1" outline="0" axis="axisCol" fieldPosition="1"/>
    </format>
    <format dxfId="32">
      <pivotArea field="1" type="button" dataOnly="0" labelOnly="1" outline="0" axis="axisCol" fieldPosition="2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29">
      <pivotArea dataOnly="0" labelOnly="1" fieldPosition="0">
        <references count="1">
          <reference field="2" count="1">
            <x v="0"/>
          </reference>
        </references>
      </pivotArea>
    </format>
    <format dxfId="28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27">
      <pivotArea outline="0" collapsedLevelsAreSubtotals="1" fieldPosition="0"/>
    </format>
    <format dxfId="26">
      <pivotArea field="0" type="button" dataOnly="0" labelOnly="1" outline="0" axis="axisCol" fieldPosition="0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Col" fieldPosition="0"/>
    </format>
    <format dxfId="21">
      <pivotArea field="1" type="button" dataOnly="0" labelOnly="1" outline="0" axis="axisCol" fieldPosition="2"/>
    </format>
    <format dxfId="20">
      <pivotArea type="topRight" dataOnly="0" labelOnly="1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Col" fieldPosition="1"/>
    </format>
    <format dxfId="17">
      <pivotArea field="0" type="button" dataOnly="0" labelOnly="1" outline="0" axis="axisCol" fieldPosition="0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2" count="1">
            <x v="0"/>
          </reference>
        </references>
      </pivotArea>
    </format>
    <format dxfId="13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2">
      <pivotArea outline="0" collapsedLevelsAreSubtotals="1" fieldPosition="0"/>
    </format>
    <format dxfId="11">
      <pivotArea field="0" type="button" dataOnly="0" labelOnly="1" outline="0" axis="axisCol" fieldPosition="1"/>
    </format>
    <format dxfId="10">
      <pivotArea field="1" type="button" dataOnly="0" labelOnly="1" outline="0" axis="axisCol" fieldPosition="2"/>
    </format>
    <format dxfId="9">
      <pivotArea type="topRight" dataOnly="0" labelOnly="1" outline="0" fieldPosition="0"/>
    </format>
    <format dxfId="8">
      <pivotArea outline="0" collapsedLevelsAreSubtotals="1" fieldPosition="0"/>
    </format>
    <format dxfId="7">
      <pivotArea field="0" type="button" dataOnly="0" labelOnly="1" outline="0" axis="axisCol" fieldPosition="1"/>
    </format>
    <format dxfId="6">
      <pivotArea field="1" type="button" dataOnly="0" labelOnly="1" outline="0" axis="axisCol" fieldPosition="2"/>
    </format>
    <format dxfId="5">
      <pivotArea type="topRight" dataOnly="0" labelOnly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field="0" type="button" dataOnly="0" labelOnly="1" outline="0" axis="axisCol" fieldPosition="1"/>
    </format>
    <format dxfId="1">
      <pivotArea field="1" type="button" dataOnly="0" labelOnly="1" outline="0" axis="axisCol" fieldPosition="2"/>
    </format>
    <format dxfId="0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T64" sqref="T6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N21"/>
  <sheetViews>
    <sheetView showGridLines="0" tabSelected="1" workbookViewId="0">
      <selection activeCell="J19" sqref="J19"/>
    </sheetView>
  </sheetViews>
  <sheetFormatPr defaultRowHeight="14.4" x14ac:dyDescent="0.3"/>
  <cols>
    <col min="1" max="1" width="6.5546875" style="31" customWidth="1"/>
    <col min="2" max="2" width="10.77734375" style="31" customWidth="1"/>
    <col min="3" max="3" width="6" style="31" customWidth="1"/>
    <col min="4" max="4" width="7.77734375" style="31" customWidth="1"/>
    <col min="5" max="5" width="4.5546875" style="31" customWidth="1"/>
    <col min="6" max="6" width="5.109375" style="31" customWidth="1"/>
    <col min="7" max="7" width="5.5546875" style="31" customWidth="1"/>
    <col min="8" max="8" width="7.6640625" style="31" customWidth="1"/>
    <col min="9" max="9" width="8.21875" style="31" customWidth="1"/>
    <col min="10" max="11" width="8.88671875" style="31"/>
    <col min="12" max="12" width="15.21875" style="31" bestFit="1" customWidth="1"/>
    <col min="13" max="14" width="5.109375" style="42" customWidth="1"/>
    <col min="15" max="16" width="5.109375" style="31" customWidth="1"/>
    <col min="17" max="17" width="4.5546875" style="31" bestFit="1" customWidth="1"/>
    <col min="18" max="18" width="11.33203125" style="31" bestFit="1" customWidth="1"/>
    <col min="19" max="16384" width="8.88671875" style="31"/>
  </cols>
  <sheetData>
    <row r="1" spans="1:14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109</v>
      </c>
      <c r="G1" s="53" t="s">
        <v>180</v>
      </c>
      <c r="H1" s="53" t="s">
        <v>181</v>
      </c>
      <c r="I1" s="53" t="s">
        <v>102</v>
      </c>
      <c r="J1" s="53" t="s">
        <v>191</v>
      </c>
      <c r="K1" s="41" t="s">
        <v>190</v>
      </c>
      <c r="L1" s="31"/>
      <c r="M1" s="31"/>
      <c r="N1" s="41"/>
    </row>
    <row r="2" spans="1:14" s="53" customFormat="1" x14ac:dyDescent="0.3">
      <c r="A2" s="31" t="s">
        <v>132</v>
      </c>
      <c r="B2" s="31" t="s">
        <v>189</v>
      </c>
      <c r="C2" s="31" t="s">
        <v>184</v>
      </c>
      <c r="D2" s="31" t="s">
        <v>130</v>
      </c>
      <c r="E2" s="31">
        <v>11</v>
      </c>
      <c r="F2" s="31">
        <v>4</v>
      </c>
      <c r="G2" s="31">
        <v>4</v>
      </c>
      <c r="H2" s="31">
        <v>5.2</v>
      </c>
      <c r="I2" s="31">
        <v>115600</v>
      </c>
      <c r="J2" s="42"/>
      <c r="K2" s="54"/>
      <c r="L2" s="31"/>
      <c r="M2" s="31"/>
      <c r="N2" s="41"/>
    </row>
    <row r="3" spans="1:14" s="53" customFormat="1" x14ac:dyDescent="0.3">
      <c r="A3" s="31" t="s">
        <v>132</v>
      </c>
      <c r="B3" s="31" t="s">
        <v>189</v>
      </c>
      <c r="C3" s="31" t="s">
        <v>185</v>
      </c>
      <c r="D3" s="31" t="s">
        <v>130</v>
      </c>
      <c r="E3" s="31">
        <v>11</v>
      </c>
      <c r="F3" s="31">
        <v>4</v>
      </c>
      <c r="G3" s="31">
        <v>4</v>
      </c>
      <c r="H3" s="31">
        <v>5.33</v>
      </c>
      <c r="I3" s="31">
        <v>124100</v>
      </c>
      <c r="J3" s="41">
        <f>I3/I2</f>
        <v>1.0735294117647058</v>
      </c>
      <c r="K3" s="54">
        <f>H3/H2</f>
        <v>1.0249999999999999</v>
      </c>
      <c r="L3" s="31"/>
      <c r="M3" s="31"/>
      <c r="N3" s="41"/>
    </row>
    <row r="4" spans="1:14" x14ac:dyDescent="0.3">
      <c r="A4" s="31" t="s">
        <v>132</v>
      </c>
      <c r="B4" s="31" t="s">
        <v>188</v>
      </c>
      <c r="C4" s="31" t="s">
        <v>184</v>
      </c>
      <c r="D4" s="31" t="s">
        <v>130</v>
      </c>
      <c r="E4" s="31">
        <v>15</v>
      </c>
      <c r="F4" s="31">
        <v>4</v>
      </c>
      <c r="G4" s="31">
        <v>4</v>
      </c>
      <c r="H4" s="31">
        <v>4.71</v>
      </c>
      <c r="I4" s="31">
        <v>37210</v>
      </c>
      <c r="J4" s="41"/>
      <c r="K4" s="54"/>
      <c r="M4" s="31"/>
      <c r="N4" s="31"/>
    </row>
    <row r="5" spans="1:14" x14ac:dyDescent="0.3">
      <c r="A5" s="31" t="s">
        <v>132</v>
      </c>
      <c r="B5" s="31" t="s">
        <v>188</v>
      </c>
      <c r="C5" s="31" t="s">
        <v>185</v>
      </c>
      <c r="D5" s="31" t="s">
        <v>130</v>
      </c>
      <c r="E5" s="31">
        <v>15</v>
      </c>
      <c r="F5" s="31">
        <v>4</v>
      </c>
      <c r="G5" s="31">
        <v>4</v>
      </c>
      <c r="H5" s="31">
        <v>5.56</v>
      </c>
      <c r="I5" s="31">
        <v>44180</v>
      </c>
      <c r="J5" s="41">
        <f>I5/I4</f>
        <v>1.1873152378392906</v>
      </c>
      <c r="K5" s="54">
        <f>H5/H4</f>
        <v>1.1804670912951167</v>
      </c>
      <c r="M5" s="31"/>
      <c r="N5" s="31"/>
    </row>
    <row r="6" spans="1:14" x14ac:dyDescent="0.3">
      <c r="A6" s="31" t="s">
        <v>132</v>
      </c>
      <c r="B6" s="31" t="s">
        <v>186</v>
      </c>
      <c r="C6" s="31" t="s">
        <v>184</v>
      </c>
      <c r="D6" s="31" t="s">
        <v>130</v>
      </c>
      <c r="E6" s="31">
        <v>19</v>
      </c>
      <c r="F6" s="31">
        <v>4</v>
      </c>
      <c r="G6" s="31">
        <v>4</v>
      </c>
      <c r="H6" s="31">
        <v>4.41</v>
      </c>
      <c r="I6" s="31">
        <v>2824</v>
      </c>
      <c r="J6" s="41"/>
      <c r="K6" s="54"/>
      <c r="M6" s="31"/>
      <c r="N6" s="31"/>
    </row>
    <row r="7" spans="1:14" x14ac:dyDescent="0.3">
      <c r="A7" s="31" t="s">
        <v>132</v>
      </c>
      <c r="B7" s="31" t="s">
        <v>186</v>
      </c>
      <c r="C7" s="31" t="s">
        <v>185</v>
      </c>
      <c r="D7" s="31" t="s">
        <v>130</v>
      </c>
      <c r="E7" s="31">
        <v>19</v>
      </c>
      <c r="F7" s="31">
        <v>4</v>
      </c>
      <c r="G7" s="31">
        <v>4</v>
      </c>
      <c r="H7" s="31">
        <v>5.59</v>
      </c>
      <c r="I7" s="31">
        <v>3644</v>
      </c>
      <c r="J7" s="41">
        <f>I7/I6</f>
        <v>1.2903682719546743</v>
      </c>
      <c r="K7" s="54">
        <f>H7/H6</f>
        <v>1.2675736961451247</v>
      </c>
      <c r="M7" s="31"/>
      <c r="N7" s="31"/>
    </row>
    <row r="8" spans="1:14" x14ac:dyDescent="0.3">
      <c r="A8" s="31" t="s">
        <v>132</v>
      </c>
      <c r="B8" s="31" t="s">
        <v>183</v>
      </c>
      <c r="C8" s="31" t="s">
        <v>184</v>
      </c>
      <c r="D8" s="31" t="s">
        <v>130</v>
      </c>
      <c r="E8" s="31">
        <v>23</v>
      </c>
      <c r="F8" s="31">
        <v>4</v>
      </c>
      <c r="G8" s="31">
        <v>4</v>
      </c>
      <c r="H8" s="31">
        <v>4.32</v>
      </c>
      <c r="I8" s="31">
        <v>202.9</v>
      </c>
      <c r="J8" s="41"/>
      <c r="K8" s="54"/>
      <c r="M8" s="31"/>
      <c r="N8" s="31"/>
    </row>
    <row r="9" spans="1:14" x14ac:dyDescent="0.3">
      <c r="A9" s="31" t="s">
        <v>132</v>
      </c>
      <c r="B9" s="31" t="s">
        <v>183</v>
      </c>
      <c r="C9" s="31" t="s">
        <v>185</v>
      </c>
      <c r="D9" s="31" t="s">
        <v>130</v>
      </c>
      <c r="E9" s="31">
        <v>23</v>
      </c>
      <c r="F9" s="31">
        <v>4</v>
      </c>
      <c r="G9" s="31">
        <v>4</v>
      </c>
      <c r="H9" s="31">
        <v>5.64</v>
      </c>
      <c r="I9" s="31">
        <v>258.2</v>
      </c>
      <c r="J9" s="41">
        <f>I9/I8</f>
        <v>1.2725480532281912</v>
      </c>
      <c r="K9" s="54">
        <f>H9/H8</f>
        <v>1.3055555555555554</v>
      </c>
      <c r="M9" s="31"/>
      <c r="N9" s="31"/>
    </row>
    <row r="10" spans="1:14" x14ac:dyDescent="0.3">
      <c r="A10" s="31" t="s">
        <v>132</v>
      </c>
      <c r="B10" s="31" t="s">
        <v>187</v>
      </c>
      <c r="C10" s="31" t="s">
        <v>184</v>
      </c>
      <c r="D10" s="31" t="s">
        <v>130</v>
      </c>
      <c r="E10" s="31">
        <v>27</v>
      </c>
      <c r="F10" s="31">
        <v>4</v>
      </c>
      <c r="G10" s="31">
        <v>4</v>
      </c>
      <c r="H10" s="31">
        <v>4.32</v>
      </c>
      <c r="I10" s="31">
        <v>14.7</v>
      </c>
      <c r="J10" s="41"/>
      <c r="K10" s="54"/>
      <c r="M10" s="31"/>
      <c r="N10" s="31"/>
    </row>
    <row r="11" spans="1:14" x14ac:dyDescent="0.3">
      <c r="A11" s="31" t="s">
        <v>132</v>
      </c>
      <c r="B11" s="31" t="s">
        <v>187</v>
      </c>
      <c r="C11" s="31" t="s">
        <v>185</v>
      </c>
      <c r="D11" s="31" t="s">
        <v>130</v>
      </c>
      <c r="E11" s="31">
        <v>27</v>
      </c>
      <c r="F11" s="31">
        <v>4</v>
      </c>
      <c r="G11" s="31">
        <v>4</v>
      </c>
      <c r="H11" s="31">
        <v>5.45</v>
      </c>
      <c r="I11" s="31">
        <v>20.100000000000001</v>
      </c>
      <c r="J11" s="41">
        <f>I11/I10</f>
        <v>1.3673469387755104</v>
      </c>
      <c r="K11" s="54">
        <f>H11/H10</f>
        <v>1.261574074074074</v>
      </c>
      <c r="M11" s="31"/>
      <c r="N11" s="31"/>
    </row>
    <row r="12" spans="1:14" x14ac:dyDescent="0.3">
      <c r="A12" s="31" t="s">
        <v>132</v>
      </c>
      <c r="B12" s="31" t="s">
        <v>189</v>
      </c>
      <c r="C12" s="31" t="s">
        <v>184</v>
      </c>
      <c r="D12" s="31" t="s">
        <v>130</v>
      </c>
      <c r="E12" s="31">
        <v>11</v>
      </c>
      <c r="F12" s="31">
        <v>4</v>
      </c>
      <c r="G12" s="31">
        <v>6</v>
      </c>
      <c r="H12" s="31">
        <v>18.670000000000002</v>
      </c>
      <c r="I12" s="31">
        <v>34590</v>
      </c>
      <c r="J12" s="42"/>
    </row>
    <row r="13" spans="1:14" x14ac:dyDescent="0.3">
      <c r="A13" s="31" t="s">
        <v>132</v>
      </c>
      <c r="B13" s="31" t="s">
        <v>189</v>
      </c>
      <c r="C13" s="31" t="s">
        <v>185</v>
      </c>
      <c r="D13" s="31" t="s">
        <v>130</v>
      </c>
      <c r="E13" s="31">
        <v>11</v>
      </c>
      <c r="F13" s="31">
        <v>4</v>
      </c>
      <c r="G13" s="31">
        <v>6</v>
      </c>
      <c r="H13" s="31">
        <v>12.28</v>
      </c>
      <c r="I13" s="31">
        <v>43950</v>
      </c>
      <c r="J13" s="41">
        <f>I13/I12</f>
        <v>1.2705984388551606</v>
      </c>
      <c r="K13" s="54">
        <f>H13/H12</f>
        <v>0.65773968934118898</v>
      </c>
    </row>
    <row r="14" spans="1:14" x14ac:dyDescent="0.3">
      <c r="A14" s="31" t="s">
        <v>132</v>
      </c>
      <c r="B14" s="31" t="s">
        <v>188</v>
      </c>
      <c r="C14" s="31" t="s">
        <v>184</v>
      </c>
      <c r="D14" s="31" t="s">
        <v>130</v>
      </c>
      <c r="E14" s="31">
        <v>15</v>
      </c>
      <c r="F14" s="31">
        <v>4</v>
      </c>
      <c r="G14" s="31">
        <v>6</v>
      </c>
      <c r="H14" s="31">
        <v>10.8</v>
      </c>
      <c r="I14" s="31">
        <v>16570</v>
      </c>
      <c r="J14" s="42"/>
    </row>
    <row r="15" spans="1:14" x14ac:dyDescent="0.3">
      <c r="A15" s="31" t="s">
        <v>132</v>
      </c>
      <c r="B15" s="31" t="s">
        <v>188</v>
      </c>
      <c r="C15" s="31" t="s">
        <v>185</v>
      </c>
      <c r="D15" s="31" t="s">
        <v>130</v>
      </c>
      <c r="E15" s="31">
        <v>15</v>
      </c>
      <c r="F15" s="31">
        <v>4</v>
      </c>
      <c r="G15" s="31">
        <v>6</v>
      </c>
      <c r="H15" s="31">
        <v>10.74</v>
      </c>
      <c r="I15" s="31">
        <v>32450</v>
      </c>
      <c r="J15" s="41">
        <f>I15/I14</f>
        <v>1.9583584791792397</v>
      </c>
      <c r="K15" s="54">
        <f>H15/H14</f>
        <v>0.99444444444444435</v>
      </c>
    </row>
    <row r="16" spans="1:14" x14ac:dyDescent="0.3">
      <c r="A16" s="31" t="s">
        <v>132</v>
      </c>
      <c r="B16" s="31" t="s">
        <v>186</v>
      </c>
      <c r="C16" s="31" t="s">
        <v>184</v>
      </c>
      <c r="D16" s="31" t="s">
        <v>130</v>
      </c>
      <c r="E16" s="31">
        <v>19</v>
      </c>
      <c r="F16" s="31">
        <v>4</v>
      </c>
      <c r="G16" s="31">
        <v>6</v>
      </c>
      <c r="H16" s="31">
        <v>9.26</v>
      </c>
      <c r="I16" s="31">
        <v>2105</v>
      </c>
    </row>
    <row r="17" spans="1:11" x14ac:dyDescent="0.3">
      <c r="A17" s="31" t="s">
        <v>132</v>
      </c>
      <c r="B17" s="31" t="s">
        <v>186</v>
      </c>
      <c r="C17" s="31" t="s">
        <v>185</v>
      </c>
      <c r="D17" s="31" t="s">
        <v>130</v>
      </c>
      <c r="E17" s="31">
        <v>19</v>
      </c>
      <c r="F17" s="31">
        <v>4</v>
      </c>
      <c r="G17" s="31">
        <v>6</v>
      </c>
      <c r="H17" s="31">
        <v>9.42</v>
      </c>
      <c r="I17" s="31">
        <v>4580</v>
      </c>
      <c r="J17" s="41">
        <f>I17/I16</f>
        <v>2.1757719714964372</v>
      </c>
      <c r="K17" s="54">
        <f>H17/H16</f>
        <v>1.0172786177105833</v>
      </c>
    </row>
    <row r="18" spans="1:11" x14ac:dyDescent="0.3">
      <c r="A18" s="31" t="s">
        <v>132</v>
      </c>
      <c r="B18" s="31" t="s">
        <v>183</v>
      </c>
      <c r="C18" s="31" t="s">
        <v>184</v>
      </c>
      <c r="D18" s="31" t="s">
        <v>130</v>
      </c>
      <c r="E18" s="31">
        <v>23</v>
      </c>
      <c r="F18" s="31">
        <v>4</v>
      </c>
      <c r="G18" s="31">
        <v>6</v>
      </c>
      <c r="H18" s="31">
        <v>8.5399999999999991</v>
      </c>
      <c r="I18" s="31">
        <v>133</v>
      </c>
    </row>
    <row r="19" spans="1:11" x14ac:dyDescent="0.3">
      <c r="A19" s="31" t="s">
        <v>132</v>
      </c>
      <c r="B19" s="31" t="s">
        <v>183</v>
      </c>
      <c r="C19" s="31" t="s">
        <v>185</v>
      </c>
      <c r="D19" s="31" t="s">
        <v>130</v>
      </c>
      <c r="E19" s="31">
        <v>23</v>
      </c>
      <c r="F19" s="31">
        <v>4</v>
      </c>
      <c r="G19" s="31">
        <v>6</v>
      </c>
      <c r="H19" s="31">
        <v>9.32</v>
      </c>
      <c r="I19" s="31">
        <v>314.39999999999998</v>
      </c>
      <c r="J19" s="41">
        <f>I19/I18</f>
        <v>2.36390977443609</v>
      </c>
      <c r="K19" s="54">
        <f>H19/H18</f>
        <v>1.0913348946135832</v>
      </c>
    </row>
    <row r="20" spans="1:11" x14ac:dyDescent="0.3">
      <c r="A20" s="31" t="s">
        <v>132</v>
      </c>
      <c r="B20" s="31" t="s">
        <v>187</v>
      </c>
      <c r="C20" s="31" t="s">
        <v>184</v>
      </c>
      <c r="D20" s="31" t="s">
        <v>130</v>
      </c>
      <c r="E20" s="31">
        <v>27</v>
      </c>
      <c r="F20" s="31">
        <v>4</v>
      </c>
      <c r="G20" s="31">
        <v>6</v>
      </c>
      <c r="H20" s="31">
        <v>8.4499999999999993</v>
      </c>
      <c r="I20" s="31">
        <v>12.8</v>
      </c>
    </row>
    <row r="21" spans="1:11" x14ac:dyDescent="0.3">
      <c r="A21" s="31" t="s">
        <v>132</v>
      </c>
      <c r="B21" s="31" t="s">
        <v>187</v>
      </c>
      <c r="C21" s="31" t="s">
        <v>185</v>
      </c>
      <c r="D21" s="31" t="s">
        <v>130</v>
      </c>
      <c r="E21" s="31">
        <v>27</v>
      </c>
      <c r="F21" s="31">
        <v>4</v>
      </c>
      <c r="G21" s="31">
        <v>6</v>
      </c>
      <c r="H21" s="31">
        <v>8.91</v>
      </c>
      <c r="I21" s="31">
        <v>21</v>
      </c>
      <c r="J21" s="41">
        <f>I21/I20</f>
        <v>1.640625</v>
      </c>
      <c r="K21" s="54">
        <f>H21/H20</f>
        <v>1.0544378698224852</v>
      </c>
    </row>
  </sheetData>
  <sortState xmlns:xlrd2="http://schemas.microsoft.com/office/spreadsheetml/2017/richdata2" ref="A2:P1048574">
    <sortCondition ref="B4:B1048574"/>
    <sortCondition descending="1" ref="C4:C10485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2020-06-27T18:19:34Z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