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f2305e2f60097b/Documents/EH/R/SaltsR/data-raw/"/>
    </mc:Choice>
  </mc:AlternateContent>
  <xr:revisionPtr revIDLastSave="0" documentId="8_{2F443DDD-0E2A-48B3-8335-FA94115C336E}" xr6:coauthVersionLast="47" xr6:coauthVersionMax="47" xr10:uidLastSave="{00000000-0000-0000-0000-000000000000}"/>
  <bookViews>
    <workbookView xWindow="-96" yWindow="-96" windowWidth="20928" windowHeight="12432" xr2:uid="{204D46D4-FBDF-4640-B436-590414509FED}"/>
  </bookViews>
  <sheets>
    <sheet name="EntryFor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T7" i="1"/>
  <c r="U6" i="1"/>
  <c r="T6" i="1"/>
  <c r="U5" i="1"/>
  <c r="T5" i="1"/>
</calcChain>
</file>

<file path=xl/sharedStrings.xml><?xml version="1.0" encoding="utf-8"?>
<sst xmlns="http://schemas.openxmlformats.org/spreadsheetml/2006/main" count="128" uniqueCount="113">
  <si>
    <t>Chloride (Cl-)</t>
  </si>
  <si>
    <t>Dry Sample Mass</t>
  </si>
  <si>
    <t>Amount of water added to sample for IC</t>
  </si>
  <si>
    <t>Metadata</t>
  </si>
  <si>
    <t>Sample Measurments</t>
  </si>
  <si>
    <t xml:space="preserve">Humidity (displayed as weight percents) </t>
  </si>
  <si>
    <t>IC Parameters</t>
  </si>
  <si>
    <t>Raw Ion Chromotgraphy Data (IC)</t>
  </si>
  <si>
    <t>Sample ID</t>
  </si>
  <si>
    <t>Institute Country Code</t>
  </si>
  <si>
    <t>Institutional Lagacy  Sample ID</t>
  </si>
  <si>
    <t>Month</t>
  </si>
  <si>
    <t>Year</t>
  </si>
  <si>
    <t>Sample Location Country Code</t>
  </si>
  <si>
    <t>Object location postcode (if applicable)</t>
  </si>
  <si>
    <t>Sample City</t>
  </si>
  <si>
    <t>Sample (site) Name</t>
  </si>
  <si>
    <t>GPS coordinates</t>
  </si>
  <si>
    <t>Sample Material</t>
  </si>
  <si>
    <t>Sample Height</t>
  </si>
  <si>
    <t>Sample depth from surface of specific material</t>
  </si>
  <si>
    <t>Sample container Mass</t>
  </si>
  <si>
    <t>Initilial sample  including container Mass</t>
  </si>
  <si>
    <t>Dry sample including container  Mass</t>
  </si>
  <si>
    <r>
      <t xml:space="preserve">Date </t>
    </r>
    <r>
      <rPr>
        <b/>
        <sz val="10"/>
        <color rgb="FFFF0000"/>
        <rFont val="Arial"/>
        <family val="2"/>
      </rPr>
      <t>IN</t>
    </r>
    <r>
      <rPr>
        <b/>
        <sz val="10"/>
        <rFont val="Arial"/>
        <family val="2"/>
      </rPr>
      <t xml:space="preserve"> climate chamber 95% RH 20C</t>
    </r>
  </si>
  <si>
    <r>
      <t xml:space="preserve">Date </t>
    </r>
    <r>
      <rPr>
        <b/>
        <sz val="10"/>
        <color rgb="FFFF0000"/>
        <rFont val="Arial"/>
        <family val="2"/>
      </rPr>
      <t>OUT</t>
    </r>
    <r>
      <rPr>
        <b/>
        <sz val="10"/>
        <rFont val="Arial"/>
        <family val="2"/>
      </rPr>
      <t xml:space="preserve"> climate chamber 95% RH 20C</t>
    </r>
  </si>
  <si>
    <t xml:space="preserve">Sample mass including container at 95%RH and 20C </t>
  </si>
  <si>
    <t>Actual Moisture Content</t>
  </si>
  <si>
    <t>Hygroscopic Moisture Content</t>
  </si>
  <si>
    <r>
      <t>Nitrate (NO3</t>
    </r>
    <r>
      <rPr>
        <b/>
        <vertAlign val="superscript"/>
        <sz val="10"/>
        <color theme="1"/>
        <rFont val="Arial"/>
        <family val="2"/>
      </rPr>
      <t>-</t>
    </r>
    <r>
      <rPr>
        <b/>
        <sz val="10"/>
        <color theme="1"/>
        <rFont val="Arial"/>
        <family val="2"/>
      </rPr>
      <t>)</t>
    </r>
  </si>
  <si>
    <r>
      <t>Sulfate (SO</t>
    </r>
    <r>
      <rPr>
        <b/>
        <vertAlign val="subscript"/>
        <sz val="10"/>
        <color theme="1"/>
        <rFont val="Arial"/>
        <family val="2"/>
      </rPr>
      <t>4</t>
    </r>
    <r>
      <rPr>
        <b/>
        <vertAlign val="superscript"/>
        <sz val="10"/>
        <color theme="1"/>
        <rFont val="Arial"/>
        <family val="2"/>
      </rPr>
      <t>2-</t>
    </r>
    <r>
      <rPr>
        <b/>
        <sz val="10"/>
        <color theme="1"/>
        <rFont val="Arial"/>
        <family val="2"/>
      </rPr>
      <t>)</t>
    </r>
  </si>
  <si>
    <r>
      <t>Sodium (Na</t>
    </r>
    <r>
      <rPr>
        <b/>
        <vertAlign val="superscript"/>
        <sz val="10"/>
        <color theme="1"/>
        <rFont val="Arial"/>
        <family val="2"/>
      </rPr>
      <t>+</t>
    </r>
    <r>
      <rPr>
        <b/>
        <sz val="10"/>
        <color theme="1"/>
        <rFont val="Arial"/>
        <family val="2"/>
      </rPr>
      <t>)</t>
    </r>
  </si>
  <si>
    <r>
      <t>Potassium (K</t>
    </r>
    <r>
      <rPr>
        <b/>
        <vertAlign val="superscript"/>
        <sz val="10"/>
        <color theme="1"/>
        <rFont val="Arial"/>
        <family val="2"/>
      </rPr>
      <t>+</t>
    </r>
    <r>
      <rPr>
        <b/>
        <sz val="10"/>
        <color theme="1"/>
        <rFont val="Arial"/>
        <family val="2"/>
      </rPr>
      <t>)</t>
    </r>
  </si>
  <si>
    <r>
      <t>Calcium (Ca</t>
    </r>
    <r>
      <rPr>
        <b/>
        <vertAlign val="superscript"/>
        <sz val="10"/>
        <color theme="1"/>
        <rFont val="Arial"/>
        <family val="2"/>
      </rPr>
      <t>2+</t>
    </r>
    <r>
      <rPr>
        <b/>
        <sz val="10"/>
        <color theme="1"/>
        <rFont val="Arial"/>
        <family val="2"/>
      </rPr>
      <t>)</t>
    </r>
  </si>
  <si>
    <r>
      <t>Magnesium (Mg</t>
    </r>
    <r>
      <rPr>
        <b/>
        <vertAlign val="superscript"/>
        <sz val="10"/>
        <color theme="1"/>
        <rFont val="Arial"/>
        <family val="2"/>
      </rPr>
      <t>2+</t>
    </r>
    <r>
      <rPr>
        <b/>
        <sz val="10"/>
        <color theme="1"/>
        <rFont val="Arial"/>
        <family val="2"/>
      </rPr>
      <t>)</t>
    </r>
  </si>
  <si>
    <t>SID</t>
  </si>
  <si>
    <t>ICC</t>
  </si>
  <si>
    <t>ILSID</t>
  </si>
  <si>
    <t>MM</t>
  </si>
  <si>
    <t>YYYY</t>
  </si>
  <si>
    <t>SLCC</t>
  </si>
  <si>
    <t>OLPC</t>
  </si>
  <si>
    <t>SC</t>
  </si>
  <si>
    <t>SN</t>
  </si>
  <si>
    <t>GPS</t>
  </si>
  <si>
    <t>SM</t>
  </si>
  <si>
    <r>
      <rPr>
        <b/>
        <sz val="10"/>
        <rFont val="Arial"/>
        <family val="2"/>
      </rPr>
      <t xml:space="preserve">H </t>
    </r>
    <r>
      <rPr>
        <sz val="10"/>
        <rFont val="Arial"/>
        <family val="2"/>
      </rPr>
      <t>(cm)</t>
    </r>
  </si>
  <si>
    <r>
      <rPr>
        <b/>
        <sz val="10"/>
        <rFont val="Arial"/>
        <family val="2"/>
      </rPr>
      <t xml:space="preserve">D </t>
    </r>
    <r>
      <rPr>
        <sz val="10"/>
        <rFont val="Arial"/>
        <family val="2"/>
      </rPr>
      <t>(cm to cm)</t>
    </r>
  </si>
  <si>
    <r>
      <t>m</t>
    </r>
    <r>
      <rPr>
        <vertAlign val="subscript"/>
        <sz val="10"/>
        <rFont val="Arial"/>
        <family val="2"/>
      </rPr>
      <t xml:space="preserve">c </t>
    </r>
    <r>
      <rPr>
        <sz val="10"/>
        <rFont val="Arial"/>
        <family val="2"/>
      </rPr>
      <t>(g)</t>
    </r>
  </si>
  <si>
    <r>
      <t>m</t>
    </r>
    <r>
      <rPr>
        <vertAlign val="subscript"/>
        <sz val="10"/>
        <rFont val="Arial"/>
        <family val="2"/>
      </rPr>
      <t>ics</t>
    </r>
    <r>
      <rPr>
        <sz val="10"/>
        <rFont val="Arial"/>
        <family val="2"/>
      </rPr>
      <t xml:space="preserve"> (g)</t>
    </r>
  </si>
  <si>
    <r>
      <t>m</t>
    </r>
    <r>
      <rPr>
        <vertAlign val="subscript"/>
        <sz val="10"/>
        <rFont val="Arial"/>
        <family val="2"/>
      </rPr>
      <t>dcs</t>
    </r>
    <r>
      <rPr>
        <sz val="10"/>
        <rFont val="Arial"/>
        <family val="2"/>
      </rPr>
      <t xml:space="preserve"> (g)</t>
    </r>
  </si>
  <si>
    <t>IN (mm/dd/yyyy)</t>
  </si>
  <si>
    <t>OUT (mm/dd/yyyy)</t>
  </si>
  <si>
    <r>
      <t>m</t>
    </r>
    <r>
      <rPr>
        <vertAlign val="subscript"/>
        <sz val="10"/>
        <rFont val="Arial"/>
        <family val="2"/>
      </rPr>
      <t>cs95</t>
    </r>
    <r>
      <rPr>
        <sz val="10"/>
        <rFont val="Arial"/>
        <family val="2"/>
      </rPr>
      <t xml:space="preserve"> (g)</t>
    </r>
  </si>
  <si>
    <t>AMC (-)</t>
  </si>
  <si>
    <t>HMC (-)</t>
  </si>
  <si>
    <r>
      <t>m</t>
    </r>
    <r>
      <rPr>
        <b/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(g)</t>
    </r>
  </si>
  <si>
    <r>
      <t>V</t>
    </r>
    <r>
      <rPr>
        <b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(mL)</t>
    </r>
  </si>
  <si>
    <r>
      <t>c</t>
    </r>
    <r>
      <rPr>
        <b/>
        <vertAlign val="subscript"/>
        <sz val="10"/>
        <color theme="1"/>
        <rFont val="Arial"/>
        <family val="2"/>
      </rPr>
      <t>Cl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(mg L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)</t>
    </r>
  </si>
  <si>
    <r>
      <t>c</t>
    </r>
    <r>
      <rPr>
        <b/>
        <vertAlign val="subscript"/>
        <sz val="10"/>
        <color theme="1"/>
        <rFont val="Arial"/>
        <family val="2"/>
      </rPr>
      <t>NO3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(mg L-1)</t>
    </r>
  </si>
  <si>
    <r>
      <t>c</t>
    </r>
    <r>
      <rPr>
        <b/>
        <vertAlign val="subscript"/>
        <sz val="10"/>
        <color theme="1"/>
        <rFont val="Arial"/>
        <family val="2"/>
      </rPr>
      <t>SO4</t>
    </r>
    <r>
      <rPr>
        <b/>
        <sz val="10"/>
        <color theme="1"/>
        <rFont val="Arial"/>
        <family val="2"/>
      </rPr>
      <t xml:space="preserve">  </t>
    </r>
    <r>
      <rPr>
        <sz val="10"/>
        <color theme="1"/>
        <rFont val="Arial"/>
        <family val="2"/>
      </rPr>
      <t>(mg L-1)</t>
    </r>
  </si>
  <si>
    <r>
      <t>c</t>
    </r>
    <r>
      <rPr>
        <b/>
        <vertAlign val="subscript"/>
        <sz val="10"/>
        <color theme="1"/>
        <rFont val="Arial"/>
        <family val="2"/>
      </rPr>
      <t>Na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(mg L-1)</t>
    </r>
  </si>
  <si>
    <r>
      <t>c</t>
    </r>
    <r>
      <rPr>
        <b/>
        <vertAlign val="subscript"/>
        <sz val="10"/>
        <color theme="1"/>
        <rFont val="Arial"/>
        <family val="2"/>
      </rPr>
      <t>K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(mg L-1)</t>
    </r>
  </si>
  <si>
    <r>
      <t>c</t>
    </r>
    <r>
      <rPr>
        <b/>
        <vertAlign val="subscript"/>
        <sz val="10"/>
        <color theme="1"/>
        <rFont val="Arial"/>
        <family val="2"/>
      </rPr>
      <t>Ca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(mg L-1)</t>
    </r>
  </si>
  <si>
    <r>
      <t>c</t>
    </r>
    <r>
      <rPr>
        <b/>
        <vertAlign val="subscript"/>
        <sz val="10"/>
        <color theme="1"/>
        <rFont val="Arial"/>
        <family val="2"/>
      </rPr>
      <t>Mg</t>
    </r>
    <r>
      <rPr>
        <sz val="10"/>
        <color theme="1"/>
        <rFont val="Arial"/>
        <family val="2"/>
      </rPr>
      <t xml:space="preserve">  (mg L-1)</t>
    </r>
  </si>
  <si>
    <t>IRPA-014836</t>
  </si>
  <si>
    <t>BE</t>
  </si>
  <si>
    <t>Z038</t>
  </si>
  <si>
    <t>2023</t>
  </si>
  <si>
    <t>Koksijde</t>
  </si>
  <si>
    <t>Kerkschuur</t>
  </si>
  <si>
    <t>51.09282297150793, 2.633255442327813</t>
  </si>
  <si>
    <t>P(C)</t>
  </si>
  <si>
    <t>85</t>
  </si>
  <si>
    <t>0-15</t>
  </si>
  <si>
    <t>IRPA-014837</t>
  </si>
  <si>
    <t>Z039</t>
  </si>
  <si>
    <t>0-1</t>
  </si>
  <si>
    <t>IRPA-014838</t>
  </si>
  <si>
    <t>Z040</t>
  </si>
  <si>
    <t>B</t>
  </si>
  <si>
    <t>0-2</t>
  </si>
  <si>
    <t>sampleID</t>
  </si>
  <si>
    <t>countryCode</t>
  </si>
  <si>
    <t>sampleIDlegacy</t>
  </si>
  <si>
    <t>month</t>
  </si>
  <si>
    <t>year</t>
  </si>
  <si>
    <t>countryCodeInst</t>
  </si>
  <si>
    <t>Please complete as relevevant</t>
  </si>
  <si>
    <t>objectLocationCode</t>
  </si>
  <si>
    <t>sampleCity</t>
  </si>
  <si>
    <t>sampleSite</t>
  </si>
  <si>
    <t>sampleCoords</t>
  </si>
  <si>
    <t>sampleMaterial</t>
  </si>
  <si>
    <t>sampleHeight</t>
  </si>
  <si>
    <t>sampleDepth</t>
  </si>
  <si>
    <t>sampleMassContainer</t>
  </si>
  <si>
    <t>sampleMassInitial</t>
  </si>
  <si>
    <t>sampleMassDry</t>
  </si>
  <si>
    <t>sampleDateInChamber</t>
  </si>
  <si>
    <t>sampleDateOutChamber</t>
  </si>
  <si>
    <t>sampleMass95RH</t>
  </si>
  <si>
    <t>actualMoistureContent</t>
  </si>
  <si>
    <t>hygroscopicMoistureContent</t>
  </si>
  <si>
    <t>sampleWater</t>
  </si>
  <si>
    <t>sampleMass</t>
  </si>
  <si>
    <t>chlorideIC</t>
  </si>
  <si>
    <t>nitrateIC</t>
  </si>
  <si>
    <t>sulfateIC</t>
  </si>
  <si>
    <t>sodiumIC</t>
  </si>
  <si>
    <t>potassiumIC</t>
  </si>
  <si>
    <t>calciumIC</t>
  </si>
  <si>
    <t>magnesiumIC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</si>
</sst>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\ \w\t.%"/>
  </numFmts>
  <fonts count="11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/>
      <protection locked="0"/>
    </xf>
    <xf numFmtId="49" fontId="7" fillId="0" borderId="1" xfId="0" applyNumberFormat="1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164" fontId="3" fillId="2" borderId="1" xfId="0" applyNumberFormat="1" applyFont="1" applyFill="1" applyBorder="1" applyAlignment="1" applyProtection="1">
      <alignment horizontal="left"/>
      <protection locked="0"/>
    </xf>
    <xf numFmtId="165" fontId="3" fillId="3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4" xfId="0" applyFont="1" applyBorder="1" applyAlignment="1" applyProtection="1">
      <alignment horizontal="left"/>
      <protection locked="0"/>
    </xf>
    <xf numFmtId="49" fontId="7" fillId="0" borderId="4" xfId="0" applyNumberFormat="1" applyFont="1" applyBorder="1" applyAlignment="1" applyProtection="1">
      <alignment horizontal="left"/>
      <protection locked="0"/>
    </xf>
    <xf numFmtId="0" fontId="7" fillId="0" borderId="4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/>
      <protection locked="0"/>
    </xf>
    <xf numFmtId="49" fontId="7" fillId="0" borderId="4" xfId="0" applyNumberFormat="1" applyFont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left"/>
      <protection locked="0"/>
    </xf>
    <xf numFmtId="164" fontId="3" fillId="2" borderId="4" xfId="0" applyNumberFormat="1" applyFont="1" applyFill="1" applyBorder="1" applyAlignment="1" applyProtection="1">
      <alignment horizontal="left"/>
      <protection locked="0"/>
    </xf>
    <xf numFmtId="165" fontId="3" fillId="3" borderId="4" xfId="0" applyNumberFormat="1" applyFont="1" applyFill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left"/>
    </xf>
    <xf numFmtId="0" fontId="1" fillId="4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have\Downloads\Dataset_IC%20calc%202024.xlsx" TargetMode="External"/><Relationship Id="rId1" Type="http://schemas.openxmlformats.org/officeDocument/2006/relationships/externalLinkPath" Target="file:///C:\Users\bhave\Downloads\Dataset_IC%20calc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als 2021-"/>
      <sheetName val="ChargeBalance-Data"/>
      <sheetName val="REPORT DATA"/>
      <sheetName val="Vials 2023"/>
      <sheetName val="TO DO"/>
      <sheetName val="legend"/>
      <sheetName val="Full Calc Sheet"/>
      <sheetName val="Full Calc Sheet (2)"/>
      <sheetName val="equations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D7FD-E3D2-4FB7-8DEC-69EF4F1D4897}">
  <dimension ref="A1:AD18"/>
  <sheetViews>
    <sheetView tabSelected="1" workbookViewId="0">
      <selection activeCell="C3" sqref="C3"/>
    </sheetView>
  </sheetViews>
  <sheetFormatPr defaultRowHeight="14.4" x14ac:dyDescent="0.55000000000000004"/>
  <cols>
    <col min="1" max="1" width="11" bestFit="1" customWidth="1"/>
    <col min="2" max="2" width="19.41796875" bestFit="1" customWidth="1"/>
    <col min="3" max="3" width="26.26171875" bestFit="1" customWidth="1"/>
    <col min="4" max="4" width="5.9453125" bestFit="1" customWidth="1"/>
    <col min="5" max="5" width="5.5234375" bestFit="1" customWidth="1"/>
    <col min="6" max="6" width="26.578125" bestFit="1" customWidth="1"/>
    <col min="7" max="7" width="33" bestFit="1" customWidth="1"/>
    <col min="8" max="8" width="10.578125" bestFit="1" customWidth="1"/>
    <col min="9" max="9" width="16.5234375" bestFit="1" customWidth="1"/>
    <col min="10" max="10" width="16.89453125" bestFit="1" customWidth="1"/>
    <col min="11" max="11" width="13.89453125" bestFit="1" customWidth="1"/>
    <col min="12" max="12" width="12.578125" bestFit="1" customWidth="1"/>
    <col min="13" max="13" width="25.15625" bestFit="1" customWidth="1"/>
    <col min="14" max="14" width="19.9453125" bestFit="1" customWidth="1"/>
    <col min="15" max="15" width="21.20703125" bestFit="1" customWidth="1"/>
    <col min="16" max="16" width="18.15625" bestFit="1" customWidth="1"/>
    <col min="17" max="17" width="20.62890625" bestFit="1" customWidth="1"/>
    <col min="18" max="18" width="18.26171875" bestFit="1" customWidth="1"/>
    <col min="19" max="19" width="20.26171875" bestFit="1" customWidth="1"/>
    <col min="20" max="20" width="13.68359375" bestFit="1" customWidth="1"/>
    <col min="21" max="21" width="18.9453125" bestFit="1" customWidth="1"/>
    <col min="22" max="22" width="15.05078125" bestFit="1" customWidth="1"/>
    <col min="23" max="23" width="22" bestFit="1" customWidth="1"/>
    <col min="24" max="24" width="28.47265625" bestFit="1" customWidth="1"/>
    <col min="25" max="29" width="14.68359375" customWidth="1"/>
    <col min="30" max="30" width="18.05078125" customWidth="1"/>
  </cols>
  <sheetData>
    <row r="1" spans="1:30" ht="14.7" thickBot="1" x14ac:dyDescent="0.6">
      <c r="A1" s="30" t="s">
        <v>3</v>
      </c>
      <c r="B1" s="31" t="s">
        <v>88</v>
      </c>
      <c r="C1" s="32"/>
      <c r="D1" s="32"/>
      <c r="E1" s="32"/>
      <c r="F1" s="32"/>
      <c r="G1" s="32"/>
      <c r="H1" s="32"/>
      <c r="I1" s="32"/>
      <c r="J1" s="33"/>
      <c r="K1" s="34"/>
      <c r="L1" s="34"/>
      <c r="M1" s="34"/>
      <c r="N1" s="35" t="s">
        <v>4</v>
      </c>
      <c r="O1" s="35"/>
      <c r="P1" s="35"/>
      <c r="Q1" s="35"/>
      <c r="R1" s="35"/>
      <c r="S1" s="35"/>
      <c r="T1" s="36" t="s">
        <v>5</v>
      </c>
      <c r="U1" s="36"/>
      <c r="V1" s="30" t="s">
        <v>6</v>
      </c>
      <c r="W1" s="30"/>
      <c r="X1" s="37" t="s">
        <v>7</v>
      </c>
      <c r="Y1" s="38"/>
      <c r="Z1" s="38"/>
      <c r="AA1" s="38"/>
      <c r="AB1" s="38"/>
      <c r="AC1" s="38"/>
      <c r="AD1" s="38"/>
    </row>
    <row r="2" spans="1:30" ht="38.1" x14ac:dyDescent="0.6">
      <c r="A2" s="50" t="s">
        <v>8</v>
      </c>
      <c r="B2" s="51" t="s">
        <v>9</v>
      </c>
      <c r="C2" s="51" t="s">
        <v>10</v>
      </c>
      <c r="D2" s="51" t="s">
        <v>11</v>
      </c>
      <c r="E2" s="51" t="s">
        <v>12</v>
      </c>
      <c r="F2" s="51" t="s">
        <v>13</v>
      </c>
      <c r="G2" s="51" t="s">
        <v>14</v>
      </c>
      <c r="H2" s="51" t="s">
        <v>15</v>
      </c>
      <c r="I2" s="51" t="s">
        <v>16</v>
      </c>
      <c r="J2" s="52" t="s">
        <v>17</v>
      </c>
      <c r="K2" s="52" t="s">
        <v>18</v>
      </c>
      <c r="L2" s="52" t="s">
        <v>19</v>
      </c>
      <c r="M2" s="52" t="s">
        <v>20</v>
      </c>
      <c r="N2" s="53" t="s">
        <v>21</v>
      </c>
      <c r="O2" s="53" t="s">
        <v>22</v>
      </c>
      <c r="P2" s="53" t="s">
        <v>23</v>
      </c>
      <c r="Q2" s="53" t="s">
        <v>24</v>
      </c>
      <c r="R2" s="53" t="s">
        <v>25</v>
      </c>
      <c r="S2" s="53" t="s">
        <v>26</v>
      </c>
      <c r="T2" s="54" t="s">
        <v>27</v>
      </c>
      <c r="U2" s="54" t="s">
        <v>28</v>
      </c>
      <c r="V2" s="52" t="s">
        <v>1</v>
      </c>
      <c r="W2" s="52" t="s">
        <v>2</v>
      </c>
      <c r="X2" s="55" t="s">
        <v>0</v>
      </c>
      <c r="Y2" s="55" t="s">
        <v>29</v>
      </c>
      <c r="Z2" s="55" t="s">
        <v>30</v>
      </c>
      <c r="AA2" s="55" t="s">
        <v>31</v>
      </c>
      <c r="AB2" s="55" t="s">
        <v>32</v>
      </c>
      <c r="AC2" s="55" t="s">
        <v>33</v>
      </c>
      <c r="AD2" s="56" t="s">
        <v>34</v>
      </c>
    </row>
    <row r="3" spans="1:30" ht="15" x14ac:dyDescent="0.6">
      <c r="A3" s="57" t="s">
        <v>35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4" t="s">
        <v>41</v>
      </c>
      <c r="H3" s="4" t="s">
        <v>42</v>
      </c>
      <c r="I3" s="4" t="s">
        <v>43</v>
      </c>
      <c r="J3" s="3" t="s">
        <v>44</v>
      </c>
      <c r="K3" s="5" t="s">
        <v>45</v>
      </c>
      <c r="L3" s="6" t="s">
        <v>46</v>
      </c>
      <c r="M3" s="6" t="s">
        <v>47</v>
      </c>
      <c r="N3" s="7" t="s">
        <v>48</v>
      </c>
      <c r="O3" s="7" t="s">
        <v>49</v>
      </c>
      <c r="P3" s="7" t="s">
        <v>50</v>
      </c>
      <c r="Q3" s="7" t="s">
        <v>51</v>
      </c>
      <c r="R3" s="7" t="s">
        <v>52</v>
      </c>
      <c r="S3" s="7" t="s">
        <v>53</v>
      </c>
      <c r="T3" s="8" t="s">
        <v>54</v>
      </c>
      <c r="U3" s="8" t="s">
        <v>55</v>
      </c>
      <c r="V3" s="5" t="s">
        <v>56</v>
      </c>
      <c r="W3" s="5" t="s">
        <v>57</v>
      </c>
      <c r="X3" s="9" t="s">
        <v>58</v>
      </c>
      <c r="Y3" s="9" t="s">
        <v>59</v>
      </c>
      <c r="Z3" s="9" t="s">
        <v>60</v>
      </c>
      <c r="AA3" s="9" t="s">
        <v>61</v>
      </c>
      <c r="AB3" s="9" t="s">
        <v>62</v>
      </c>
      <c r="AC3" s="9" t="s">
        <v>63</v>
      </c>
      <c r="AD3" s="58" t="s">
        <v>64</v>
      </c>
    </row>
    <row r="4" spans="1:30" s="29" customFormat="1" ht="14.7" thickBot="1" x14ac:dyDescent="0.6">
      <c r="A4" s="59" t="s">
        <v>82</v>
      </c>
      <c r="B4" s="60" t="s">
        <v>87</v>
      </c>
      <c r="C4" s="60" t="s">
        <v>84</v>
      </c>
      <c r="D4" s="60" t="s">
        <v>85</v>
      </c>
      <c r="E4" s="60" t="s">
        <v>86</v>
      </c>
      <c r="F4" s="60" t="s">
        <v>83</v>
      </c>
      <c r="G4" s="60" t="s">
        <v>89</v>
      </c>
      <c r="H4" s="60" t="s">
        <v>90</v>
      </c>
      <c r="I4" s="60" t="s">
        <v>91</v>
      </c>
      <c r="J4" s="61" t="s">
        <v>92</v>
      </c>
      <c r="K4" s="60" t="s">
        <v>93</v>
      </c>
      <c r="L4" s="60" t="s">
        <v>94</v>
      </c>
      <c r="M4" s="60" t="s">
        <v>95</v>
      </c>
      <c r="N4" s="62" t="s">
        <v>96</v>
      </c>
      <c r="O4" s="62" t="s">
        <v>97</v>
      </c>
      <c r="P4" s="62" t="s">
        <v>98</v>
      </c>
      <c r="Q4" s="62" t="s">
        <v>99</v>
      </c>
      <c r="R4" s="62" t="s">
        <v>100</v>
      </c>
      <c r="S4" s="62" t="s">
        <v>101</v>
      </c>
      <c r="T4" s="63" t="s">
        <v>102</v>
      </c>
      <c r="U4" s="63" t="s">
        <v>103</v>
      </c>
      <c r="V4" s="60" t="s">
        <v>105</v>
      </c>
      <c r="W4" s="60" t="s">
        <v>104</v>
      </c>
      <c r="X4" s="64" t="s">
        <v>106</v>
      </c>
      <c r="Y4" s="64" t="s">
        <v>107</v>
      </c>
      <c r="Z4" s="64" t="s">
        <v>108</v>
      </c>
      <c r="AA4" s="64" t="s">
        <v>109</v>
      </c>
      <c r="AB4" s="64" t="s">
        <v>110</v>
      </c>
      <c r="AC4" s="64" t="s">
        <v>111</v>
      </c>
      <c r="AD4" s="65" t="s">
        <v>112</v>
      </c>
    </row>
    <row r="5" spans="1:30" ht="25.5" x14ac:dyDescent="0.55000000000000004">
      <c r="A5" s="39" t="s">
        <v>65</v>
      </c>
      <c r="B5" s="40" t="s">
        <v>66</v>
      </c>
      <c r="C5" s="40" t="s">
        <v>67</v>
      </c>
      <c r="D5" s="41"/>
      <c r="E5" s="41" t="s">
        <v>68</v>
      </c>
      <c r="F5" s="40" t="s">
        <v>66</v>
      </c>
      <c r="G5" s="40"/>
      <c r="H5" s="40" t="s">
        <v>69</v>
      </c>
      <c r="I5" s="40" t="s">
        <v>70</v>
      </c>
      <c r="J5" s="42" t="s">
        <v>71</v>
      </c>
      <c r="K5" s="43" t="s">
        <v>72</v>
      </c>
      <c r="L5" s="44" t="s">
        <v>73</v>
      </c>
      <c r="M5" s="44" t="s">
        <v>74</v>
      </c>
      <c r="N5" s="45">
        <v>8.4499999999999993</v>
      </c>
      <c r="O5" s="45">
        <v>15.619</v>
      </c>
      <c r="P5" s="45">
        <v>15.198</v>
      </c>
      <c r="Q5" s="46">
        <v>45230</v>
      </c>
      <c r="R5" s="46">
        <v>45243</v>
      </c>
      <c r="S5" s="45">
        <v>15.837</v>
      </c>
      <c r="T5" s="47">
        <f>([1]!Table1[[#This Row],[mics (g)]]-[1]!Table1[[#This Row],[mdcs (g)]])/([1]!Table1[[#This Row],[mdcs (g)]]-[1]!Table1[[#This Row],[mc (g)]])</f>
        <v>3.347280334727961E-2</v>
      </c>
      <c r="U5" s="47">
        <f>([1]!Table1[[#This Row],[mcs95 (g)]]-[1]!Table1[[#This Row],[mdcs (g)]])/([1]!Table1[[#This Row],[mdcs (g)]]-[1]!Table1[[#This Row],[mc (g)]])</f>
        <v>7.5313807531380617E-2</v>
      </c>
      <c r="V5" s="48">
        <v>0.80100000000000005</v>
      </c>
      <c r="W5" s="48">
        <v>100</v>
      </c>
      <c r="X5" s="49">
        <v>14.651</v>
      </c>
      <c r="Y5" s="49">
        <v>17.338999999999999</v>
      </c>
      <c r="Z5" s="49">
        <v>39.923000000000002</v>
      </c>
      <c r="AA5" s="49">
        <v>2.0270000000000001</v>
      </c>
      <c r="AB5" s="49">
        <v>2.04</v>
      </c>
      <c r="AC5" s="49">
        <v>49.808999999999997</v>
      </c>
      <c r="AD5" s="49">
        <v>0.58099999999999996</v>
      </c>
    </row>
    <row r="6" spans="1:30" ht="25.5" x14ac:dyDescent="0.55000000000000004">
      <c r="A6" s="1" t="s">
        <v>75</v>
      </c>
      <c r="B6" s="10" t="s">
        <v>66</v>
      </c>
      <c r="C6" s="10" t="s">
        <v>76</v>
      </c>
      <c r="D6" s="11"/>
      <c r="E6" s="11" t="s">
        <v>68</v>
      </c>
      <c r="F6" s="10" t="s">
        <v>66</v>
      </c>
      <c r="G6" s="10"/>
      <c r="H6" s="10" t="s">
        <v>69</v>
      </c>
      <c r="I6" s="10" t="s">
        <v>70</v>
      </c>
      <c r="J6" s="12" t="s">
        <v>71</v>
      </c>
      <c r="K6" s="13" t="s">
        <v>72</v>
      </c>
      <c r="L6" s="14" t="s">
        <v>73</v>
      </c>
      <c r="M6" s="14" t="s">
        <v>77</v>
      </c>
      <c r="N6" s="15">
        <v>8.5380000000000003</v>
      </c>
      <c r="O6" s="15">
        <v>9.7729999999999997</v>
      </c>
      <c r="P6" s="15">
        <v>9.7330000000000005</v>
      </c>
      <c r="Q6" s="16">
        <v>45230</v>
      </c>
      <c r="R6" s="16">
        <v>45243</v>
      </c>
      <c r="S6" s="15">
        <v>9.8230000000000004</v>
      </c>
      <c r="T6" s="17">
        <f>([1]!Table1[[#This Row],[mics (g)]]-[1]!Table1[[#This Row],[mdcs (g)]])/([1]!Table1[[#This Row],[mdcs (g)]]-[1]!Table1[[#This Row],[mc (g)]])</f>
        <v>7.0892978868438428E-2</v>
      </c>
      <c r="U6" s="17">
        <f>([1]!Table1[[#This Row],[mcs95 (g)]]-[1]!Table1[[#This Row],[mdcs (g)]])/([1]!Table1[[#This Row],[mdcs (g)]]-[1]!Table1[[#This Row],[mc (g)]])</f>
        <v>9.1342876618949229E-2</v>
      </c>
      <c r="V6" s="18">
        <v>0.879</v>
      </c>
      <c r="W6" s="18">
        <v>100</v>
      </c>
      <c r="X6" s="19">
        <v>5.4640000000000004</v>
      </c>
      <c r="Y6" s="19">
        <v>9.266</v>
      </c>
      <c r="Z6" s="19">
        <v>57.741999999999997</v>
      </c>
      <c r="AA6" s="19">
        <v>6.6509999999999998</v>
      </c>
      <c r="AB6" s="19">
        <v>10.228999999999999</v>
      </c>
      <c r="AC6" s="19">
        <v>39.258000000000003</v>
      </c>
      <c r="AD6" s="19">
        <v>0.79900000000000004</v>
      </c>
    </row>
    <row r="7" spans="1:30" ht="25.5" x14ac:dyDescent="0.55000000000000004">
      <c r="A7" s="20" t="s">
        <v>78</v>
      </c>
      <c r="B7" s="21" t="s">
        <v>66</v>
      </c>
      <c r="C7" s="21" t="s">
        <v>79</v>
      </c>
      <c r="D7" s="22"/>
      <c r="E7" s="22" t="s">
        <v>68</v>
      </c>
      <c r="F7" s="21" t="s">
        <v>66</v>
      </c>
      <c r="G7" s="21"/>
      <c r="H7" s="21" t="s">
        <v>69</v>
      </c>
      <c r="I7" s="21" t="s">
        <v>70</v>
      </c>
      <c r="J7" s="23" t="s">
        <v>71</v>
      </c>
      <c r="K7" s="6" t="s">
        <v>80</v>
      </c>
      <c r="L7" s="6">
        <v>85</v>
      </c>
      <c r="M7" s="24" t="s">
        <v>81</v>
      </c>
      <c r="N7" s="25">
        <v>8.3840000000000003</v>
      </c>
      <c r="O7" s="25">
        <v>9.9550000000000001</v>
      </c>
      <c r="P7" s="25">
        <v>9.8510000000000009</v>
      </c>
      <c r="Q7" s="26">
        <v>45230</v>
      </c>
      <c r="R7" s="26">
        <v>45243</v>
      </c>
      <c r="S7" s="25">
        <v>9.9849999999999994</v>
      </c>
      <c r="T7" s="27">
        <f>([1]!Table1[[#This Row],[mics (g)]]-[1]!Table1[[#This Row],[mdcs (g)]])/([1]!Table1[[#This Row],[mdcs (g)]]-[1]!Table1[[#This Row],[mc (g)]])</f>
        <v>0.11470037453183479</v>
      </c>
      <c r="U7" s="27">
        <f>([1]!Table1[[#This Row],[mcs95 (g)]]-[1]!Table1[[#This Row],[mdcs (g)]])/([1]!Table1[[#This Row],[mdcs (g)]]-[1]!Table1[[#This Row],[mc (g)]])</f>
        <v>0.11470037453183479</v>
      </c>
      <c r="V7" s="2">
        <v>0.50900000000000001</v>
      </c>
      <c r="W7" s="2">
        <v>100</v>
      </c>
      <c r="X7" s="28">
        <v>3.0129999999999999</v>
      </c>
      <c r="Y7" s="28">
        <v>4.0259999999999998</v>
      </c>
      <c r="Z7" s="28">
        <v>45.332999999999998</v>
      </c>
      <c r="AA7" s="28">
        <v>2.859</v>
      </c>
      <c r="AB7" s="28">
        <v>10.483000000000001</v>
      </c>
      <c r="AC7" s="28">
        <v>34.844000000000001</v>
      </c>
      <c r="AD7" s="28">
        <v>1.2110000000000001</v>
      </c>
    </row>
    <row r="8" spans="1:30" ht="25.5" x14ac:dyDescent="0.55000000000000004">
      <c r="A8" s="20"/>
      <c r="B8" s="21"/>
      <c r="C8" s="21"/>
      <c r="D8" s="22"/>
      <c r="E8" s="22"/>
      <c r="F8" s="21"/>
      <c r="G8" s="21"/>
      <c r="H8" s="21"/>
      <c r="I8" s="21"/>
      <c r="J8" s="23"/>
      <c r="K8" s="6"/>
      <c r="L8" s="6"/>
      <c r="M8" s="24"/>
      <c r="N8" s="25"/>
      <c r="O8" s="25"/>
      <c r="P8" s="25"/>
      <c r="Q8" s="26"/>
      <c r="R8" s="26"/>
      <c r="S8" s="25"/>
      <c r="T8" s="27"/>
      <c r="U8" s="27"/>
      <c r="V8" s="2"/>
      <c r="W8" s="2"/>
      <c r="X8" s="28"/>
      <c r="Y8" s="28"/>
      <c r="Z8" s="28"/>
      <c r="AA8" s="28"/>
      <c r="AB8" s="28"/>
      <c r="AC8" s="28"/>
      <c r="AD8" s="28"/>
    </row>
    <row r="9" spans="1:30" ht="25.5" x14ac:dyDescent="0.55000000000000004">
      <c r="A9" s="20"/>
      <c r="B9" s="21"/>
      <c r="C9" s="21"/>
      <c r="D9" s="22"/>
      <c r="E9" s="22"/>
      <c r="F9" s="21"/>
      <c r="G9" s="21"/>
      <c r="H9" s="21"/>
      <c r="I9" s="21"/>
      <c r="J9" s="23"/>
      <c r="K9" s="6"/>
      <c r="L9" s="6"/>
      <c r="M9" s="24"/>
      <c r="N9" s="25"/>
      <c r="O9" s="25"/>
      <c r="P9" s="25"/>
      <c r="Q9" s="26"/>
      <c r="R9" s="26"/>
      <c r="S9" s="25"/>
      <c r="T9" s="27"/>
      <c r="U9" s="27"/>
      <c r="V9" s="2"/>
      <c r="W9" s="2"/>
      <c r="X9" s="28"/>
      <c r="Y9" s="28"/>
      <c r="Z9" s="28"/>
      <c r="AA9" s="28"/>
      <c r="AB9" s="28"/>
      <c r="AC9" s="28"/>
      <c r="AD9" s="28"/>
    </row>
    <row r="10" spans="1:30" ht="25.5" x14ac:dyDescent="0.55000000000000004">
      <c r="A10" s="20"/>
      <c r="B10" s="21"/>
      <c r="C10" s="21"/>
      <c r="D10" s="22"/>
      <c r="E10" s="22"/>
      <c r="F10" s="21"/>
      <c r="G10" s="21"/>
      <c r="H10" s="21"/>
      <c r="I10" s="21"/>
      <c r="J10" s="23"/>
      <c r="K10" s="6"/>
      <c r="L10" s="6"/>
      <c r="M10" s="24"/>
      <c r="N10" s="25"/>
      <c r="O10" s="25"/>
      <c r="P10" s="25"/>
      <c r="Q10" s="26"/>
      <c r="R10" s="26"/>
      <c r="S10" s="25"/>
      <c r="T10" s="27"/>
      <c r="U10" s="27"/>
      <c r="V10" s="2"/>
      <c r="W10" s="2"/>
      <c r="X10" s="28"/>
      <c r="Y10" s="28"/>
      <c r="Z10" s="28"/>
      <c r="AA10" s="28"/>
      <c r="AB10" s="28"/>
      <c r="AC10" s="28"/>
      <c r="AD10" s="28"/>
    </row>
    <row r="11" spans="1:30" ht="25.5" x14ac:dyDescent="0.55000000000000004">
      <c r="A11" s="20"/>
      <c r="B11" s="21"/>
      <c r="C11" s="21"/>
      <c r="D11" s="22"/>
      <c r="E11" s="22"/>
      <c r="F11" s="21"/>
      <c r="G11" s="21"/>
      <c r="H11" s="21"/>
      <c r="I11" s="21"/>
      <c r="J11" s="23"/>
      <c r="K11" s="6"/>
      <c r="L11" s="6"/>
      <c r="M11" s="24"/>
      <c r="N11" s="25"/>
      <c r="O11" s="25"/>
      <c r="P11" s="25"/>
      <c r="Q11" s="26"/>
      <c r="R11" s="26"/>
      <c r="S11" s="25"/>
      <c r="T11" s="27"/>
      <c r="U11" s="27"/>
      <c r="V11" s="2"/>
      <c r="W11" s="2"/>
      <c r="X11" s="28"/>
      <c r="Y11" s="28"/>
      <c r="Z11" s="28"/>
      <c r="AA11" s="28"/>
      <c r="AB11" s="28"/>
      <c r="AC11" s="28"/>
      <c r="AD11" s="28"/>
    </row>
    <row r="12" spans="1:30" ht="25.5" x14ac:dyDescent="0.55000000000000004">
      <c r="A12" s="20"/>
      <c r="B12" s="21"/>
      <c r="C12" s="21"/>
      <c r="D12" s="22"/>
      <c r="E12" s="22"/>
      <c r="F12" s="21"/>
      <c r="G12" s="21"/>
      <c r="H12" s="21"/>
      <c r="I12" s="21"/>
      <c r="J12" s="23"/>
      <c r="K12" s="6"/>
      <c r="L12" s="6"/>
      <c r="M12" s="24"/>
      <c r="N12" s="25"/>
      <c r="O12" s="25"/>
      <c r="P12" s="25"/>
      <c r="Q12" s="26"/>
      <c r="R12" s="26"/>
      <c r="S12" s="25"/>
      <c r="T12" s="27"/>
      <c r="U12" s="27"/>
      <c r="V12" s="2"/>
      <c r="W12" s="2"/>
      <c r="X12" s="28"/>
      <c r="Y12" s="28"/>
      <c r="Z12" s="28"/>
      <c r="AA12" s="28"/>
      <c r="AB12" s="28"/>
      <c r="AC12" s="28"/>
      <c r="AD12" s="28"/>
    </row>
    <row r="13" spans="1:30" ht="25.5" x14ac:dyDescent="0.55000000000000004">
      <c r="A13" s="20"/>
      <c r="B13" s="21"/>
      <c r="C13" s="21"/>
      <c r="D13" s="22"/>
      <c r="E13" s="22"/>
      <c r="F13" s="21"/>
      <c r="G13" s="21"/>
      <c r="H13" s="21"/>
      <c r="I13" s="21"/>
      <c r="J13" s="23"/>
      <c r="K13" s="6"/>
      <c r="L13" s="6"/>
      <c r="M13" s="24"/>
      <c r="N13" s="25"/>
      <c r="O13" s="25"/>
      <c r="P13" s="25"/>
      <c r="Q13" s="26"/>
      <c r="R13" s="26"/>
      <c r="S13" s="25"/>
      <c r="T13" s="27"/>
      <c r="U13" s="27"/>
      <c r="V13" s="2"/>
      <c r="W13" s="2"/>
      <c r="X13" s="28"/>
      <c r="Y13" s="28"/>
      <c r="Z13" s="28"/>
      <c r="AA13" s="28"/>
      <c r="AB13" s="28"/>
      <c r="AC13" s="28"/>
      <c r="AD13" s="28"/>
    </row>
    <row r="14" spans="1:30" ht="25.5" x14ac:dyDescent="0.55000000000000004">
      <c r="A14" s="20"/>
      <c r="B14" s="21"/>
      <c r="C14" s="21"/>
      <c r="D14" s="22"/>
      <c r="E14" s="22"/>
      <c r="F14" s="21"/>
      <c r="G14" s="21"/>
      <c r="H14" s="21"/>
      <c r="I14" s="21"/>
      <c r="J14" s="23"/>
      <c r="K14" s="6"/>
      <c r="L14" s="6"/>
      <c r="M14" s="24"/>
      <c r="N14" s="25"/>
      <c r="O14" s="25"/>
      <c r="P14" s="25"/>
      <c r="Q14" s="26"/>
      <c r="R14" s="26"/>
      <c r="S14" s="25"/>
      <c r="T14" s="27"/>
      <c r="U14" s="27"/>
      <c r="V14" s="2"/>
      <c r="W14" s="2"/>
      <c r="X14" s="28"/>
      <c r="Y14" s="28"/>
      <c r="Z14" s="28"/>
      <c r="AA14" s="28"/>
      <c r="AB14" s="28"/>
      <c r="AC14" s="28"/>
      <c r="AD14" s="28"/>
    </row>
    <row r="15" spans="1:30" ht="25.5" x14ac:dyDescent="0.55000000000000004">
      <c r="A15" s="20"/>
      <c r="B15" s="21"/>
      <c r="C15" s="21"/>
      <c r="D15" s="22"/>
      <c r="E15" s="22"/>
      <c r="F15" s="21"/>
      <c r="G15" s="21"/>
      <c r="H15" s="21"/>
      <c r="I15" s="21"/>
      <c r="J15" s="23"/>
      <c r="K15" s="6"/>
      <c r="L15" s="6"/>
      <c r="M15" s="24"/>
      <c r="N15" s="25"/>
      <c r="O15" s="25"/>
      <c r="P15" s="25"/>
      <c r="Q15" s="26"/>
      <c r="R15" s="26"/>
      <c r="S15" s="25"/>
      <c r="T15" s="27"/>
      <c r="U15" s="27"/>
      <c r="V15" s="2"/>
      <c r="W15" s="2"/>
      <c r="X15" s="28"/>
      <c r="Y15" s="28"/>
      <c r="Z15" s="28"/>
      <c r="AA15" s="28"/>
      <c r="AB15" s="28"/>
      <c r="AC15" s="28"/>
      <c r="AD15" s="28"/>
    </row>
    <row r="16" spans="1:30" ht="25.5" x14ac:dyDescent="0.55000000000000004">
      <c r="A16" s="20"/>
      <c r="B16" s="21"/>
      <c r="C16" s="21"/>
      <c r="D16" s="22"/>
      <c r="E16" s="22"/>
      <c r="F16" s="21"/>
      <c r="G16" s="21"/>
      <c r="H16" s="21"/>
      <c r="I16" s="21"/>
      <c r="J16" s="23"/>
      <c r="K16" s="6"/>
      <c r="L16" s="6"/>
      <c r="M16" s="24"/>
      <c r="N16" s="25"/>
      <c r="O16" s="25"/>
      <c r="P16" s="25"/>
      <c r="Q16" s="26"/>
      <c r="R16" s="26"/>
      <c r="S16" s="25"/>
      <c r="T16" s="27"/>
      <c r="U16" s="27"/>
      <c r="V16" s="2"/>
      <c r="W16" s="2"/>
      <c r="X16" s="28"/>
      <c r="Y16" s="28"/>
      <c r="Z16" s="28"/>
      <c r="AA16" s="28"/>
      <c r="AB16" s="28"/>
      <c r="AC16" s="28"/>
      <c r="AD16" s="28"/>
    </row>
    <row r="17" spans="1:30" ht="25.5" x14ac:dyDescent="0.55000000000000004">
      <c r="A17" s="20"/>
      <c r="B17" s="21"/>
      <c r="C17" s="21"/>
      <c r="D17" s="22"/>
      <c r="E17" s="22"/>
      <c r="F17" s="21"/>
      <c r="G17" s="21"/>
      <c r="H17" s="21"/>
      <c r="I17" s="21"/>
      <c r="J17" s="23"/>
      <c r="K17" s="6"/>
      <c r="L17" s="6"/>
      <c r="M17" s="24"/>
      <c r="N17" s="25"/>
      <c r="O17" s="25"/>
      <c r="P17" s="25"/>
      <c r="Q17" s="26"/>
      <c r="R17" s="26"/>
      <c r="S17" s="25"/>
      <c r="T17" s="27"/>
      <c r="U17" s="27"/>
      <c r="V17" s="2"/>
      <c r="W17" s="2"/>
      <c r="X17" s="28"/>
      <c r="Y17" s="28"/>
      <c r="Z17" s="28"/>
      <c r="AA17" s="28"/>
      <c r="AB17" s="28"/>
      <c r="AC17" s="28"/>
      <c r="AD17" s="28"/>
    </row>
    <row r="18" spans="1:30" ht="25.5" x14ac:dyDescent="0.55000000000000004">
      <c r="A18" s="20"/>
      <c r="B18" s="21"/>
      <c r="C18" s="21"/>
      <c r="D18" s="22"/>
      <c r="E18" s="22"/>
      <c r="F18" s="21"/>
      <c r="G18" s="21"/>
      <c r="H18" s="21"/>
      <c r="I18" s="21"/>
      <c r="J18" s="23"/>
      <c r="K18" s="6"/>
      <c r="L18" s="6"/>
      <c r="M18" s="24"/>
      <c r="N18" s="25"/>
      <c r="O18" s="25"/>
      <c r="P18" s="25"/>
      <c r="Q18" s="26"/>
      <c r="R18" s="26"/>
      <c r="S18" s="25"/>
      <c r="T18" s="27"/>
      <c r="U18" s="27"/>
      <c r="V18" s="2"/>
      <c r="W18" s="2"/>
      <c r="X18" s="28"/>
      <c r="Y18" s="28"/>
      <c r="Z18" s="28"/>
      <c r="AA18" s="28"/>
      <c r="AB18" s="28"/>
      <c r="AC18" s="28"/>
      <c r="AD18" s="28"/>
    </row>
  </sheetData>
  <mergeCells count="2">
    <mergeCell ref="N1:S1"/>
    <mergeCell ref="T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EntryForm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 Shah</dc:creator>
  <cp:lastModifiedBy>Bhav Shah</cp:lastModifiedBy>
  <dcterms:created xsi:type="dcterms:W3CDTF">2024-11-08T17:56:57Z</dcterms:created>
  <dcterms:modified xsi:type="dcterms:W3CDTF">2024-11-08T18:14:35Z</dcterms:modified>
</cp:coreProperties>
</file>