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kabilan\Downloads\EXCEL\"/>
    </mc:Choice>
  </mc:AlternateContent>
  <xr:revisionPtr revIDLastSave="0" documentId="13_ncr:1_{1455C3B5-1A31-4DA2-A1D1-ACF62DFBB777}" xr6:coauthVersionLast="47" xr6:coauthVersionMax="47" xr10:uidLastSave="{00000000-0000-0000-0000-000000000000}"/>
  <bookViews>
    <workbookView xWindow="-108" yWindow="-108" windowWidth="23256" windowHeight="12456" activeTab="2" xr2:uid="{11AF46AD-071F-4AE0-AD56-F5EEFC59A7BA}"/>
  </bookViews>
  <sheets>
    <sheet name="Sheet1" sheetId="1" r:id="rId1"/>
    <sheet name="Sheet2" sheetId="4" r:id="rId2"/>
    <sheet name="Sheet3" sheetId="5" r:id="rId3"/>
  </sheets>
  <definedNames>
    <definedName name="Slicer_Customer_Name">#N/A</definedName>
    <definedName name="Slicer_Order_No">#N/A</definedName>
    <definedName name="Slicer_Order_Quantity">#N/A</definedName>
  </definedNames>
  <calcPr calcId="191029"/>
  <pivotCaches>
    <pivotCache cacheId="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0" i="1" l="1"/>
  <c r="N10" i="1"/>
  <c r="M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10" i="1"/>
  <c r="L10" i="1"/>
</calcChain>
</file>

<file path=xl/sharedStrings.xml><?xml version="1.0" encoding="utf-8"?>
<sst xmlns="http://schemas.openxmlformats.org/spreadsheetml/2006/main" count="184" uniqueCount="142">
  <si>
    <t>Excel Sample Data</t>
  </si>
  <si>
    <t>Supermarket Sales Data</t>
  </si>
  <si>
    <t>Tax</t>
  </si>
  <si>
    <t>Order No</t>
  </si>
  <si>
    <t>Order Date</t>
  </si>
  <si>
    <t>Customer Name</t>
  </si>
  <si>
    <t>Ship Date</t>
  </si>
  <si>
    <t>Retail Price (USD)</t>
  </si>
  <si>
    <t>Order Quantity</t>
  </si>
  <si>
    <t>Tax (USD)</t>
  </si>
  <si>
    <t>Total (USD)</t>
  </si>
  <si>
    <t>1001</t>
  </si>
  <si>
    <t>John Smith</t>
  </si>
  <si>
    <t>1002</t>
  </si>
  <si>
    <t>Jane Doe</t>
  </si>
  <si>
    <t>1003</t>
  </si>
  <si>
    <t>Michael Johnson</t>
  </si>
  <si>
    <t>1004</t>
  </si>
  <si>
    <t>Emily Brown</t>
  </si>
  <si>
    <t>1005</t>
  </si>
  <si>
    <t>David Wilson</t>
  </si>
  <si>
    <t>1006</t>
  </si>
  <si>
    <t>Lisa Taylor</t>
  </si>
  <si>
    <t>1007</t>
  </si>
  <si>
    <t>Daniel Martinez</t>
  </si>
  <si>
    <t>1008</t>
  </si>
  <si>
    <t>Sarah Anderson</t>
  </si>
  <si>
    <t>1009</t>
  </si>
  <si>
    <t>Christopher Thomas</t>
  </si>
  <si>
    <t>1010</t>
  </si>
  <si>
    <t>Kimberly Garcia</t>
  </si>
  <si>
    <t>1011</t>
  </si>
  <si>
    <t>William Hernandez</t>
  </si>
  <si>
    <t>1012</t>
  </si>
  <si>
    <t>Melissa Lopez</t>
  </si>
  <si>
    <t>1013</t>
  </si>
  <si>
    <t>Richard Perez</t>
  </si>
  <si>
    <t>1014</t>
  </si>
  <si>
    <t>Jessica Gonzalez</t>
  </si>
  <si>
    <t>1015</t>
  </si>
  <si>
    <t>Matthew Wilson</t>
  </si>
  <si>
    <t>1016</t>
  </si>
  <si>
    <t>Amanda Martinez</t>
  </si>
  <si>
    <t>1017</t>
  </si>
  <si>
    <t>James Johnson</t>
  </si>
  <si>
    <t>1018</t>
  </si>
  <si>
    <t>Laura Brown</t>
  </si>
  <si>
    <t>1019</t>
  </si>
  <si>
    <t>Daniel Smith</t>
  </si>
  <si>
    <t>1020</t>
  </si>
  <si>
    <t>Jennifer Davis</t>
  </si>
  <si>
    <t>1021</t>
  </si>
  <si>
    <t>Michael Garcia</t>
  </si>
  <si>
    <t>1022</t>
  </si>
  <si>
    <t>Amy Hernandez</t>
  </si>
  <si>
    <t>1023</t>
  </si>
  <si>
    <t>Christopher Rodriguez</t>
  </si>
  <si>
    <t>1024</t>
  </si>
  <si>
    <t>Jessica Martinez</t>
  </si>
  <si>
    <t>1025</t>
  </si>
  <si>
    <t>1026</t>
  </si>
  <si>
    <t>Sarah Smith</t>
  </si>
  <si>
    <t>1027</t>
  </si>
  <si>
    <t>Matthew Johnson</t>
  </si>
  <si>
    <t>1028</t>
  </si>
  <si>
    <t>Emily Davis</t>
  </si>
  <si>
    <t>1029</t>
  </si>
  <si>
    <t>Daniel Wilson</t>
  </si>
  <si>
    <t>1030</t>
  </si>
  <si>
    <t>Jennifer Martinez</t>
  </si>
  <si>
    <t>1031</t>
  </si>
  <si>
    <t>Michael Smith</t>
  </si>
  <si>
    <t>1032</t>
  </si>
  <si>
    <t>Jessica Johnson</t>
  </si>
  <si>
    <t>1033</t>
  </si>
  <si>
    <t>David Brown</t>
  </si>
  <si>
    <t>1034</t>
  </si>
  <si>
    <t>Sarah Garcia</t>
  </si>
  <si>
    <t>1035</t>
  </si>
  <si>
    <t>Matthew Hernandez</t>
  </si>
  <si>
    <t>1036</t>
  </si>
  <si>
    <t>Emily Rodriguez</t>
  </si>
  <si>
    <t>1037</t>
  </si>
  <si>
    <t>Daniel Davis</t>
  </si>
  <si>
    <t>1038</t>
  </si>
  <si>
    <t>Jennifer Smith</t>
  </si>
  <si>
    <t>1039</t>
  </si>
  <si>
    <t>1040</t>
  </si>
  <si>
    <t>1041</t>
  </si>
  <si>
    <t>1042</t>
  </si>
  <si>
    <t>Sarah Johnson</t>
  </si>
  <si>
    <t>1043</t>
  </si>
  <si>
    <t>Matthew Garcia</t>
  </si>
  <si>
    <t>1044</t>
  </si>
  <si>
    <t>1045</t>
  </si>
  <si>
    <t>Daniel Hernandez</t>
  </si>
  <si>
    <t>1046</t>
  </si>
  <si>
    <t>1047</t>
  </si>
  <si>
    <t>Michael Martinez</t>
  </si>
  <si>
    <t>1048</t>
  </si>
  <si>
    <t>Jessica Wilson</t>
  </si>
  <si>
    <t>1049</t>
  </si>
  <si>
    <t>David Rodriguez</t>
  </si>
  <si>
    <t>1050</t>
  </si>
  <si>
    <t>Sarah Gonzalez</t>
  </si>
  <si>
    <t>1051</t>
  </si>
  <si>
    <t>Matthew Smith</t>
  </si>
  <si>
    <t>1052</t>
  </si>
  <si>
    <t>Emily Johnson</t>
  </si>
  <si>
    <t>1053</t>
  </si>
  <si>
    <t>Daniel Brown</t>
  </si>
  <si>
    <t>1054</t>
  </si>
  <si>
    <t>Jennifer Hernandez</t>
  </si>
  <si>
    <t>1055</t>
  </si>
  <si>
    <t>Michael Davis</t>
  </si>
  <si>
    <t>1056</t>
  </si>
  <si>
    <t>Jessica Smith</t>
  </si>
  <si>
    <t>1057</t>
  </si>
  <si>
    <t>David Martinez</t>
  </si>
  <si>
    <t>1058</t>
  </si>
  <si>
    <t>1059</t>
  </si>
  <si>
    <t>1060</t>
  </si>
  <si>
    <t>1061</t>
  </si>
  <si>
    <t>1062</t>
  </si>
  <si>
    <t>1063</t>
  </si>
  <si>
    <t>1064</t>
  </si>
  <si>
    <t>1065</t>
  </si>
  <si>
    <t>1066</t>
  </si>
  <si>
    <t>1067</t>
  </si>
  <si>
    <t>1068</t>
  </si>
  <si>
    <t>1069</t>
  </si>
  <si>
    <t>1070</t>
  </si>
  <si>
    <t>Grand Total</t>
  </si>
  <si>
    <t>Total Profit</t>
  </si>
  <si>
    <t>Profit</t>
  </si>
  <si>
    <t>Total Quantity</t>
  </si>
  <si>
    <t>Average</t>
  </si>
  <si>
    <t>Row Labels</t>
  </si>
  <si>
    <t>Sum of Retail Price (USD)</t>
  </si>
  <si>
    <t>Sum of Order Quantity</t>
  </si>
  <si>
    <t>Sum of Tax (USD)</t>
  </si>
  <si>
    <t>Sum of Total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</si>
</sst>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l"/>
    <numFmt numFmtId="165" formatCode="\$##.###"/>
  </numFmts>
  <fonts count="6" x14ac:knownFonts="1">
    <font>
      <sz val="11"/>
      <color theme="1"/>
      <name val="Calibri"/>
      <family val="2"/>
      <scheme val="minor"/>
    </font>
    <font>
      <sz val="11"/>
      <color theme="1"/>
      <name val="Calibri"/>
      <family val="2"/>
      <scheme val="minor"/>
    </font>
    <font>
      <b/>
      <sz val="14"/>
      <color rgb="FF272760"/>
      <name val="Calibri"/>
      <family val="2"/>
    </font>
    <font>
      <b/>
      <sz val="13"/>
      <color rgb="FF272760"/>
      <name val="Calibri"/>
      <family val="2"/>
    </font>
    <font>
      <b/>
      <sz val="12"/>
      <color rgb="FFFFFFFF"/>
      <name val="Calibri"/>
      <family val="2"/>
    </font>
    <font>
      <sz val="11"/>
      <color rgb="FF000000"/>
      <name val="Calibri"/>
      <family val="2"/>
    </font>
  </fonts>
  <fills count="4">
    <fill>
      <patternFill patternType="none"/>
    </fill>
    <fill>
      <patternFill patternType="gray125"/>
    </fill>
    <fill>
      <patternFill patternType="solid">
        <fgColor rgb="FFD9E1F2"/>
        <bgColor indexed="64"/>
      </patternFill>
    </fill>
    <fill>
      <patternFill patternType="solid">
        <fgColor rgb="FF272760"/>
        <bgColor indexed="64"/>
      </patternFill>
    </fill>
  </fills>
  <borders count="5">
    <border>
      <left/>
      <right/>
      <top/>
      <bottom/>
      <diagonal/>
    </border>
    <border>
      <left/>
      <right/>
      <top/>
      <bottom style="medium">
        <color rgb="FF272760"/>
      </bottom>
      <diagonal/>
    </border>
    <border>
      <left style="thin">
        <color rgb="FFD9D9D9"/>
      </left>
      <right style="thin">
        <color rgb="FFD9D9D9"/>
      </right>
      <top style="thin">
        <color rgb="FFD9D9D9"/>
      </top>
      <bottom style="thin">
        <color rgb="FFD9D9D9"/>
      </bottom>
      <diagonal/>
    </border>
    <border>
      <left style="thin">
        <color rgb="FFD9D9D9"/>
      </left>
      <right style="thin">
        <color rgb="FFD9D9D9"/>
      </right>
      <top/>
      <bottom/>
      <diagonal/>
    </border>
    <border>
      <left style="thin">
        <color rgb="FFD9D9D9"/>
      </left>
      <right/>
      <top/>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0" fontId="4" fillId="3" borderId="4" xfId="0" applyFont="1" applyFill="1" applyBorder="1" applyAlignment="1">
      <alignment horizontal="center" vertical="center"/>
    </xf>
    <xf numFmtId="0" fontId="4" fillId="3" borderId="0" xfId="0" applyFont="1" applyFill="1" applyAlignment="1">
      <alignment horizontal="center" vertical="center"/>
    </xf>
    <xf numFmtId="0" fontId="2" fillId="2" borderId="1" xfId="0" applyFont="1" applyFill="1" applyBorder="1" applyAlignment="1">
      <alignment horizontal="centerContinuous" vertical="center"/>
    </xf>
    <xf numFmtId="0" fontId="3" fillId="2" borderId="1" xfId="0" applyFont="1" applyFill="1" applyBorder="1" applyAlignment="1">
      <alignment horizontal="centerContinuous" vertical="center"/>
    </xf>
    <xf numFmtId="0" fontId="4" fillId="3" borderId="2" xfId="0" applyFont="1" applyFill="1" applyBorder="1" applyAlignment="1">
      <alignment horizontal="center" vertical="center"/>
    </xf>
    <xf numFmtId="9" fontId="5" fillId="0" borderId="2" xfId="1" applyFont="1" applyBorder="1" applyAlignment="1">
      <alignment vertical="center"/>
    </xf>
    <xf numFmtId="0" fontId="4" fillId="3" borderId="3" xfId="0" applyFont="1" applyFill="1" applyBorder="1" applyAlignment="1">
      <alignment horizontal="center" vertical="center"/>
    </xf>
    <xf numFmtId="0" fontId="5" fillId="0" borderId="2" xfId="0" applyFont="1" applyBorder="1" applyAlignment="1">
      <alignment vertical="center"/>
    </xf>
    <xf numFmtId="14" fontId="5" fillId="0" borderId="2" xfId="0" applyNumberFormat="1" applyFont="1" applyBorder="1" applyAlignment="1">
      <alignment vertical="center"/>
    </xf>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0" fillId="0" borderId="0" xfId="0" applyNumberFormat="1"/>
  </cellXfs>
  <cellStyles count="2">
    <cellStyle name="Normal" xfId="0" builtinId="0"/>
    <cellStyle name="Percent" xfId="1" builtinId="5"/>
  </cellStyles>
  <dxfs count="15">
    <dxf>
      <numFmt numFmtId="165" formatCode="\$##.###"/>
    </dxf>
    <dxf>
      <numFmt numFmtId="165" formatCode="\$##.###"/>
    </dxf>
    <dxf>
      <numFmt numFmtId="164" formatCode="\$##.##\l"/>
    </dxf>
    <dxf>
      <numFmt numFmtId="165" formatCode="\$##.###"/>
    </dxf>
    <dxf>
      <numFmt numFmtId="165" formatCode="\$##.###"/>
    </dxf>
    <dxf>
      <numFmt numFmtId="164" formatCode="\$##.##\l"/>
    </dxf>
    <dxf>
      <numFmt numFmtId="165" formatCode="\$##.###"/>
    </dxf>
    <dxf>
      <numFmt numFmtId="165" formatCode="\$##.###"/>
    </dxf>
    <dxf>
      <numFmt numFmtId="164" formatCode="\$##.##\l"/>
    </dxf>
    <dxf>
      <numFmt numFmtId="165" formatCode="\$##.###"/>
    </dxf>
    <dxf>
      <numFmt numFmtId="165" formatCode="\$##.###"/>
    </dxf>
    <dxf>
      <numFmt numFmtId="164" formatCode="\$##.##\l"/>
    </dxf>
    <dxf>
      <numFmt numFmtId="164" formatCode="\$##.##\l"/>
    </dxf>
    <dxf>
      <numFmt numFmtId="165" formatCode="\$##.###"/>
    </dxf>
    <dxf>
      <numFmt numFmtId="165"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[SUPERMARKET.xlsx]Sheet2!PivotTable3</c:name>
    <c:fmtId val="1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pivotFmt>
      <c:pivotFmt>
        <c:idx val="349"/>
        <c:spPr>
          <a:solidFill>
            <a:schemeClr val="accent1"/>
          </a:solidFill>
          <a:ln w="19050">
            <a:solidFill>
              <a:schemeClr val="lt1"/>
            </a:solidFill>
          </a:ln>
          <a:effectLst/>
        </c:spPr>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7"/>
        <c:spPr>
          <a:solidFill>
            <a:schemeClr val="accent1"/>
          </a:solidFill>
          <a:ln w="19050">
            <a:solidFill>
              <a:schemeClr val="lt1"/>
            </a:solidFill>
          </a:ln>
          <a:effectLst/>
        </c:spPr>
      </c:pivotFmt>
      <c:pivotFmt>
        <c:idx val="358"/>
        <c:spPr>
          <a:solidFill>
            <a:schemeClr val="accent1"/>
          </a:solidFill>
          <a:ln w="19050">
            <a:solidFill>
              <a:schemeClr val="lt1"/>
            </a:solidFill>
          </a:ln>
          <a:effectLst/>
        </c:spPr>
      </c:pivotFmt>
      <c:pivotFmt>
        <c:idx val="359"/>
        <c:spPr>
          <a:solidFill>
            <a:schemeClr val="accent1"/>
          </a:solidFill>
          <a:ln w="19050">
            <a:solidFill>
              <a:schemeClr val="lt1"/>
            </a:solidFill>
          </a:ln>
          <a:effectLst/>
        </c:spPr>
      </c:pivotFmt>
      <c:pivotFmt>
        <c:idx val="360"/>
        <c:spPr>
          <a:solidFill>
            <a:schemeClr val="accent1"/>
          </a:solidFill>
          <a:ln w="19050">
            <a:solidFill>
              <a:schemeClr val="lt1"/>
            </a:solidFill>
          </a:ln>
          <a:effectLst/>
        </c:spPr>
      </c:pivotFmt>
      <c:pivotFmt>
        <c:idx val="361"/>
        <c:spPr>
          <a:solidFill>
            <a:schemeClr val="accent1"/>
          </a:solidFill>
          <a:ln w="19050">
            <a:solidFill>
              <a:schemeClr val="lt1"/>
            </a:solidFill>
          </a:ln>
          <a:effectLst/>
        </c:spPr>
      </c:pivotFmt>
      <c:pivotFmt>
        <c:idx val="362"/>
        <c:spPr>
          <a:solidFill>
            <a:schemeClr val="accent1"/>
          </a:solidFill>
          <a:ln w="19050">
            <a:solidFill>
              <a:schemeClr val="lt1"/>
            </a:solidFill>
          </a:ln>
          <a:effectLst/>
        </c:spPr>
      </c:pivotFmt>
      <c:pivotFmt>
        <c:idx val="363"/>
        <c:spPr>
          <a:solidFill>
            <a:schemeClr val="accent1"/>
          </a:solidFill>
          <a:ln w="19050">
            <a:solidFill>
              <a:schemeClr val="lt1"/>
            </a:solidFill>
          </a:ln>
          <a:effectLst/>
        </c:spPr>
      </c:pivotFmt>
      <c:pivotFmt>
        <c:idx val="364"/>
        <c:spPr>
          <a:solidFill>
            <a:schemeClr val="accent1"/>
          </a:solidFill>
          <a:ln w="19050">
            <a:solidFill>
              <a:schemeClr val="lt1"/>
            </a:solidFill>
          </a:ln>
          <a:effectLst/>
        </c:spPr>
      </c:pivotFmt>
      <c:pivotFmt>
        <c:idx val="365"/>
        <c:spPr>
          <a:solidFill>
            <a:schemeClr val="accent1"/>
          </a:solidFill>
          <a:ln w="19050">
            <a:solidFill>
              <a:schemeClr val="lt1"/>
            </a:solidFill>
          </a:ln>
          <a:effectLst/>
        </c:spPr>
      </c:pivotFmt>
      <c:pivotFmt>
        <c:idx val="366"/>
        <c:spPr>
          <a:solidFill>
            <a:schemeClr val="accent1"/>
          </a:solidFill>
          <a:ln w="19050">
            <a:solidFill>
              <a:schemeClr val="lt1"/>
            </a:solidFill>
          </a:ln>
          <a:effectLst/>
        </c:spPr>
      </c:pivotFmt>
      <c:pivotFmt>
        <c:idx val="367"/>
        <c:spPr>
          <a:solidFill>
            <a:schemeClr val="accent1"/>
          </a:solidFill>
          <a:ln w="19050">
            <a:solidFill>
              <a:schemeClr val="lt1"/>
            </a:solidFill>
          </a:ln>
          <a:effectLst/>
        </c:spPr>
      </c:pivotFmt>
      <c:pivotFmt>
        <c:idx val="368"/>
        <c:spPr>
          <a:solidFill>
            <a:schemeClr val="accent1"/>
          </a:solidFill>
          <a:ln w="19050">
            <a:solidFill>
              <a:schemeClr val="lt1"/>
            </a:solidFill>
          </a:ln>
          <a:effectLst/>
        </c:spPr>
      </c:pivotFmt>
      <c:pivotFmt>
        <c:idx val="369"/>
        <c:spPr>
          <a:solidFill>
            <a:schemeClr val="accent1"/>
          </a:solidFill>
          <a:ln w="19050">
            <a:solidFill>
              <a:schemeClr val="lt1"/>
            </a:solidFill>
          </a:ln>
          <a:effectLst/>
        </c:spPr>
      </c:pivotFmt>
      <c:pivotFmt>
        <c:idx val="370"/>
        <c:spPr>
          <a:solidFill>
            <a:schemeClr val="accent1"/>
          </a:solidFill>
          <a:ln w="19050">
            <a:solidFill>
              <a:schemeClr val="lt1"/>
            </a:solidFill>
          </a:ln>
          <a:effectLst/>
        </c:spPr>
      </c:pivotFmt>
      <c:pivotFmt>
        <c:idx val="371"/>
        <c:spPr>
          <a:solidFill>
            <a:schemeClr val="accent1"/>
          </a:solidFill>
          <a:ln w="19050">
            <a:solidFill>
              <a:schemeClr val="lt1"/>
            </a:solidFill>
          </a:ln>
          <a:effectLst/>
        </c:spPr>
      </c:pivotFmt>
      <c:pivotFmt>
        <c:idx val="372"/>
        <c:spPr>
          <a:solidFill>
            <a:schemeClr val="accent1"/>
          </a:solidFill>
          <a:ln w="19050">
            <a:solidFill>
              <a:schemeClr val="lt1"/>
            </a:solidFill>
          </a:ln>
          <a:effectLst/>
        </c:spPr>
      </c:pivotFmt>
      <c:pivotFmt>
        <c:idx val="373"/>
        <c:spPr>
          <a:solidFill>
            <a:schemeClr val="accent1"/>
          </a:solidFill>
          <a:ln w="19050">
            <a:solidFill>
              <a:schemeClr val="lt1"/>
            </a:solidFill>
          </a:ln>
          <a:effectLst/>
        </c:spPr>
      </c:pivotFmt>
      <c:pivotFmt>
        <c:idx val="374"/>
        <c:spPr>
          <a:solidFill>
            <a:schemeClr val="accent1"/>
          </a:solidFill>
          <a:ln w="19050">
            <a:solidFill>
              <a:schemeClr val="lt1"/>
            </a:solidFill>
          </a:ln>
          <a:effectLst/>
        </c:spPr>
      </c:pivotFmt>
      <c:pivotFmt>
        <c:idx val="375"/>
        <c:spPr>
          <a:solidFill>
            <a:schemeClr val="accent1"/>
          </a:solidFill>
          <a:ln w="19050">
            <a:solidFill>
              <a:schemeClr val="lt1"/>
            </a:solidFill>
          </a:ln>
          <a:effectLst/>
        </c:spPr>
      </c:pivotFmt>
      <c:pivotFmt>
        <c:idx val="376"/>
        <c:spPr>
          <a:solidFill>
            <a:schemeClr val="accent1"/>
          </a:solidFill>
          <a:ln w="19050">
            <a:solidFill>
              <a:schemeClr val="lt1"/>
            </a:solidFill>
          </a:ln>
          <a:effectLst/>
        </c:spPr>
      </c:pivotFmt>
      <c:pivotFmt>
        <c:idx val="377"/>
        <c:spPr>
          <a:solidFill>
            <a:schemeClr val="accent1"/>
          </a:solidFill>
          <a:ln w="19050">
            <a:solidFill>
              <a:schemeClr val="lt1"/>
            </a:solidFill>
          </a:ln>
          <a:effectLst/>
        </c:spPr>
      </c:pivotFmt>
      <c:pivotFmt>
        <c:idx val="378"/>
        <c:spPr>
          <a:solidFill>
            <a:schemeClr val="accent1"/>
          </a:solidFill>
          <a:ln w="19050">
            <a:solidFill>
              <a:schemeClr val="lt1"/>
            </a:solidFill>
          </a:ln>
          <a:effectLst/>
        </c:spPr>
      </c:pivotFmt>
      <c:pivotFmt>
        <c:idx val="379"/>
        <c:spPr>
          <a:solidFill>
            <a:schemeClr val="accent1"/>
          </a:solidFill>
          <a:ln w="19050">
            <a:solidFill>
              <a:schemeClr val="lt1"/>
            </a:solidFill>
          </a:ln>
          <a:effectLst/>
        </c:spPr>
      </c:pivotFmt>
      <c:pivotFmt>
        <c:idx val="380"/>
        <c:spPr>
          <a:solidFill>
            <a:schemeClr val="accent1"/>
          </a:solidFill>
          <a:ln w="19050">
            <a:solidFill>
              <a:schemeClr val="lt1"/>
            </a:solidFill>
          </a:ln>
          <a:effectLst/>
        </c:spPr>
      </c:pivotFmt>
      <c:pivotFmt>
        <c:idx val="381"/>
        <c:spPr>
          <a:solidFill>
            <a:schemeClr val="accent1"/>
          </a:solidFill>
          <a:ln w="19050">
            <a:solidFill>
              <a:schemeClr val="lt1"/>
            </a:solidFill>
          </a:ln>
          <a:effectLst/>
        </c:spPr>
      </c:pivotFmt>
      <c:pivotFmt>
        <c:idx val="382"/>
        <c:spPr>
          <a:solidFill>
            <a:schemeClr val="accent1"/>
          </a:solidFill>
          <a:ln w="19050">
            <a:solidFill>
              <a:schemeClr val="lt1"/>
            </a:solidFill>
          </a:ln>
          <a:effectLst/>
        </c:spPr>
      </c:pivotFmt>
      <c:pivotFmt>
        <c:idx val="383"/>
        <c:spPr>
          <a:solidFill>
            <a:schemeClr val="accent1"/>
          </a:solidFill>
          <a:ln w="19050">
            <a:solidFill>
              <a:schemeClr val="lt1"/>
            </a:solidFill>
          </a:ln>
          <a:effectLst/>
        </c:spPr>
      </c:pivotFmt>
      <c:pivotFmt>
        <c:idx val="384"/>
        <c:spPr>
          <a:solidFill>
            <a:schemeClr val="accent1"/>
          </a:solidFill>
          <a:ln w="19050">
            <a:solidFill>
              <a:schemeClr val="lt1"/>
            </a:solidFill>
          </a:ln>
          <a:effectLst/>
        </c:spPr>
      </c:pivotFmt>
      <c:pivotFmt>
        <c:idx val="385"/>
        <c:spPr>
          <a:solidFill>
            <a:schemeClr val="accent1"/>
          </a:solidFill>
          <a:ln w="19050">
            <a:solidFill>
              <a:schemeClr val="lt1"/>
            </a:solidFill>
          </a:ln>
          <a:effectLst/>
        </c:spPr>
      </c:pivotFmt>
      <c:pivotFmt>
        <c:idx val="386"/>
        <c:spPr>
          <a:solidFill>
            <a:schemeClr val="accent1"/>
          </a:solidFill>
          <a:ln w="19050">
            <a:solidFill>
              <a:schemeClr val="lt1"/>
            </a:solidFill>
          </a:ln>
          <a:effectLst/>
        </c:spPr>
      </c:pivotFmt>
      <c:pivotFmt>
        <c:idx val="387"/>
        <c:spPr>
          <a:solidFill>
            <a:schemeClr val="accent1"/>
          </a:solidFill>
          <a:ln w="19050">
            <a:solidFill>
              <a:schemeClr val="lt1"/>
            </a:solidFill>
          </a:ln>
          <a:effectLst/>
        </c:spPr>
      </c:pivotFmt>
      <c:pivotFmt>
        <c:idx val="388"/>
        <c:spPr>
          <a:solidFill>
            <a:schemeClr val="accent1"/>
          </a:solidFill>
          <a:ln w="19050">
            <a:solidFill>
              <a:schemeClr val="lt1"/>
            </a:solidFill>
          </a:ln>
          <a:effectLst/>
        </c:spPr>
      </c:pivotFmt>
      <c:pivotFmt>
        <c:idx val="389"/>
        <c:spPr>
          <a:solidFill>
            <a:schemeClr val="accent1"/>
          </a:solidFill>
          <a:ln w="19050">
            <a:solidFill>
              <a:schemeClr val="lt1"/>
            </a:solidFill>
          </a:ln>
          <a:effectLst/>
        </c:spPr>
      </c:pivotFmt>
      <c:pivotFmt>
        <c:idx val="390"/>
        <c:spPr>
          <a:solidFill>
            <a:schemeClr val="accent1"/>
          </a:solidFill>
          <a:ln w="19050">
            <a:solidFill>
              <a:schemeClr val="lt1"/>
            </a:solidFill>
          </a:ln>
          <a:effectLst/>
        </c:spPr>
      </c:pivotFmt>
      <c:pivotFmt>
        <c:idx val="391"/>
        <c:spPr>
          <a:solidFill>
            <a:schemeClr val="accent1"/>
          </a:solidFill>
          <a:ln w="19050">
            <a:solidFill>
              <a:schemeClr val="lt1"/>
            </a:solidFill>
          </a:ln>
          <a:effectLst/>
        </c:spPr>
      </c:pivotFmt>
      <c:pivotFmt>
        <c:idx val="392"/>
        <c:spPr>
          <a:solidFill>
            <a:schemeClr val="accent1"/>
          </a:solidFill>
          <a:ln w="19050">
            <a:solidFill>
              <a:schemeClr val="lt1"/>
            </a:solidFill>
          </a:ln>
          <a:effectLst/>
        </c:spPr>
      </c:pivotFmt>
      <c:pivotFmt>
        <c:idx val="393"/>
        <c:spPr>
          <a:solidFill>
            <a:schemeClr val="accent1"/>
          </a:solidFill>
          <a:ln w="19050">
            <a:solidFill>
              <a:schemeClr val="lt1"/>
            </a:solidFill>
          </a:ln>
          <a:effectLst/>
        </c:spPr>
      </c:pivotFmt>
      <c:pivotFmt>
        <c:idx val="394"/>
        <c:spPr>
          <a:solidFill>
            <a:schemeClr val="accent1"/>
          </a:solidFill>
          <a:ln w="19050">
            <a:solidFill>
              <a:schemeClr val="lt1"/>
            </a:solidFill>
          </a:ln>
          <a:effectLst/>
        </c:spPr>
      </c:pivotFmt>
      <c:pivotFmt>
        <c:idx val="395"/>
        <c:spPr>
          <a:solidFill>
            <a:schemeClr val="accent1"/>
          </a:solidFill>
          <a:ln w="19050">
            <a:solidFill>
              <a:schemeClr val="lt1"/>
            </a:solidFill>
          </a:ln>
          <a:effectLst/>
        </c:spPr>
      </c:pivotFmt>
      <c:pivotFmt>
        <c:idx val="396"/>
        <c:spPr>
          <a:solidFill>
            <a:schemeClr val="accent1"/>
          </a:solidFill>
          <a:ln w="19050">
            <a:solidFill>
              <a:schemeClr val="lt1"/>
            </a:solidFill>
          </a:ln>
          <a:effectLst/>
        </c:spPr>
      </c:pivotFmt>
      <c:pivotFmt>
        <c:idx val="397"/>
        <c:spPr>
          <a:solidFill>
            <a:schemeClr val="accent1"/>
          </a:solidFill>
          <a:ln w="19050">
            <a:solidFill>
              <a:schemeClr val="lt1"/>
            </a:solidFill>
          </a:ln>
          <a:effectLst/>
        </c:spPr>
      </c:pivotFmt>
      <c:pivotFmt>
        <c:idx val="398"/>
        <c:spPr>
          <a:solidFill>
            <a:schemeClr val="accent1"/>
          </a:solidFill>
          <a:ln w="19050">
            <a:solidFill>
              <a:schemeClr val="lt1"/>
            </a:solidFill>
          </a:ln>
          <a:effectLst/>
        </c:spPr>
      </c:pivotFmt>
      <c:pivotFmt>
        <c:idx val="399"/>
        <c:spPr>
          <a:solidFill>
            <a:schemeClr val="accent1"/>
          </a:solidFill>
          <a:ln w="19050">
            <a:solidFill>
              <a:schemeClr val="lt1"/>
            </a:solidFill>
          </a:ln>
          <a:effectLst/>
        </c:spPr>
      </c:pivotFmt>
      <c:pivotFmt>
        <c:idx val="400"/>
        <c:spPr>
          <a:solidFill>
            <a:schemeClr val="accent1"/>
          </a:solidFill>
          <a:ln w="19050">
            <a:solidFill>
              <a:schemeClr val="lt1"/>
            </a:solidFill>
          </a:ln>
          <a:effectLst/>
        </c:spPr>
      </c:pivotFmt>
      <c:pivotFmt>
        <c:idx val="401"/>
        <c:spPr>
          <a:solidFill>
            <a:schemeClr val="accent1"/>
          </a:solidFill>
          <a:ln w="19050">
            <a:solidFill>
              <a:schemeClr val="lt1"/>
            </a:solidFill>
          </a:ln>
          <a:effectLst/>
        </c:spPr>
      </c:pivotFmt>
      <c:pivotFmt>
        <c:idx val="402"/>
        <c:spPr>
          <a:solidFill>
            <a:schemeClr val="accent1"/>
          </a:solidFill>
          <a:ln w="19050">
            <a:solidFill>
              <a:schemeClr val="lt1"/>
            </a:solidFill>
          </a:ln>
          <a:effectLst/>
        </c:spPr>
      </c:pivotFmt>
      <c:pivotFmt>
        <c:idx val="403"/>
        <c:spPr>
          <a:solidFill>
            <a:schemeClr val="accent1"/>
          </a:solidFill>
          <a:ln w="19050">
            <a:solidFill>
              <a:schemeClr val="lt1"/>
            </a:solidFill>
          </a:ln>
          <a:effectLst/>
        </c:spPr>
      </c:pivotFmt>
      <c:pivotFmt>
        <c:idx val="404"/>
        <c:spPr>
          <a:solidFill>
            <a:schemeClr val="accent1"/>
          </a:solidFill>
          <a:ln w="19050">
            <a:solidFill>
              <a:schemeClr val="lt1"/>
            </a:solidFill>
          </a:ln>
          <a:effectLst/>
        </c:spPr>
      </c:pivotFmt>
      <c:pivotFmt>
        <c:idx val="405"/>
        <c:spPr>
          <a:solidFill>
            <a:schemeClr val="accent1"/>
          </a:solidFill>
          <a:ln w="19050">
            <a:solidFill>
              <a:schemeClr val="lt1"/>
            </a:solidFill>
          </a:ln>
          <a:effectLst/>
        </c:spPr>
      </c:pivotFmt>
      <c:pivotFmt>
        <c:idx val="406"/>
        <c:spPr>
          <a:solidFill>
            <a:schemeClr val="accent1"/>
          </a:solidFill>
          <a:ln w="19050">
            <a:solidFill>
              <a:schemeClr val="lt1"/>
            </a:solidFill>
          </a:ln>
          <a:effectLst/>
        </c:spPr>
      </c:pivotFmt>
      <c:pivotFmt>
        <c:idx val="407"/>
        <c:spPr>
          <a:solidFill>
            <a:schemeClr val="accent1"/>
          </a:solidFill>
          <a:ln w="19050">
            <a:solidFill>
              <a:schemeClr val="lt1"/>
            </a:solidFill>
          </a:ln>
          <a:effectLst/>
        </c:spPr>
      </c:pivotFmt>
      <c:pivotFmt>
        <c:idx val="408"/>
        <c:spPr>
          <a:solidFill>
            <a:schemeClr val="accent1"/>
          </a:solidFill>
          <a:ln w="19050">
            <a:solidFill>
              <a:schemeClr val="lt1"/>
            </a:solidFill>
          </a:ln>
          <a:effectLst/>
        </c:spPr>
      </c:pivotFmt>
      <c:pivotFmt>
        <c:idx val="409"/>
        <c:spPr>
          <a:solidFill>
            <a:schemeClr val="accent1"/>
          </a:solidFill>
          <a:ln w="19050">
            <a:solidFill>
              <a:schemeClr val="lt1"/>
            </a:solidFill>
          </a:ln>
          <a:effectLst/>
        </c:spPr>
      </c:pivotFmt>
      <c:pivotFmt>
        <c:idx val="410"/>
        <c:spPr>
          <a:solidFill>
            <a:schemeClr val="accent1"/>
          </a:solidFill>
          <a:ln w="19050">
            <a:solidFill>
              <a:schemeClr val="lt1"/>
            </a:solidFill>
          </a:ln>
          <a:effectLst/>
        </c:spPr>
      </c:pivotFmt>
      <c:pivotFmt>
        <c:idx val="411"/>
        <c:spPr>
          <a:solidFill>
            <a:schemeClr val="accent1"/>
          </a:solidFill>
          <a:ln w="19050">
            <a:solidFill>
              <a:schemeClr val="lt1"/>
            </a:solidFill>
          </a:ln>
          <a:effectLst/>
        </c:spPr>
      </c:pivotFmt>
      <c:pivotFmt>
        <c:idx val="412"/>
        <c:spPr>
          <a:solidFill>
            <a:schemeClr val="accent1"/>
          </a:solidFill>
          <a:ln w="19050">
            <a:solidFill>
              <a:schemeClr val="lt1"/>
            </a:solidFill>
          </a:ln>
          <a:effectLst/>
        </c:spPr>
      </c:pivotFmt>
      <c:pivotFmt>
        <c:idx val="413"/>
        <c:spPr>
          <a:solidFill>
            <a:schemeClr val="accent1"/>
          </a:solidFill>
          <a:ln w="19050">
            <a:solidFill>
              <a:schemeClr val="lt1"/>
            </a:solidFill>
          </a:ln>
          <a:effectLst/>
        </c:spPr>
      </c:pivotFmt>
      <c:pivotFmt>
        <c:idx val="414"/>
        <c:spPr>
          <a:solidFill>
            <a:schemeClr val="accent1"/>
          </a:solidFill>
          <a:ln w="19050">
            <a:solidFill>
              <a:schemeClr val="lt1"/>
            </a:solidFill>
          </a:ln>
          <a:effectLst/>
        </c:spPr>
      </c:pivotFmt>
      <c:pivotFmt>
        <c:idx val="415"/>
        <c:spPr>
          <a:solidFill>
            <a:schemeClr val="accent1"/>
          </a:solidFill>
          <a:ln w="19050">
            <a:solidFill>
              <a:schemeClr val="lt1"/>
            </a:solidFill>
          </a:ln>
          <a:effectLst/>
        </c:spPr>
      </c:pivotFmt>
      <c:pivotFmt>
        <c:idx val="416"/>
        <c:spPr>
          <a:solidFill>
            <a:schemeClr val="accent1"/>
          </a:solidFill>
          <a:ln w="19050">
            <a:solidFill>
              <a:schemeClr val="lt1"/>
            </a:solidFill>
          </a:ln>
          <a:effectLst/>
        </c:spPr>
      </c:pivotFmt>
      <c:pivotFmt>
        <c:idx val="417"/>
        <c:spPr>
          <a:solidFill>
            <a:schemeClr val="accent1"/>
          </a:solidFill>
          <a:ln w="19050">
            <a:solidFill>
              <a:schemeClr val="lt1"/>
            </a:solidFill>
          </a:ln>
          <a:effectLst/>
        </c:spPr>
      </c:pivotFmt>
      <c:pivotFmt>
        <c:idx val="418"/>
        <c:spPr>
          <a:solidFill>
            <a:schemeClr val="accent1"/>
          </a:solidFill>
          <a:ln w="19050">
            <a:solidFill>
              <a:schemeClr val="lt1"/>
            </a:solidFill>
          </a:ln>
          <a:effectLst/>
        </c:spPr>
      </c:pivotFmt>
      <c:pivotFmt>
        <c:idx val="419"/>
        <c:spPr>
          <a:solidFill>
            <a:schemeClr val="accent1"/>
          </a:solidFill>
          <a:ln w="19050">
            <a:solidFill>
              <a:schemeClr val="lt1"/>
            </a:solidFill>
          </a:ln>
          <a:effectLst/>
        </c:spPr>
      </c:pivotFmt>
      <c:pivotFmt>
        <c:idx val="420"/>
        <c:spPr>
          <a:solidFill>
            <a:schemeClr val="accent1"/>
          </a:solidFill>
          <a:ln w="19050">
            <a:solidFill>
              <a:schemeClr val="lt1"/>
            </a:solidFill>
          </a:ln>
          <a:effectLst/>
        </c:spPr>
      </c:pivotFmt>
      <c:pivotFmt>
        <c:idx val="421"/>
        <c:spPr>
          <a:solidFill>
            <a:schemeClr val="accent1"/>
          </a:solidFill>
          <a:ln w="19050">
            <a:solidFill>
              <a:schemeClr val="lt1"/>
            </a:solidFill>
          </a:ln>
          <a:effectLst/>
        </c:spPr>
      </c:pivotFmt>
      <c:pivotFmt>
        <c:idx val="422"/>
        <c:spPr>
          <a:solidFill>
            <a:schemeClr val="accent1"/>
          </a:solidFill>
          <a:ln w="19050">
            <a:solidFill>
              <a:schemeClr val="lt1"/>
            </a:solidFill>
          </a:ln>
          <a:effectLst/>
        </c:spPr>
      </c:pivotFmt>
      <c:pivotFmt>
        <c:idx val="423"/>
        <c:spPr>
          <a:solidFill>
            <a:schemeClr val="accent1"/>
          </a:solidFill>
          <a:ln w="19050">
            <a:solidFill>
              <a:schemeClr val="lt1"/>
            </a:solidFill>
          </a:ln>
          <a:effectLst/>
        </c:spPr>
      </c:pivotFmt>
      <c:pivotFmt>
        <c:idx val="424"/>
        <c:spPr>
          <a:solidFill>
            <a:schemeClr val="accent1"/>
          </a:solidFill>
          <a:ln w="19050">
            <a:solidFill>
              <a:schemeClr val="lt1"/>
            </a:solidFill>
          </a:ln>
          <a:effectLst/>
        </c:spPr>
      </c:pivotFmt>
      <c:pivotFmt>
        <c:idx val="425"/>
        <c:spPr>
          <a:solidFill>
            <a:schemeClr val="accent1"/>
          </a:solidFill>
          <a:ln w="19050">
            <a:solidFill>
              <a:schemeClr val="lt1"/>
            </a:solidFill>
          </a:ln>
          <a:effectLst/>
        </c:spPr>
      </c:pivotFmt>
      <c:pivotFmt>
        <c:idx val="426"/>
        <c:spPr>
          <a:solidFill>
            <a:schemeClr val="accent1"/>
          </a:solidFill>
          <a:ln w="19050">
            <a:solidFill>
              <a:schemeClr val="lt1"/>
            </a:solidFill>
          </a:ln>
          <a:effectLst/>
        </c:spPr>
      </c:pivotFmt>
      <c:pivotFmt>
        <c:idx val="427"/>
        <c:spPr>
          <a:solidFill>
            <a:schemeClr val="accent1"/>
          </a:solidFill>
          <a:ln w="19050">
            <a:solidFill>
              <a:schemeClr val="lt1"/>
            </a:solidFill>
          </a:ln>
          <a:effectLst/>
        </c:spPr>
      </c:pivotFmt>
      <c:pivotFmt>
        <c:idx val="428"/>
        <c:spPr>
          <a:solidFill>
            <a:schemeClr val="accent1"/>
          </a:solidFill>
          <a:ln w="19050">
            <a:solidFill>
              <a:schemeClr val="lt1"/>
            </a:solidFill>
          </a:ln>
          <a:effectLst/>
        </c:spPr>
      </c:pivotFmt>
      <c:pivotFmt>
        <c:idx val="429"/>
        <c:spPr>
          <a:solidFill>
            <a:schemeClr val="accent1"/>
          </a:solidFill>
          <a:ln w="19050">
            <a:solidFill>
              <a:schemeClr val="lt1"/>
            </a:solidFill>
          </a:ln>
          <a:effectLst/>
        </c:spPr>
      </c:pivotFmt>
      <c:pivotFmt>
        <c:idx val="430"/>
        <c:spPr>
          <a:solidFill>
            <a:schemeClr val="accent1"/>
          </a:solidFill>
          <a:ln w="19050">
            <a:solidFill>
              <a:schemeClr val="lt1"/>
            </a:solidFill>
          </a:ln>
          <a:effectLst/>
        </c:spPr>
      </c:pivotFmt>
      <c:pivotFmt>
        <c:idx val="431"/>
        <c:spPr>
          <a:solidFill>
            <a:schemeClr val="accent1"/>
          </a:solidFill>
          <a:ln w="19050">
            <a:solidFill>
              <a:schemeClr val="lt1"/>
            </a:solidFill>
          </a:ln>
          <a:effectLst/>
        </c:spPr>
      </c:pivotFmt>
      <c:pivotFmt>
        <c:idx val="432"/>
        <c:spPr>
          <a:solidFill>
            <a:schemeClr val="accent1"/>
          </a:solidFill>
          <a:ln w="19050">
            <a:solidFill>
              <a:schemeClr val="lt1"/>
            </a:solidFill>
          </a:ln>
          <a:effectLst/>
        </c:spPr>
      </c:pivotFmt>
      <c:pivotFmt>
        <c:idx val="433"/>
        <c:spPr>
          <a:solidFill>
            <a:schemeClr val="accent1"/>
          </a:solidFill>
          <a:ln w="19050">
            <a:solidFill>
              <a:schemeClr val="lt1"/>
            </a:solidFill>
          </a:ln>
          <a:effectLst/>
        </c:spPr>
      </c:pivotFmt>
      <c:pivotFmt>
        <c:idx val="434"/>
        <c:spPr>
          <a:solidFill>
            <a:schemeClr val="accent1"/>
          </a:solidFill>
          <a:ln w="19050">
            <a:solidFill>
              <a:schemeClr val="lt1"/>
            </a:solidFill>
          </a:ln>
          <a:effectLst/>
        </c:spPr>
      </c:pivotFmt>
      <c:pivotFmt>
        <c:idx val="435"/>
        <c:spPr>
          <a:solidFill>
            <a:schemeClr val="accent1"/>
          </a:solidFill>
          <a:ln w="19050">
            <a:solidFill>
              <a:schemeClr val="lt1"/>
            </a:solidFill>
          </a:ln>
          <a:effectLst/>
        </c:spPr>
      </c:pivotFmt>
      <c:pivotFmt>
        <c:idx val="436"/>
        <c:spPr>
          <a:solidFill>
            <a:schemeClr val="accent1"/>
          </a:solidFill>
          <a:ln w="19050">
            <a:solidFill>
              <a:schemeClr val="lt1"/>
            </a:solidFill>
          </a:ln>
          <a:effectLst/>
        </c:spPr>
      </c:pivotFmt>
      <c:pivotFmt>
        <c:idx val="437"/>
        <c:spPr>
          <a:solidFill>
            <a:schemeClr val="accent1"/>
          </a:solidFill>
          <a:ln w="19050">
            <a:solidFill>
              <a:schemeClr val="lt1"/>
            </a:solidFill>
          </a:ln>
          <a:effectLst/>
        </c:spPr>
      </c:pivotFmt>
      <c:pivotFmt>
        <c:idx val="438"/>
        <c:spPr>
          <a:solidFill>
            <a:schemeClr val="accent1"/>
          </a:solidFill>
          <a:ln w="19050">
            <a:solidFill>
              <a:schemeClr val="lt1"/>
            </a:solidFill>
          </a:ln>
          <a:effectLst/>
        </c:spPr>
      </c:pivotFmt>
      <c:pivotFmt>
        <c:idx val="439"/>
        <c:spPr>
          <a:solidFill>
            <a:schemeClr val="accent1"/>
          </a:solidFill>
          <a:ln w="19050">
            <a:solidFill>
              <a:schemeClr val="lt1"/>
            </a:solidFill>
          </a:ln>
          <a:effectLst/>
        </c:spPr>
      </c:pivotFmt>
      <c:pivotFmt>
        <c:idx val="440"/>
        <c:spPr>
          <a:solidFill>
            <a:schemeClr val="accent1"/>
          </a:solidFill>
          <a:ln w="19050">
            <a:solidFill>
              <a:schemeClr val="lt1"/>
            </a:solidFill>
          </a:ln>
          <a:effectLst/>
        </c:spPr>
      </c:pivotFmt>
      <c:pivotFmt>
        <c:idx val="441"/>
        <c:spPr>
          <a:solidFill>
            <a:schemeClr val="accent1"/>
          </a:solidFill>
          <a:ln w="19050">
            <a:solidFill>
              <a:schemeClr val="lt1"/>
            </a:solidFill>
          </a:ln>
          <a:effectLst/>
        </c:spPr>
      </c:pivotFmt>
      <c:pivotFmt>
        <c:idx val="442"/>
        <c:spPr>
          <a:solidFill>
            <a:schemeClr val="accent1"/>
          </a:solidFill>
          <a:ln w="19050">
            <a:solidFill>
              <a:schemeClr val="lt1"/>
            </a:solidFill>
          </a:ln>
          <a:effectLst/>
        </c:spPr>
      </c:pivotFmt>
      <c:pivotFmt>
        <c:idx val="443"/>
        <c:spPr>
          <a:solidFill>
            <a:schemeClr val="accent1"/>
          </a:solidFill>
          <a:ln w="19050">
            <a:solidFill>
              <a:schemeClr val="lt1"/>
            </a:solidFill>
          </a:ln>
          <a:effectLst/>
        </c:spPr>
      </c:pivotFmt>
      <c:pivotFmt>
        <c:idx val="444"/>
        <c:spPr>
          <a:solidFill>
            <a:schemeClr val="accent1"/>
          </a:solidFill>
          <a:ln w="19050">
            <a:solidFill>
              <a:schemeClr val="lt1"/>
            </a:solidFill>
          </a:ln>
          <a:effectLst/>
        </c:spPr>
      </c:pivotFmt>
      <c:pivotFmt>
        <c:idx val="445"/>
        <c:spPr>
          <a:solidFill>
            <a:schemeClr val="accent1"/>
          </a:solidFill>
          <a:ln w="19050">
            <a:solidFill>
              <a:schemeClr val="lt1"/>
            </a:solidFill>
          </a:ln>
          <a:effectLst/>
        </c:spPr>
      </c:pivotFmt>
      <c:pivotFmt>
        <c:idx val="446"/>
        <c:spPr>
          <a:solidFill>
            <a:schemeClr val="accent1"/>
          </a:solidFill>
          <a:ln w="19050">
            <a:solidFill>
              <a:schemeClr val="lt1"/>
            </a:solidFill>
          </a:ln>
          <a:effectLst/>
        </c:spPr>
      </c:pivotFmt>
      <c:pivotFmt>
        <c:idx val="447"/>
        <c:spPr>
          <a:solidFill>
            <a:schemeClr val="accent1"/>
          </a:solidFill>
          <a:ln w="19050">
            <a:solidFill>
              <a:schemeClr val="lt1"/>
            </a:solidFill>
          </a:ln>
          <a:effectLst/>
        </c:spPr>
      </c:pivotFmt>
      <c:pivotFmt>
        <c:idx val="448"/>
        <c:spPr>
          <a:solidFill>
            <a:schemeClr val="accent1"/>
          </a:solidFill>
          <a:ln w="19050">
            <a:solidFill>
              <a:schemeClr val="lt1"/>
            </a:solidFill>
          </a:ln>
          <a:effectLst/>
        </c:spPr>
      </c:pivotFmt>
      <c:pivotFmt>
        <c:idx val="449"/>
        <c:spPr>
          <a:solidFill>
            <a:schemeClr val="accent1"/>
          </a:solidFill>
          <a:ln w="19050">
            <a:solidFill>
              <a:schemeClr val="lt1"/>
            </a:solidFill>
          </a:ln>
          <a:effectLst/>
        </c:spPr>
      </c:pivotFmt>
      <c:pivotFmt>
        <c:idx val="450"/>
        <c:spPr>
          <a:solidFill>
            <a:schemeClr val="accent1"/>
          </a:solidFill>
          <a:ln w="19050">
            <a:solidFill>
              <a:schemeClr val="lt1"/>
            </a:solidFill>
          </a:ln>
          <a:effectLst/>
        </c:spPr>
      </c:pivotFmt>
      <c:pivotFmt>
        <c:idx val="451"/>
        <c:spPr>
          <a:solidFill>
            <a:schemeClr val="accent1"/>
          </a:solidFill>
          <a:ln w="19050">
            <a:solidFill>
              <a:schemeClr val="lt1"/>
            </a:solidFill>
          </a:ln>
          <a:effectLst/>
        </c:spPr>
      </c:pivotFmt>
      <c:pivotFmt>
        <c:idx val="452"/>
        <c:spPr>
          <a:solidFill>
            <a:schemeClr val="accent1"/>
          </a:solidFill>
          <a:ln w="19050">
            <a:solidFill>
              <a:schemeClr val="lt1"/>
            </a:solidFill>
          </a:ln>
          <a:effectLst/>
        </c:spPr>
      </c:pivotFmt>
      <c:pivotFmt>
        <c:idx val="453"/>
        <c:spPr>
          <a:solidFill>
            <a:schemeClr val="accent1"/>
          </a:solidFill>
          <a:ln w="19050">
            <a:solidFill>
              <a:schemeClr val="lt1"/>
            </a:solidFill>
          </a:ln>
          <a:effectLst/>
        </c:spPr>
      </c:pivotFmt>
      <c:pivotFmt>
        <c:idx val="454"/>
        <c:spPr>
          <a:solidFill>
            <a:schemeClr val="accent1"/>
          </a:solidFill>
          <a:ln w="19050">
            <a:solidFill>
              <a:schemeClr val="lt1"/>
            </a:solidFill>
          </a:ln>
          <a:effectLst/>
        </c:spPr>
      </c:pivotFmt>
      <c:pivotFmt>
        <c:idx val="455"/>
        <c:spPr>
          <a:solidFill>
            <a:schemeClr val="accent1"/>
          </a:solidFill>
          <a:ln w="19050">
            <a:solidFill>
              <a:schemeClr val="lt1"/>
            </a:solidFill>
          </a:ln>
          <a:effectLst/>
        </c:spPr>
      </c:pivotFmt>
      <c:pivotFmt>
        <c:idx val="456"/>
        <c:spPr>
          <a:solidFill>
            <a:schemeClr val="accent1"/>
          </a:solidFill>
          <a:ln w="19050">
            <a:solidFill>
              <a:schemeClr val="lt1"/>
            </a:solidFill>
          </a:ln>
          <a:effectLst/>
        </c:spPr>
      </c:pivotFmt>
      <c:pivotFmt>
        <c:idx val="457"/>
        <c:spPr>
          <a:solidFill>
            <a:schemeClr val="accent1"/>
          </a:solidFill>
          <a:ln w="19050">
            <a:solidFill>
              <a:schemeClr val="lt1"/>
            </a:solidFill>
          </a:ln>
          <a:effectLst/>
        </c:spPr>
      </c:pivotFmt>
      <c:pivotFmt>
        <c:idx val="458"/>
        <c:spPr>
          <a:solidFill>
            <a:schemeClr val="accent1"/>
          </a:solidFill>
          <a:ln w="19050">
            <a:solidFill>
              <a:schemeClr val="lt1"/>
            </a:solidFill>
          </a:ln>
          <a:effectLst/>
        </c:spPr>
      </c:pivotFmt>
      <c:pivotFmt>
        <c:idx val="459"/>
        <c:spPr>
          <a:solidFill>
            <a:schemeClr val="accent1"/>
          </a:solidFill>
          <a:ln w="19050">
            <a:solidFill>
              <a:schemeClr val="lt1"/>
            </a:solidFill>
          </a:ln>
          <a:effectLst/>
        </c:spPr>
      </c:pivotFmt>
      <c:pivotFmt>
        <c:idx val="460"/>
        <c:spPr>
          <a:solidFill>
            <a:schemeClr val="accent1"/>
          </a:solidFill>
          <a:ln w="19050">
            <a:solidFill>
              <a:schemeClr val="lt1"/>
            </a:solidFill>
          </a:ln>
          <a:effectLst/>
        </c:spPr>
      </c:pivotFmt>
      <c:pivotFmt>
        <c:idx val="461"/>
        <c:spPr>
          <a:solidFill>
            <a:schemeClr val="accent1"/>
          </a:solidFill>
          <a:ln w="19050">
            <a:solidFill>
              <a:schemeClr val="lt1"/>
            </a:solidFill>
          </a:ln>
          <a:effectLst/>
        </c:spPr>
      </c:pivotFmt>
      <c:pivotFmt>
        <c:idx val="462"/>
        <c:spPr>
          <a:solidFill>
            <a:schemeClr val="accent1"/>
          </a:solidFill>
          <a:ln w="19050">
            <a:solidFill>
              <a:schemeClr val="lt1"/>
            </a:solidFill>
          </a:ln>
          <a:effectLst/>
        </c:spPr>
      </c:pivotFmt>
      <c:pivotFmt>
        <c:idx val="463"/>
        <c:spPr>
          <a:solidFill>
            <a:schemeClr val="accent1"/>
          </a:solidFill>
          <a:ln w="19050">
            <a:solidFill>
              <a:schemeClr val="lt1"/>
            </a:solidFill>
          </a:ln>
          <a:effectLst/>
        </c:spPr>
      </c:pivotFmt>
      <c:pivotFmt>
        <c:idx val="464"/>
        <c:spPr>
          <a:solidFill>
            <a:schemeClr val="accent1"/>
          </a:solidFill>
          <a:ln w="19050">
            <a:solidFill>
              <a:schemeClr val="lt1"/>
            </a:solidFill>
          </a:ln>
          <a:effectLst/>
        </c:spPr>
      </c:pivotFmt>
      <c:pivotFmt>
        <c:idx val="465"/>
        <c:spPr>
          <a:solidFill>
            <a:schemeClr val="accent1"/>
          </a:solidFill>
          <a:ln w="19050">
            <a:solidFill>
              <a:schemeClr val="lt1"/>
            </a:solidFill>
          </a:ln>
          <a:effectLst/>
        </c:spPr>
      </c:pivotFmt>
      <c:pivotFmt>
        <c:idx val="466"/>
        <c:spPr>
          <a:solidFill>
            <a:schemeClr val="accent1"/>
          </a:solidFill>
          <a:ln w="19050">
            <a:solidFill>
              <a:schemeClr val="lt1"/>
            </a:solidFill>
          </a:ln>
          <a:effectLst/>
        </c:spPr>
      </c:pivotFmt>
      <c:pivotFmt>
        <c:idx val="467"/>
        <c:spPr>
          <a:solidFill>
            <a:schemeClr val="accent1"/>
          </a:solidFill>
          <a:ln w="19050">
            <a:solidFill>
              <a:schemeClr val="lt1"/>
            </a:solidFill>
          </a:ln>
          <a:effectLst/>
        </c:spPr>
      </c:pivotFmt>
      <c:pivotFmt>
        <c:idx val="468"/>
        <c:spPr>
          <a:solidFill>
            <a:schemeClr val="accent1"/>
          </a:solidFill>
          <a:ln w="19050">
            <a:solidFill>
              <a:schemeClr val="lt1"/>
            </a:solidFill>
          </a:ln>
          <a:effectLst/>
        </c:spPr>
      </c:pivotFmt>
      <c:pivotFmt>
        <c:idx val="469"/>
        <c:spPr>
          <a:solidFill>
            <a:schemeClr val="accent1"/>
          </a:solidFill>
          <a:ln w="19050">
            <a:solidFill>
              <a:schemeClr val="lt1"/>
            </a:solidFill>
          </a:ln>
          <a:effectLst/>
        </c:spPr>
      </c:pivotFmt>
      <c:pivotFmt>
        <c:idx val="470"/>
        <c:spPr>
          <a:solidFill>
            <a:schemeClr val="accent1"/>
          </a:solidFill>
          <a:ln w="19050">
            <a:solidFill>
              <a:schemeClr val="lt1"/>
            </a:solidFill>
          </a:ln>
          <a:effectLst/>
        </c:spPr>
      </c:pivotFmt>
      <c:pivotFmt>
        <c:idx val="471"/>
        <c:spPr>
          <a:solidFill>
            <a:schemeClr val="accent1"/>
          </a:solidFill>
          <a:ln w="19050">
            <a:solidFill>
              <a:schemeClr val="lt1"/>
            </a:solidFill>
          </a:ln>
          <a:effectLst/>
        </c:spPr>
      </c:pivotFmt>
      <c:pivotFmt>
        <c:idx val="472"/>
        <c:spPr>
          <a:solidFill>
            <a:schemeClr val="accent1"/>
          </a:solidFill>
          <a:ln w="19050">
            <a:solidFill>
              <a:schemeClr val="lt1"/>
            </a:solidFill>
          </a:ln>
          <a:effectLst/>
        </c:spPr>
      </c:pivotFmt>
      <c:pivotFmt>
        <c:idx val="473"/>
        <c:spPr>
          <a:solidFill>
            <a:schemeClr val="accent1"/>
          </a:solidFill>
          <a:ln w="19050">
            <a:solidFill>
              <a:schemeClr val="lt1"/>
            </a:solidFill>
          </a:ln>
          <a:effectLst/>
        </c:spPr>
      </c:pivotFmt>
      <c:pivotFmt>
        <c:idx val="474"/>
        <c:spPr>
          <a:solidFill>
            <a:schemeClr val="accent1"/>
          </a:solidFill>
          <a:ln w="19050">
            <a:solidFill>
              <a:schemeClr val="lt1"/>
            </a:solidFill>
          </a:ln>
          <a:effectLst/>
        </c:spPr>
      </c:pivotFmt>
      <c:pivotFmt>
        <c:idx val="475"/>
        <c:spPr>
          <a:solidFill>
            <a:schemeClr val="accent1"/>
          </a:solidFill>
          <a:ln w="19050">
            <a:solidFill>
              <a:schemeClr val="lt1"/>
            </a:solidFill>
          </a:ln>
          <a:effectLst/>
        </c:spPr>
      </c:pivotFmt>
      <c:pivotFmt>
        <c:idx val="476"/>
        <c:spPr>
          <a:solidFill>
            <a:schemeClr val="accent1"/>
          </a:solidFill>
          <a:ln w="19050">
            <a:solidFill>
              <a:schemeClr val="lt1"/>
            </a:solidFill>
          </a:ln>
          <a:effectLst/>
        </c:spPr>
      </c:pivotFmt>
      <c:pivotFmt>
        <c:idx val="477"/>
        <c:spPr>
          <a:solidFill>
            <a:schemeClr val="accent1"/>
          </a:solidFill>
          <a:ln w="19050">
            <a:solidFill>
              <a:schemeClr val="lt1"/>
            </a:solidFill>
          </a:ln>
          <a:effectLst/>
        </c:spPr>
      </c:pivotFmt>
    </c:pivotFmts>
    <c:plotArea>
      <c:layout/>
      <c:doughnut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CA6-4920-9768-BE454563620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CA6-4920-9768-BE454563620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CA6-4920-9768-BE454563620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CA6-4920-9768-BE454563620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CA6-4920-9768-BE454563620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CA6-4920-9768-BE454563620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CA6-4920-9768-BE454563620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CA6-4920-9768-BE454563620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CA6-4920-9768-BE454563620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CA6-4920-9768-BE4545636200}"/>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1CA6-4920-9768-BE4545636200}"/>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1CA6-4920-9768-BE4545636200}"/>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1CA6-4920-9768-BE4545636200}"/>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1CA6-4920-9768-BE4545636200}"/>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1CA6-4920-9768-BE4545636200}"/>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1CA6-4920-9768-BE4545636200}"/>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1CA6-4920-9768-BE4545636200}"/>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1CA6-4920-9768-BE4545636200}"/>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1CA6-4920-9768-BE4545636200}"/>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1CA6-4920-9768-BE4545636200}"/>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1CA6-4920-9768-BE4545636200}"/>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1CA6-4920-9768-BE4545636200}"/>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1CA6-4920-9768-BE4545636200}"/>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1CA6-4920-9768-BE4545636200}"/>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1CA6-4920-9768-BE4545636200}"/>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1CA6-4920-9768-BE4545636200}"/>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1CA6-4920-9768-BE4545636200}"/>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1CA6-4920-9768-BE4545636200}"/>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1CA6-4920-9768-BE4545636200}"/>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1CA6-4920-9768-BE4545636200}"/>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1CA6-4920-9768-BE4545636200}"/>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1CA6-4920-9768-BE4545636200}"/>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1CA6-4920-9768-BE4545636200}"/>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1CA6-4920-9768-BE4545636200}"/>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1CA6-4920-9768-BE4545636200}"/>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1CA6-4920-9768-BE4545636200}"/>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1CA6-4920-9768-BE4545636200}"/>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1CA6-4920-9768-BE4545636200}"/>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1CA6-4920-9768-BE4545636200}"/>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1CA6-4920-9768-BE4545636200}"/>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1CA6-4920-9768-BE4545636200}"/>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1CA6-4920-9768-BE4545636200}"/>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1CA6-4920-9768-BE4545636200}"/>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1CA6-4920-9768-BE4545636200}"/>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1CA6-4920-9768-BE4545636200}"/>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1CA6-4920-9768-BE4545636200}"/>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1CA6-4920-9768-BE4545636200}"/>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1CA6-4920-9768-BE4545636200}"/>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1CA6-4920-9768-BE4545636200}"/>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1CA6-4920-9768-BE4545636200}"/>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1CA6-4920-9768-BE4545636200}"/>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1CA6-4920-9768-BE4545636200}"/>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1CA6-4920-9768-BE4545636200}"/>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1CA6-4920-9768-BE4545636200}"/>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1CA6-4920-9768-BE4545636200}"/>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1CA6-4920-9768-BE4545636200}"/>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1CA6-4920-9768-BE4545636200}"/>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1CA6-4920-9768-BE4545636200}"/>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1CA6-4920-9768-BE4545636200}"/>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1CA6-4920-9768-BE4545636200}"/>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1CA6-4920-9768-BE4545636200}"/>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1CA6-4920-9768-BE4545636200}"/>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1CA6-4920-9768-BE4545636200}"/>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1CA6-4920-9768-BE4545636200}"/>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1CA6-4920-9768-BE4545636200}"/>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1CA6-4920-9768-BE4545636200}"/>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1CA6-4920-9768-BE4545636200}"/>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1CA6-4920-9768-BE4545636200}"/>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9-1CA6-4920-9768-BE4545636200}"/>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B-1CA6-4920-9768-BE454563620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Sheet2!$A$4:$A$8</c:f>
              <c:strCache>
                <c:ptCount val="4"/>
                <c:pt idx="0">
                  <c:v>Emily Brown</c:v>
                </c:pt>
                <c:pt idx="1">
                  <c:v>Jane Doe</c:v>
                </c:pt>
                <c:pt idx="2">
                  <c:v>John Smith</c:v>
                </c:pt>
                <c:pt idx="3">
                  <c:v>Michael Johnson</c:v>
                </c:pt>
              </c:strCache>
            </c:strRef>
          </c:cat>
          <c:val>
            <c:numRef>
              <c:f>Sheet2!$B$4:$B$8</c:f>
              <c:numCache>
                <c:formatCode>General</c:formatCode>
                <c:ptCount val="4"/>
                <c:pt idx="0">
                  <c:v>19.989999999999998</c:v>
                </c:pt>
                <c:pt idx="1">
                  <c:v>29.99</c:v>
                </c:pt>
                <c:pt idx="2">
                  <c:v>49.99</c:v>
                </c:pt>
                <c:pt idx="3">
                  <c:v>99.99</c:v>
                </c:pt>
              </c:numCache>
            </c:numRef>
          </c:val>
          <c:extLst>
            <c:ext xmlns:c16="http://schemas.microsoft.com/office/drawing/2014/chart" uri="{C3380CC4-5D6E-409C-BE32-E72D297353CC}">
              <c16:uniqueId val="{0000008C-1CA6-4920-9768-BE454563620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[SUPERMARKET.xlsx]Sheet2!PivotTable4</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pivotFmt>
      <c:pivotFmt>
        <c:idx val="349"/>
        <c:spPr>
          <a:solidFill>
            <a:schemeClr val="accent1"/>
          </a:solidFill>
          <a:ln w="19050">
            <a:solidFill>
              <a:schemeClr val="lt1"/>
            </a:solidFill>
          </a:ln>
          <a:effectLst/>
        </c:spPr>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57"/>
        <c:spPr>
          <a:solidFill>
            <a:schemeClr val="accent1"/>
          </a:solidFill>
          <a:ln w="19050">
            <a:solidFill>
              <a:schemeClr val="lt1"/>
            </a:solidFill>
          </a:ln>
          <a:effectLst/>
        </c:spPr>
      </c:pivotFmt>
      <c:pivotFmt>
        <c:idx val="358"/>
        <c:spPr>
          <a:solidFill>
            <a:schemeClr val="accent1"/>
          </a:solidFill>
          <a:ln w="19050">
            <a:solidFill>
              <a:schemeClr val="lt1"/>
            </a:solidFill>
          </a:ln>
          <a:effectLst/>
        </c:spPr>
      </c:pivotFmt>
      <c:pivotFmt>
        <c:idx val="359"/>
        <c:spPr>
          <a:solidFill>
            <a:schemeClr val="accent1"/>
          </a:solidFill>
          <a:ln w="19050">
            <a:solidFill>
              <a:schemeClr val="lt1"/>
            </a:solidFill>
          </a:ln>
          <a:effectLst/>
        </c:spPr>
      </c:pivotFmt>
      <c:pivotFmt>
        <c:idx val="360"/>
        <c:spPr>
          <a:solidFill>
            <a:schemeClr val="accent1"/>
          </a:solidFill>
          <a:ln w="19050">
            <a:solidFill>
              <a:schemeClr val="lt1"/>
            </a:solidFill>
          </a:ln>
          <a:effectLst/>
        </c:spPr>
      </c:pivotFmt>
      <c:pivotFmt>
        <c:idx val="361"/>
        <c:spPr>
          <a:solidFill>
            <a:schemeClr val="accent1"/>
          </a:solidFill>
          <a:ln w="19050">
            <a:solidFill>
              <a:schemeClr val="lt1"/>
            </a:solidFill>
          </a:ln>
          <a:effectLst/>
        </c:spPr>
      </c:pivotFmt>
      <c:pivotFmt>
        <c:idx val="362"/>
        <c:spPr>
          <a:solidFill>
            <a:schemeClr val="accent1"/>
          </a:solidFill>
          <a:ln w="19050">
            <a:solidFill>
              <a:schemeClr val="lt1"/>
            </a:solidFill>
          </a:ln>
          <a:effectLst/>
        </c:spPr>
      </c:pivotFmt>
      <c:pivotFmt>
        <c:idx val="363"/>
        <c:spPr>
          <a:solidFill>
            <a:schemeClr val="accent1"/>
          </a:solidFill>
          <a:ln w="19050">
            <a:solidFill>
              <a:schemeClr val="lt1"/>
            </a:solidFill>
          </a:ln>
          <a:effectLst/>
        </c:spPr>
      </c:pivotFmt>
      <c:pivotFmt>
        <c:idx val="364"/>
        <c:spPr>
          <a:solidFill>
            <a:schemeClr val="accent1"/>
          </a:solidFill>
          <a:ln w="19050">
            <a:solidFill>
              <a:schemeClr val="lt1"/>
            </a:solidFill>
          </a:ln>
          <a:effectLst/>
        </c:spPr>
      </c:pivotFmt>
      <c:pivotFmt>
        <c:idx val="365"/>
        <c:spPr>
          <a:solidFill>
            <a:schemeClr val="accent1"/>
          </a:solidFill>
          <a:ln w="19050">
            <a:solidFill>
              <a:schemeClr val="lt1"/>
            </a:solidFill>
          </a:ln>
          <a:effectLst/>
        </c:spPr>
      </c:pivotFmt>
      <c:pivotFmt>
        <c:idx val="366"/>
        <c:spPr>
          <a:solidFill>
            <a:schemeClr val="accent1"/>
          </a:solidFill>
          <a:ln w="19050">
            <a:solidFill>
              <a:schemeClr val="lt1"/>
            </a:solidFill>
          </a:ln>
          <a:effectLst/>
        </c:spPr>
      </c:pivotFmt>
      <c:pivotFmt>
        <c:idx val="367"/>
        <c:spPr>
          <a:solidFill>
            <a:schemeClr val="accent1"/>
          </a:solidFill>
          <a:ln w="19050">
            <a:solidFill>
              <a:schemeClr val="lt1"/>
            </a:solidFill>
          </a:ln>
          <a:effectLst/>
        </c:spPr>
      </c:pivotFmt>
      <c:pivotFmt>
        <c:idx val="368"/>
        <c:spPr>
          <a:solidFill>
            <a:schemeClr val="accent1"/>
          </a:solidFill>
          <a:ln w="19050">
            <a:solidFill>
              <a:schemeClr val="lt1"/>
            </a:solidFill>
          </a:ln>
          <a:effectLst/>
        </c:spPr>
      </c:pivotFmt>
      <c:pivotFmt>
        <c:idx val="369"/>
        <c:spPr>
          <a:solidFill>
            <a:schemeClr val="accent1"/>
          </a:solidFill>
          <a:ln w="19050">
            <a:solidFill>
              <a:schemeClr val="lt1"/>
            </a:solidFill>
          </a:ln>
          <a:effectLst/>
        </c:spPr>
      </c:pivotFmt>
      <c:pivotFmt>
        <c:idx val="370"/>
        <c:spPr>
          <a:solidFill>
            <a:schemeClr val="accent1"/>
          </a:solidFill>
          <a:ln w="19050">
            <a:solidFill>
              <a:schemeClr val="lt1"/>
            </a:solidFill>
          </a:ln>
          <a:effectLst/>
        </c:spPr>
      </c:pivotFmt>
      <c:pivotFmt>
        <c:idx val="371"/>
        <c:spPr>
          <a:solidFill>
            <a:schemeClr val="accent1"/>
          </a:solidFill>
          <a:ln w="19050">
            <a:solidFill>
              <a:schemeClr val="lt1"/>
            </a:solidFill>
          </a:ln>
          <a:effectLst/>
        </c:spPr>
      </c:pivotFmt>
      <c:pivotFmt>
        <c:idx val="372"/>
        <c:spPr>
          <a:solidFill>
            <a:schemeClr val="accent1"/>
          </a:solidFill>
          <a:ln w="19050">
            <a:solidFill>
              <a:schemeClr val="lt1"/>
            </a:solidFill>
          </a:ln>
          <a:effectLst/>
        </c:spPr>
      </c:pivotFmt>
      <c:pivotFmt>
        <c:idx val="373"/>
        <c:spPr>
          <a:solidFill>
            <a:schemeClr val="accent1"/>
          </a:solidFill>
          <a:ln w="19050">
            <a:solidFill>
              <a:schemeClr val="lt1"/>
            </a:solidFill>
          </a:ln>
          <a:effectLst/>
        </c:spPr>
      </c:pivotFmt>
      <c:pivotFmt>
        <c:idx val="374"/>
        <c:spPr>
          <a:solidFill>
            <a:schemeClr val="accent1"/>
          </a:solidFill>
          <a:ln w="19050">
            <a:solidFill>
              <a:schemeClr val="lt1"/>
            </a:solidFill>
          </a:ln>
          <a:effectLst/>
        </c:spPr>
      </c:pivotFmt>
      <c:pivotFmt>
        <c:idx val="375"/>
        <c:spPr>
          <a:solidFill>
            <a:schemeClr val="accent1"/>
          </a:solidFill>
          <a:ln w="19050">
            <a:solidFill>
              <a:schemeClr val="lt1"/>
            </a:solidFill>
          </a:ln>
          <a:effectLst/>
        </c:spPr>
      </c:pivotFmt>
      <c:pivotFmt>
        <c:idx val="376"/>
        <c:spPr>
          <a:solidFill>
            <a:schemeClr val="accent1"/>
          </a:solidFill>
          <a:ln w="19050">
            <a:solidFill>
              <a:schemeClr val="lt1"/>
            </a:solidFill>
          </a:ln>
          <a:effectLst/>
        </c:spPr>
      </c:pivotFmt>
      <c:pivotFmt>
        <c:idx val="377"/>
        <c:spPr>
          <a:solidFill>
            <a:schemeClr val="accent1"/>
          </a:solidFill>
          <a:ln w="19050">
            <a:solidFill>
              <a:schemeClr val="lt1"/>
            </a:solidFill>
          </a:ln>
          <a:effectLst/>
        </c:spPr>
      </c:pivotFmt>
      <c:pivotFmt>
        <c:idx val="378"/>
        <c:spPr>
          <a:solidFill>
            <a:schemeClr val="accent1"/>
          </a:solidFill>
          <a:ln w="19050">
            <a:solidFill>
              <a:schemeClr val="lt1"/>
            </a:solidFill>
          </a:ln>
          <a:effectLst/>
        </c:spPr>
      </c:pivotFmt>
      <c:pivotFmt>
        <c:idx val="379"/>
        <c:spPr>
          <a:solidFill>
            <a:schemeClr val="accent1"/>
          </a:solidFill>
          <a:ln w="19050">
            <a:solidFill>
              <a:schemeClr val="lt1"/>
            </a:solidFill>
          </a:ln>
          <a:effectLst/>
        </c:spPr>
      </c:pivotFmt>
      <c:pivotFmt>
        <c:idx val="380"/>
        <c:spPr>
          <a:solidFill>
            <a:schemeClr val="accent1"/>
          </a:solidFill>
          <a:ln w="19050">
            <a:solidFill>
              <a:schemeClr val="lt1"/>
            </a:solidFill>
          </a:ln>
          <a:effectLst/>
        </c:spPr>
      </c:pivotFmt>
      <c:pivotFmt>
        <c:idx val="381"/>
        <c:spPr>
          <a:solidFill>
            <a:schemeClr val="accent1"/>
          </a:solidFill>
          <a:ln w="19050">
            <a:solidFill>
              <a:schemeClr val="lt1"/>
            </a:solidFill>
          </a:ln>
          <a:effectLst/>
        </c:spPr>
      </c:pivotFmt>
      <c:pivotFmt>
        <c:idx val="382"/>
        <c:spPr>
          <a:solidFill>
            <a:schemeClr val="accent1"/>
          </a:solidFill>
          <a:ln w="19050">
            <a:solidFill>
              <a:schemeClr val="lt1"/>
            </a:solidFill>
          </a:ln>
          <a:effectLst/>
        </c:spPr>
      </c:pivotFmt>
      <c:pivotFmt>
        <c:idx val="383"/>
        <c:spPr>
          <a:solidFill>
            <a:schemeClr val="accent1"/>
          </a:solidFill>
          <a:ln w="19050">
            <a:solidFill>
              <a:schemeClr val="lt1"/>
            </a:solidFill>
          </a:ln>
          <a:effectLst/>
        </c:spPr>
      </c:pivotFmt>
      <c:pivotFmt>
        <c:idx val="384"/>
        <c:spPr>
          <a:solidFill>
            <a:schemeClr val="accent1"/>
          </a:solidFill>
          <a:ln w="19050">
            <a:solidFill>
              <a:schemeClr val="lt1"/>
            </a:solidFill>
          </a:ln>
          <a:effectLst/>
        </c:spPr>
      </c:pivotFmt>
      <c:pivotFmt>
        <c:idx val="385"/>
        <c:spPr>
          <a:solidFill>
            <a:schemeClr val="accent1"/>
          </a:solidFill>
          <a:ln w="19050">
            <a:solidFill>
              <a:schemeClr val="lt1"/>
            </a:solidFill>
          </a:ln>
          <a:effectLst/>
        </c:spPr>
      </c:pivotFmt>
      <c:pivotFmt>
        <c:idx val="386"/>
        <c:spPr>
          <a:solidFill>
            <a:schemeClr val="accent1"/>
          </a:solidFill>
          <a:ln w="19050">
            <a:solidFill>
              <a:schemeClr val="lt1"/>
            </a:solidFill>
          </a:ln>
          <a:effectLst/>
        </c:spPr>
      </c:pivotFmt>
      <c:pivotFmt>
        <c:idx val="387"/>
        <c:spPr>
          <a:solidFill>
            <a:schemeClr val="accent1"/>
          </a:solidFill>
          <a:ln w="19050">
            <a:solidFill>
              <a:schemeClr val="lt1"/>
            </a:solidFill>
          </a:ln>
          <a:effectLst/>
        </c:spPr>
      </c:pivotFmt>
      <c:pivotFmt>
        <c:idx val="388"/>
        <c:spPr>
          <a:solidFill>
            <a:schemeClr val="accent1"/>
          </a:solidFill>
          <a:ln w="19050">
            <a:solidFill>
              <a:schemeClr val="lt1"/>
            </a:solidFill>
          </a:ln>
          <a:effectLst/>
        </c:spPr>
      </c:pivotFmt>
      <c:pivotFmt>
        <c:idx val="389"/>
        <c:spPr>
          <a:solidFill>
            <a:schemeClr val="accent1"/>
          </a:solidFill>
          <a:ln w="19050">
            <a:solidFill>
              <a:schemeClr val="lt1"/>
            </a:solidFill>
          </a:ln>
          <a:effectLst/>
        </c:spPr>
      </c:pivotFmt>
      <c:pivotFmt>
        <c:idx val="390"/>
        <c:spPr>
          <a:solidFill>
            <a:schemeClr val="accent1"/>
          </a:solidFill>
          <a:ln w="19050">
            <a:solidFill>
              <a:schemeClr val="lt1"/>
            </a:solidFill>
          </a:ln>
          <a:effectLst/>
        </c:spPr>
      </c:pivotFmt>
      <c:pivotFmt>
        <c:idx val="391"/>
        <c:spPr>
          <a:solidFill>
            <a:schemeClr val="accent1"/>
          </a:solidFill>
          <a:ln w="19050">
            <a:solidFill>
              <a:schemeClr val="lt1"/>
            </a:solidFill>
          </a:ln>
          <a:effectLst/>
        </c:spPr>
      </c:pivotFmt>
      <c:pivotFmt>
        <c:idx val="392"/>
        <c:spPr>
          <a:solidFill>
            <a:schemeClr val="accent1"/>
          </a:solidFill>
          <a:ln w="19050">
            <a:solidFill>
              <a:schemeClr val="lt1"/>
            </a:solidFill>
          </a:ln>
          <a:effectLst/>
        </c:spPr>
      </c:pivotFmt>
      <c:pivotFmt>
        <c:idx val="393"/>
        <c:spPr>
          <a:solidFill>
            <a:schemeClr val="accent1"/>
          </a:solidFill>
          <a:ln w="19050">
            <a:solidFill>
              <a:schemeClr val="lt1"/>
            </a:solidFill>
          </a:ln>
          <a:effectLst/>
        </c:spPr>
      </c:pivotFmt>
      <c:pivotFmt>
        <c:idx val="394"/>
        <c:spPr>
          <a:solidFill>
            <a:schemeClr val="accent1"/>
          </a:solidFill>
          <a:ln w="19050">
            <a:solidFill>
              <a:schemeClr val="lt1"/>
            </a:solidFill>
          </a:ln>
          <a:effectLst/>
        </c:spPr>
      </c:pivotFmt>
      <c:pivotFmt>
        <c:idx val="395"/>
        <c:spPr>
          <a:solidFill>
            <a:schemeClr val="accent1"/>
          </a:solidFill>
          <a:ln w="19050">
            <a:solidFill>
              <a:schemeClr val="lt1"/>
            </a:solidFill>
          </a:ln>
          <a:effectLst/>
        </c:spPr>
      </c:pivotFmt>
      <c:pivotFmt>
        <c:idx val="396"/>
        <c:spPr>
          <a:solidFill>
            <a:schemeClr val="accent1"/>
          </a:solidFill>
          <a:ln w="19050">
            <a:solidFill>
              <a:schemeClr val="lt1"/>
            </a:solidFill>
          </a:ln>
          <a:effectLst/>
        </c:spPr>
      </c:pivotFmt>
      <c:pivotFmt>
        <c:idx val="397"/>
        <c:spPr>
          <a:solidFill>
            <a:schemeClr val="accent1"/>
          </a:solidFill>
          <a:ln w="19050">
            <a:solidFill>
              <a:schemeClr val="lt1"/>
            </a:solidFill>
          </a:ln>
          <a:effectLst/>
        </c:spPr>
      </c:pivotFmt>
      <c:pivotFmt>
        <c:idx val="398"/>
        <c:spPr>
          <a:solidFill>
            <a:schemeClr val="accent1"/>
          </a:solidFill>
          <a:ln w="19050">
            <a:solidFill>
              <a:schemeClr val="lt1"/>
            </a:solidFill>
          </a:ln>
          <a:effectLst/>
        </c:spPr>
      </c:pivotFmt>
      <c:pivotFmt>
        <c:idx val="399"/>
        <c:spPr>
          <a:solidFill>
            <a:schemeClr val="accent1"/>
          </a:solidFill>
          <a:ln w="19050">
            <a:solidFill>
              <a:schemeClr val="lt1"/>
            </a:solidFill>
          </a:ln>
          <a:effectLst/>
        </c:spPr>
      </c:pivotFmt>
      <c:pivotFmt>
        <c:idx val="400"/>
        <c:spPr>
          <a:solidFill>
            <a:schemeClr val="accent1"/>
          </a:solidFill>
          <a:ln w="19050">
            <a:solidFill>
              <a:schemeClr val="lt1"/>
            </a:solidFill>
          </a:ln>
          <a:effectLst/>
        </c:spPr>
      </c:pivotFmt>
      <c:pivotFmt>
        <c:idx val="401"/>
        <c:spPr>
          <a:solidFill>
            <a:schemeClr val="accent1"/>
          </a:solidFill>
          <a:ln w="19050">
            <a:solidFill>
              <a:schemeClr val="lt1"/>
            </a:solidFill>
          </a:ln>
          <a:effectLst/>
        </c:spPr>
      </c:pivotFmt>
      <c:pivotFmt>
        <c:idx val="402"/>
        <c:spPr>
          <a:solidFill>
            <a:schemeClr val="accent1"/>
          </a:solidFill>
          <a:ln w="19050">
            <a:solidFill>
              <a:schemeClr val="lt1"/>
            </a:solidFill>
          </a:ln>
          <a:effectLst/>
        </c:spPr>
      </c:pivotFmt>
      <c:pivotFmt>
        <c:idx val="403"/>
        <c:spPr>
          <a:solidFill>
            <a:schemeClr val="accent1"/>
          </a:solidFill>
          <a:ln w="19050">
            <a:solidFill>
              <a:schemeClr val="lt1"/>
            </a:solidFill>
          </a:ln>
          <a:effectLst/>
        </c:spPr>
      </c:pivotFmt>
      <c:pivotFmt>
        <c:idx val="404"/>
        <c:spPr>
          <a:solidFill>
            <a:schemeClr val="accent1"/>
          </a:solidFill>
          <a:ln w="19050">
            <a:solidFill>
              <a:schemeClr val="lt1"/>
            </a:solidFill>
          </a:ln>
          <a:effectLst/>
        </c:spPr>
      </c:pivotFmt>
      <c:pivotFmt>
        <c:idx val="405"/>
        <c:spPr>
          <a:solidFill>
            <a:schemeClr val="accent1"/>
          </a:solidFill>
          <a:ln w="19050">
            <a:solidFill>
              <a:schemeClr val="lt1"/>
            </a:solidFill>
          </a:ln>
          <a:effectLst/>
        </c:spPr>
      </c:pivotFmt>
      <c:pivotFmt>
        <c:idx val="406"/>
        <c:spPr>
          <a:solidFill>
            <a:schemeClr val="accent1"/>
          </a:solidFill>
          <a:ln w="19050">
            <a:solidFill>
              <a:schemeClr val="lt1"/>
            </a:solidFill>
          </a:ln>
          <a:effectLst/>
        </c:spPr>
      </c:pivotFmt>
      <c:pivotFmt>
        <c:idx val="407"/>
        <c:spPr>
          <a:solidFill>
            <a:schemeClr val="accent1"/>
          </a:solidFill>
          <a:ln w="19050">
            <a:solidFill>
              <a:schemeClr val="lt1"/>
            </a:solidFill>
          </a:ln>
          <a:effectLst/>
        </c:spPr>
      </c:pivotFmt>
      <c:pivotFmt>
        <c:idx val="408"/>
        <c:spPr>
          <a:solidFill>
            <a:schemeClr val="accent1"/>
          </a:solidFill>
          <a:ln w="19050">
            <a:solidFill>
              <a:schemeClr val="lt1"/>
            </a:solidFill>
          </a:ln>
          <a:effectLst/>
        </c:spPr>
      </c:pivotFmt>
      <c:pivotFmt>
        <c:idx val="409"/>
        <c:spPr>
          <a:solidFill>
            <a:schemeClr val="accent1"/>
          </a:solidFill>
          <a:ln w="19050">
            <a:solidFill>
              <a:schemeClr val="lt1"/>
            </a:solidFill>
          </a:ln>
          <a:effectLst/>
        </c:spPr>
      </c:pivotFmt>
      <c:pivotFmt>
        <c:idx val="410"/>
        <c:spPr>
          <a:solidFill>
            <a:schemeClr val="accent1"/>
          </a:solidFill>
          <a:ln w="19050">
            <a:solidFill>
              <a:schemeClr val="lt1"/>
            </a:solidFill>
          </a:ln>
          <a:effectLst/>
        </c:spPr>
      </c:pivotFmt>
      <c:pivotFmt>
        <c:idx val="411"/>
        <c:spPr>
          <a:solidFill>
            <a:schemeClr val="accent1"/>
          </a:solidFill>
          <a:ln w="19050">
            <a:solidFill>
              <a:schemeClr val="lt1"/>
            </a:solidFill>
          </a:ln>
          <a:effectLst/>
        </c:spPr>
      </c:pivotFmt>
      <c:pivotFmt>
        <c:idx val="412"/>
        <c:spPr>
          <a:solidFill>
            <a:schemeClr val="accent1"/>
          </a:solidFill>
          <a:ln w="19050">
            <a:solidFill>
              <a:schemeClr val="lt1"/>
            </a:solidFill>
          </a:ln>
          <a:effectLst/>
        </c:spPr>
      </c:pivotFmt>
      <c:pivotFmt>
        <c:idx val="413"/>
        <c:spPr>
          <a:solidFill>
            <a:schemeClr val="accent1"/>
          </a:solidFill>
          <a:ln w="19050">
            <a:solidFill>
              <a:schemeClr val="lt1"/>
            </a:solidFill>
          </a:ln>
          <a:effectLst/>
        </c:spPr>
      </c:pivotFmt>
      <c:pivotFmt>
        <c:idx val="414"/>
        <c:spPr>
          <a:solidFill>
            <a:schemeClr val="accent1"/>
          </a:solidFill>
          <a:ln w="19050">
            <a:solidFill>
              <a:schemeClr val="lt1"/>
            </a:solidFill>
          </a:ln>
          <a:effectLst/>
        </c:spPr>
      </c:pivotFmt>
      <c:pivotFmt>
        <c:idx val="415"/>
        <c:spPr>
          <a:solidFill>
            <a:schemeClr val="accent1"/>
          </a:solidFill>
          <a:ln w="19050">
            <a:solidFill>
              <a:schemeClr val="lt1"/>
            </a:solidFill>
          </a:ln>
          <a:effectLst/>
        </c:spPr>
      </c:pivotFmt>
      <c:pivotFmt>
        <c:idx val="416"/>
        <c:spPr>
          <a:solidFill>
            <a:schemeClr val="accent1"/>
          </a:solidFill>
          <a:ln w="19050">
            <a:solidFill>
              <a:schemeClr val="lt1"/>
            </a:solidFill>
          </a:ln>
          <a:effectLst/>
        </c:spPr>
      </c:pivotFmt>
      <c:pivotFmt>
        <c:idx val="417"/>
        <c:spPr>
          <a:solidFill>
            <a:schemeClr val="accent1"/>
          </a:solidFill>
          <a:ln w="19050">
            <a:solidFill>
              <a:schemeClr val="lt1"/>
            </a:solidFill>
          </a:ln>
          <a:effectLst/>
        </c:spPr>
      </c:pivotFmt>
      <c:pivotFmt>
        <c:idx val="418"/>
        <c:spPr>
          <a:solidFill>
            <a:schemeClr val="accent1"/>
          </a:solidFill>
          <a:ln w="19050">
            <a:solidFill>
              <a:schemeClr val="lt1"/>
            </a:solidFill>
          </a:ln>
          <a:effectLst/>
        </c:spPr>
      </c:pivotFmt>
      <c:pivotFmt>
        <c:idx val="419"/>
        <c:spPr>
          <a:solidFill>
            <a:schemeClr val="accent1"/>
          </a:solidFill>
          <a:ln w="19050">
            <a:solidFill>
              <a:schemeClr val="lt1"/>
            </a:solidFill>
          </a:ln>
          <a:effectLst/>
        </c:spPr>
      </c:pivotFmt>
      <c:pivotFmt>
        <c:idx val="420"/>
        <c:spPr>
          <a:solidFill>
            <a:schemeClr val="accent1"/>
          </a:solidFill>
          <a:ln w="19050">
            <a:solidFill>
              <a:schemeClr val="lt1"/>
            </a:solidFill>
          </a:ln>
          <a:effectLst/>
        </c:spPr>
      </c:pivotFmt>
      <c:pivotFmt>
        <c:idx val="421"/>
        <c:spPr>
          <a:solidFill>
            <a:schemeClr val="accent1"/>
          </a:solidFill>
          <a:ln w="19050">
            <a:solidFill>
              <a:schemeClr val="lt1"/>
            </a:solidFill>
          </a:ln>
          <a:effectLst/>
        </c:spPr>
      </c:pivotFmt>
      <c:pivotFmt>
        <c:idx val="422"/>
        <c:spPr>
          <a:solidFill>
            <a:schemeClr val="accent1"/>
          </a:solidFill>
          <a:ln w="19050">
            <a:solidFill>
              <a:schemeClr val="lt1"/>
            </a:solidFill>
          </a:ln>
          <a:effectLst/>
        </c:spPr>
      </c:pivotFmt>
      <c:pivotFmt>
        <c:idx val="423"/>
        <c:spPr>
          <a:solidFill>
            <a:schemeClr val="accent1"/>
          </a:solidFill>
          <a:ln w="19050">
            <a:solidFill>
              <a:schemeClr val="lt1"/>
            </a:solidFill>
          </a:ln>
          <a:effectLst/>
        </c:spPr>
      </c:pivotFmt>
      <c:pivotFmt>
        <c:idx val="424"/>
        <c:spPr>
          <a:solidFill>
            <a:schemeClr val="accent1"/>
          </a:solidFill>
          <a:ln w="19050">
            <a:solidFill>
              <a:schemeClr val="lt1"/>
            </a:solidFill>
          </a:ln>
          <a:effectLst/>
        </c:spPr>
      </c:pivotFmt>
      <c:pivotFmt>
        <c:idx val="425"/>
        <c:spPr>
          <a:solidFill>
            <a:schemeClr val="accent1"/>
          </a:solidFill>
          <a:ln w="19050">
            <a:solidFill>
              <a:schemeClr val="lt1"/>
            </a:solidFill>
          </a:ln>
          <a:effectLst/>
        </c:spPr>
      </c:pivotFmt>
      <c:pivotFmt>
        <c:idx val="426"/>
        <c:spPr>
          <a:solidFill>
            <a:schemeClr val="accent1"/>
          </a:solidFill>
          <a:ln w="19050">
            <a:solidFill>
              <a:schemeClr val="lt1"/>
            </a:solidFill>
          </a:ln>
          <a:effectLst/>
        </c:spPr>
      </c:pivotFmt>
    </c:pivotFmts>
    <c:plotArea>
      <c:layout/>
      <c:pieChart>
        <c:varyColors val="1"/>
        <c:ser>
          <c:idx val="0"/>
          <c:order val="0"/>
          <c:tx>
            <c:strRef>
              <c:f>Sheet2!$E$3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1DE-46C5-885B-0305E985A71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1DE-46C5-885B-0305E985A71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1DE-46C5-885B-0305E985A71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1DE-46C5-885B-0305E985A71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1DE-46C5-885B-0305E985A71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1DE-46C5-885B-0305E985A71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1DE-46C5-885B-0305E985A71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1DE-46C5-885B-0305E985A71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1DE-46C5-885B-0305E985A71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1DE-46C5-885B-0305E985A71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01DE-46C5-885B-0305E985A714}"/>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01DE-46C5-885B-0305E985A714}"/>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01DE-46C5-885B-0305E985A714}"/>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01DE-46C5-885B-0305E985A714}"/>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01DE-46C5-885B-0305E985A714}"/>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01DE-46C5-885B-0305E985A714}"/>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01DE-46C5-885B-0305E985A714}"/>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01DE-46C5-885B-0305E985A714}"/>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01DE-46C5-885B-0305E985A714}"/>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01DE-46C5-885B-0305E985A714}"/>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01DE-46C5-885B-0305E985A714}"/>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01DE-46C5-885B-0305E985A714}"/>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01DE-46C5-885B-0305E985A714}"/>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01DE-46C5-885B-0305E985A714}"/>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01DE-46C5-885B-0305E985A714}"/>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01DE-46C5-885B-0305E985A714}"/>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01DE-46C5-885B-0305E985A714}"/>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01DE-46C5-885B-0305E985A714}"/>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01DE-46C5-885B-0305E985A714}"/>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01DE-46C5-885B-0305E985A714}"/>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01DE-46C5-885B-0305E985A714}"/>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01DE-46C5-885B-0305E985A714}"/>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01DE-46C5-885B-0305E985A714}"/>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01DE-46C5-885B-0305E985A714}"/>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01DE-46C5-885B-0305E985A714}"/>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01DE-46C5-885B-0305E985A714}"/>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01DE-46C5-885B-0305E985A714}"/>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01DE-46C5-885B-0305E985A714}"/>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01DE-46C5-885B-0305E985A714}"/>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01DE-46C5-885B-0305E985A714}"/>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01DE-46C5-885B-0305E985A714}"/>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01DE-46C5-885B-0305E985A714}"/>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01DE-46C5-885B-0305E985A714}"/>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01DE-46C5-885B-0305E985A714}"/>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01DE-46C5-885B-0305E985A714}"/>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01DE-46C5-885B-0305E985A714}"/>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01DE-46C5-885B-0305E985A714}"/>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01DE-46C5-885B-0305E985A714}"/>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01DE-46C5-885B-0305E985A714}"/>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01DE-46C5-885B-0305E985A714}"/>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01DE-46C5-885B-0305E985A714}"/>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01DE-46C5-885B-0305E985A714}"/>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01DE-46C5-885B-0305E985A714}"/>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01DE-46C5-885B-0305E985A714}"/>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01DE-46C5-885B-0305E985A714}"/>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01DE-46C5-885B-0305E985A714}"/>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01DE-46C5-885B-0305E985A714}"/>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01DE-46C5-885B-0305E985A714}"/>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01DE-46C5-885B-0305E985A714}"/>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01DE-46C5-885B-0305E985A714}"/>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01DE-46C5-885B-0305E985A714}"/>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01DE-46C5-885B-0305E985A714}"/>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01DE-46C5-885B-0305E985A714}"/>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01DE-46C5-885B-0305E985A714}"/>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01DE-46C5-885B-0305E985A714}"/>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01DE-46C5-885B-0305E985A714}"/>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01DE-46C5-885B-0305E985A714}"/>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01DE-46C5-885B-0305E985A714}"/>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9-01DE-46C5-885B-0305E985A714}"/>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B-01DE-46C5-885B-0305E985A71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Sheet2!$D$4:$D$8</c:f>
              <c:strCache>
                <c:ptCount val="4"/>
                <c:pt idx="0">
                  <c:v>1001</c:v>
                </c:pt>
                <c:pt idx="1">
                  <c:v>1002</c:v>
                </c:pt>
                <c:pt idx="2">
                  <c:v>1003</c:v>
                </c:pt>
                <c:pt idx="3">
                  <c:v>1004</c:v>
                </c:pt>
              </c:strCache>
            </c:strRef>
          </c:cat>
          <c:val>
            <c:numRef>
              <c:f>Sheet2!$E$4:$E$8</c:f>
              <c:numCache>
                <c:formatCode>General</c:formatCode>
                <c:ptCount val="4"/>
                <c:pt idx="0">
                  <c:v>2</c:v>
                </c:pt>
                <c:pt idx="1">
                  <c:v>1</c:v>
                </c:pt>
                <c:pt idx="2">
                  <c:v>3</c:v>
                </c:pt>
                <c:pt idx="3">
                  <c:v>4</c:v>
                </c:pt>
              </c:numCache>
            </c:numRef>
          </c:val>
          <c:extLst>
            <c:ext xmlns:c16="http://schemas.microsoft.com/office/drawing/2014/chart" uri="{C3380CC4-5D6E-409C-BE32-E72D297353CC}">
              <c16:uniqueId val="{0000008C-01DE-46C5-885B-0305E985A71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[SUPERMARKET.xlsx]Sheet2!PivotTable5</c:name>
    <c:fmtId val="73"/>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Sheet2!$I$3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Sheet2!$H$4:$H$8</c:f>
              <c:strCache>
                <c:ptCount val="4"/>
                <c:pt idx="0">
                  <c:v>1001</c:v>
                </c:pt>
                <c:pt idx="1">
                  <c:v>1002</c:v>
                </c:pt>
                <c:pt idx="2">
                  <c:v>1003</c:v>
                </c:pt>
                <c:pt idx="3">
                  <c:v>1004</c:v>
                </c:pt>
              </c:strCache>
            </c:strRef>
          </c:cat>
          <c:val>
            <c:numRef>
              <c:f>Sheet2!$I$4:$I$8</c:f>
              <c:numCache>
                <c:formatCode>\$##.###</c:formatCode>
                <c:ptCount val="4"/>
                <c:pt idx="0">
                  <c:v>9.9980000000000011</c:v>
                </c:pt>
                <c:pt idx="1">
                  <c:v>2.9990000000000001</c:v>
                </c:pt>
                <c:pt idx="2">
                  <c:v>29.997</c:v>
                </c:pt>
                <c:pt idx="3">
                  <c:v>7.9959999999999996</c:v>
                </c:pt>
              </c:numCache>
            </c:numRef>
          </c:val>
          <c:smooth val="0"/>
          <c:extLst>
            <c:ext xmlns:c16="http://schemas.microsoft.com/office/drawing/2014/chart" uri="{C3380CC4-5D6E-409C-BE32-E72D297353CC}">
              <c16:uniqueId val="{00000000-1661-4228-9D48-C81D010F421E}"/>
            </c:ext>
          </c:extLst>
        </c:ser>
        <c:dLbls>
          <c:dLblPos val="t"/>
          <c:showLegendKey val="0"/>
          <c:showVal val="1"/>
          <c:showCatName val="0"/>
          <c:showSerName val="0"/>
          <c:showPercent val="0"/>
          <c:showBubbleSize val="0"/>
        </c:dLbls>
        <c:marker val="1"/>
        <c:smooth val="0"/>
        <c:axId val="757608064"/>
        <c:axId val="757603744"/>
      </c:lineChart>
      <c:catAx>
        <c:axId val="75760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603744"/>
        <c:crosses val="autoZero"/>
        <c:auto val="1"/>
        <c:lblAlgn val="ctr"/>
        <c:lblOffset val="100"/>
        <c:noMultiLvlLbl val="0"/>
      </c:catAx>
      <c:valAx>
        <c:axId val="757603744"/>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60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[SUPERMARKET.xlsx]Sheet2!PivotTable6</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Sheet2!$M$3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Sheet2!$L$4:$L$8</c:f>
              <c:strCache>
                <c:ptCount val="4"/>
                <c:pt idx="0">
                  <c:v>1001</c:v>
                </c:pt>
                <c:pt idx="1">
                  <c:v>1002</c:v>
                </c:pt>
                <c:pt idx="2">
                  <c:v>1003</c:v>
                </c:pt>
                <c:pt idx="3">
                  <c:v>1004</c:v>
                </c:pt>
              </c:strCache>
            </c:strRef>
          </c:cat>
          <c:val>
            <c:numRef>
              <c:f>Sheet2!$M$4:$M$8</c:f>
              <c:numCache>
                <c:formatCode>\$##.###</c:formatCode>
                <c:ptCount val="4"/>
                <c:pt idx="0">
                  <c:v>109.97800000000001</c:v>
                </c:pt>
                <c:pt idx="1">
                  <c:v>32.988999999999997</c:v>
                </c:pt>
                <c:pt idx="2">
                  <c:v>329.96699999999998</c:v>
                </c:pt>
                <c:pt idx="3">
                  <c:v>87.955999999999989</c:v>
                </c:pt>
              </c:numCache>
            </c:numRef>
          </c:val>
          <c:extLst>
            <c:ext xmlns:c16="http://schemas.microsoft.com/office/drawing/2014/chart" uri="{C3380CC4-5D6E-409C-BE32-E72D297353CC}">
              <c16:uniqueId val="{00000000-AB7B-4908-A9DA-DBB87E82B591}"/>
            </c:ext>
          </c:extLst>
        </c:ser>
        <c:dLbls>
          <c:dLblPos val="ctr"/>
          <c:showLegendKey val="0"/>
          <c:showVal val="1"/>
          <c:showCatName val="0"/>
          <c:showSerName val="0"/>
          <c:showPercent val="0"/>
          <c:showBubbleSize val="0"/>
        </c:dLbls>
        <c:gapWidth val="150"/>
        <c:overlap val="100"/>
        <c:axId val="757609504"/>
        <c:axId val="757607104"/>
      </c:barChart>
      <c:catAx>
        <c:axId val="75760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607104"/>
        <c:crosses val="autoZero"/>
        <c:auto val="1"/>
        <c:lblAlgn val="ctr"/>
        <c:lblOffset val="100"/>
        <c:noMultiLvlLbl val="0"/>
      </c:catAx>
      <c:valAx>
        <c:axId val="757607104"/>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60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chart" Target="../charts/chart3.xml"/><Relationship Id="rId7" Type="http://schemas.openxmlformats.org/officeDocument/2006/relationships/image" Target="../media/image3.png"/><Relationship Id="rId12" Type="http://schemas.openxmlformats.org/officeDocument/2006/relationships/image" Target="../media/image8.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11" Type="http://schemas.openxmlformats.org/officeDocument/2006/relationships/image" Target="../media/image7.png"/><Relationship Id="rId5" Type="http://schemas.openxmlformats.org/officeDocument/2006/relationships/image" Target="../media/image1.png"/><Relationship Id="rId10" Type="http://schemas.openxmlformats.org/officeDocument/2006/relationships/image" Target="../media/image6.svg"/><Relationship Id="rId4" Type="http://schemas.openxmlformats.org/officeDocument/2006/relationships/chart" Target="../charts/chart4.xml"/><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3</xdr:col>
      <xdr:colOff>7620</xdr:colOff>
      <xdr:row>4</xdr:row>
      <xdr:rowOff>22860</xdr:rowOff>
    </xdr:from>
    <xdr:to>
      <xdr:col>23</xdr:col>
      <xdr:colOff>599440</xdr:colOff>
      <xdr:row>8</xdr:row>
      <xdr:rowOff>15240</xdr:rowOff>
    </xdr:to>
    <xdr:sp macro="" textlink="">
      <xdr:nvSpPr>
        <xdr:cNvPr id="2" name="Rectangle: Rounded Corners 1">
          <a:extLst>
            <a:ext uri="{FF2B5EF4-FFF2-40B4-BE49-F238E27FC236}">
              <a16:creationId xmlns:a16="http://schemas.microsoft.com/office/drawing/2014/main" id="{E25921DA-D584-6C28-7223-6990263B6526}"/>
            </a:ext>
          </a:extLst>
        </xdr:cNvPr>
        <xdr:cNvSpPr/>
      </xdr:nvSpPr>
      <xdr:spPr>
        <a:xfrm>
          <a:off x="1836420" y="754380"/>
          <a:ext cx="12783820" cy="723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495300</xdr:colOff>
      <xdr:row>4</xdr:row>
      <xdr:rowOff>152400</xdr:rowOff>
    </xdr:from>
    <xdr:to>
      <xdr:col>21</xdr:col>
      <xdr:colOff>50800</xdr:colOff>
      <xdr:row>7</xdr:row>
      <xdr:rowOff>76200</xdr:rowOff>
    </xdr:to>
    <xdr:sp macro="" textlink="">
      <xdr:nvSpPr>
        <xdr:cNvPr id="3" name="TextBox 2">
          <a:extLst>
            <a:ext uri="{FF2B5EF4-FFF2-40B4-BE49-F238E27FC236}">
              <a16:creationId xmlns:a16="http://schemas.microsoft.com/office/drawing/2014/main" id="{FBDF7BF7-CCC8-837C-7E68-14D7B948E7BE}"/>
            </a:ext>
          </a:extLst>
        </xdr:cNvPr>
        <xdr:cNvSpPr txBox="1"/>
      </xdr:nvSpPr>
      <xdr:spPr>
        <a:xfrm>
          <a:off x="3543300" y="883920"/>
          <a:ext cx="9309100" cy="472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a:solidFill>
                <a:schemeClr val="accent1"/>
              </a:solidFill>
            </a:rPr>
            <a:t>SUPERMARKET</a:t>
          </a:r>
          <a:r>
            <a:rPr lang="en-IN" sz="2800" baseline="0">
              <a:solidFill>
                <a:schemeClr val="accent1"/>
              </a:solidFill>
            </a:rPr>
            <a:t> SALES ANALYSIS</a:t>
          </a:r>
          <a:endParaRPr lang="en-IN" sz="2800">
            <a:solidFill>
              <a:schemeClr val="accent1"/>
            </a:solidFill>
          </a:endParaRPr>
        </a:p>
      </xdr:txBody>
    </xdr:sp>
    <xdr:clientData/>
  </xdr:twoCellAnchor>
  <xdr:twoCellAnchor>
    <xdr:from>
      <xdr:col>2</xdr:col>
      <xdr:colOff>601980</xdr:colOff>
      <xdr:row>8</xdr:row>
      <xdr:rowOff>38100</xdr:rowOff>
    </xdr:from>
    <xdr:to>
      <xdr:col>24</xdr:col>
      <xdr:colOff>10160</xdr:colOff>
      <xdr:row>12</xdr:row>
      <xdr:rowOff>30480</xdr:rowOff>
    </xdr:to>
    <xdr:sp macro="" textlink="">
      <xdr:nvSpPr>
        <xdr:cNvPr id="4" name="Rectangle: Rounded Corners 3">
          <a:extLst>
            <a:ext uri="{FF2B5EF4-FFF2-40B4-BE49-F238E27FC236}">
              <a16:creationId xmlns:a16="http://schemas.microsoft.com/office/drawing/2014/main" id="{14DD7F90-329F-3CEC-F53C-4ABC60744255}"/>
            </a:ext>
          </a:extLst>
        </xdr:cNvPr>
        <xdr:cNvSpPr/>
      </xdr:nvSpPr>
      <xdr:spPr>
        <a:xfrm>
          <a:off x="1821180" y="1501140"/>
          <a:ext cx="12819380" cy="723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396240</xdr:colOff>
      <xdr:row>8</xdr:row>
      <xdr:rowOff>121920</xdr:rowOff>
    </xdr:from>
    <xdr:to>
      <xdr:col>16</xdr:col>
      <xdr:colOff>30480</xdr:colOff>
      <xdr:row>11</xdr:row>
      <xdr:rowOff>144780</xdr:rowOff>
    </xdr:to>
    <xdr:sp macro="" textlink="">
      <xdr:nvSpPr>
        <xdr:cNvPr id="7" name="Rectangle: Rounded Corners 6">
          <a:extLst>
            <a:ext uri="{FF2B5EF4-FFF2-40B4-BE49-F238E27FC236}">
              <a16:creationId xmlns:a16="http://schemas.microsoft.com/office/drawing/2014/main" id="{DAFE3E14-95CF-AC5F-932C-E59A36221C04}"/>
            </a:ext>
          </a:extLst>
        </xdr:cNvPr>
        <xdr:cNvSpPr/>
      </xdr:nvSpPr>
      <xdr:spPr>
        <a:xfrm>
          <a:off x="7711440" y="1584960"/>
          <a:ext cx="2072640" cy="571500"/>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335280</xdr:colOff>
      <xdr:row>8</xdr:row>
      <xdr:rowOff>99060</xdr:rowOff>
    </xdr:from>
    <xdr:to>
      <xdr:col>19</xdr:col>
      <xdr:colOff>580080</xdr:colOff>
      <xdr:row>11</xdr:row>
      <xdr:rowOff>121920</xdr:rowOff>
    </xdr:to>
    <xdr:sp macro="" textlink="">
      <xdr:nvSpPr>
        <xdr:cNvPr id="8" name="Rectangle: Rounded Corners 7">
          <a:extLst>
            <a:ext uri="{FF2B5EF4-FFF2-40B4-BE49-F238E27FC236}">
              <a16:creationId xmlns:a16="http://schemas.microsoft.com/office/drawing/2014/main" id="{9912B56C-7FCC-8BE5-6F9E-DB9FBD61B4E3}"/>
            </a:ext>
          </a:extLst>
        </xdr:cNvPr>
        <xdr:cNvSpPr/>
      </xdr:nvSpPr>
      <xdr:spPr>
        <a:xfrm>
          <a:off x="10088880" y="1562100"/>
          <a:ext cx="2073600" cy="571500"/>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129540</xdr:colOff>
      <xdr:row>8</xdr:row>
      <xdr:rowOff>91440</xdr:rowOff>
    </xdr:from>
    <xdr:to>
      <xdr:col>7</xdr:col>
      <xdr:colOff>374340</xdr:colOff>
      <xdr:row>11</xdr:row>
      <xdr:rowOff>114300</xdr:rowOff>
    </xdr:to>
    <xdr:grpSp>
      <xdr:nvGrpSpPr>
        <xdr:cNvPr id="45" name="Group 44">
          <a:extLst>
            <a:ext uri="{FF2B5EF4-FFF2-40B4-BE49-F238E27FC236}">
              <a16:creationId xmlns:a16="http://schemas.microsoft.com/office/drawing/2014/main" id="{CD2BA8B6-7B40-FC1C-B986-AA74F7AE23B8}"/>
            </a:ext>
          </a:extLst>
        </xdr:cNvPr>
        <xdr:cNvGrpSpPr/>
      </xdr:nvGrpSpPr>
      <xdr:grpSpPr>
        <a:xfrm>
          <a:off x="2546919" y="1562888"/>
          <a:ext cx="2057835" cy="574653"/>
          <a:chOff x="2567940" y="1554480"/>
          <a:chExt cx="2073600" cy="571500"/>
        </a:xfrm>
      </xdr:grpSpPr>
      <xdr:sp macro="" textlink="">
        <xdr:nvSpPr>
          <xdr:cNvPr id="5" name="Rectangle: Rounded Corners 4">
            <a:extLst>
              <a:ext uri="{FF2B5EF4-FFF2-40B4-BE49-F238E27FC236}">
                <a16:creationId xmlns:a16="http://schemas.microsoft.com/office/drawing/2014/main" id="{7D51EE4C-4C9F-5CAE-D909-D9132FE26549}"/>
              </a:ext>
            </a:extLst>
          </xdr:cNvPr>
          <xdr:cNvSpPr/>
        </xdr:nvSpPr>
        <xdr:spPr>
          <a:xfrm>
            <a:off x="2567940" y="1554480"/>
            <a:ext cx="2073600" cy="571500"/>
          </a:xfrm>
          <a:prstGeom prst="round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3E3E3919-DA24-A0D5-886E-0006FA142E25}"/>
              </a:ext>
            </a:extLst>
          </xdr:cNvPr>
          <xdr:cNvSpPr/>
        </xdr:nvSpPr>
        <xdr:spPr>
          <a:xfrm>
            <a:off x="2613660" y="1600200"/>
            <a:ext cx="746760" cy="4800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4" name="TextBox 13">
            <a:extLst>
              <a:ext uri="{FF2B5EF4-FFF2-40B4-BE49-F238E27FC236}">
                <a16:creationId xmlns:a16="http://schemas.microsoft.com/office/drawing/2014/main" id="{02582714-10E3-36AF-B1BC-08A28CB060A8}"/>
              </a:ext>
            </a:extLst>
          </xdr:cNvPr>
          <xdr:cNvSpPr txBox="1"/>
        </xdr:nvSpPr>
        <xdr:spPr>
          <a:xfrm>
            <a:off x="3451860" y="1600200"/>
            <a:ext cx="1013460" cy="236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accent1"/>
                </a:solidFill>
              </a:rPr>
              <a:t>GRAND TOTAL</a:t>
            </a:r>
          </a:p>
        </xdr:txBody>
      </xdr:sp>
      <xdr:sp macro="" textlink="">
        <xdr:nvSpPr>
          <xdr:cNvPr id="18" name="TextBox 17">
            <a:extLst>
              <a:ext uri="{FF2B5EF4-FFF2-40B4-BE49-F238E27FC236}">
                <a16:creationId xmlns:a16="http://schemas.microsoft.com/office/drawing/2014/main" id="{44A3FAC5-C0D4-89E9-C252-B1C121285468}"/>
              </a:ext>
            </a:extLst>
          </xdr:cNvPr>
          <xdr:cNvSpPr txBox="1"/>
        </xdr:nvSpPr>
        <xdr:spPr>
          <a:xfrm>
            <a:off x="3528060" y="1798320"/>
            <a:ext cx="102870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b="0" i="0" u="none" strike="noStrike">
                <a:solidFill>
                  <a:schemeClr val="dk1"/>
                </a:solidFill>
                <a:effectLst/>
                <a:latin typeface="+mn-lt"/>
                <a:ea typeface="+mn-ea"/>
                <a:cs typeface="+mn-cs"/>
              </a:rPr>
              <a:t>$10855.152</a:t>
            </a:r>
            <a:r>
              <a:rPr lang="en-IN"/>
              <a:t> </a:t>
            </a:r>
            <a:endParaRPr lang="en-IN" sz="1100"/>
          </a:p>
        </xdr:txBody>
      </xdr:sp>
    </xdr:grpSp>
    <xdr:clientData/>
  </xdr:twoCellAnchor>
  <xdr:twoCellAnchor>
    <xdr:from>
      <xdr:col>8</xdr:col>
      <xdr:colOff>220980</xdr:colOff>
      <xdr:row>8</xdr:row>
      <xdr:rowOff>114300</xdr:rowOff>
    </xdr:from>
    <xdr:to>
      <xdr:col>19</xdr:col>
      <xdr:colOff>495300</xdr:colOff>
      <xdr:row>11</xdr:row>
      <xdr:rowOff>137160</xdr:rowOff>
    </xdr:to>
    <xdr:grpSp>
      <xdr:nvGrpSpPr>
        <xdr:cNvPr id="48" name="Group 47">
          <a:extLst>
            <a:ext uri="{FF2B5EF4-FFF2-40B4-BE49-F238E27FC236}">
              <a16:creationId xmlns:a16="http://schemas.microsoft.com/office/drawing/2014/main" id="{70E07942-13DF-2F47-1505-B68BCF7BC525}"/>
            </a:ext>
          </a:extLst>
        </xdr:cNvPr>
        <xdr:cNvGrpSpPr/>
      </xdr:nvGrpSpPr>
      <xdr:grpSpPr>
        <a:xfrm>
          <a:off x="5055739" y="1585748"/>
          <a:ext cx="6922113" cy="574653"/>
          <a:chOff x="5097780" y="1577340"/>
          <a:chExt cx="6979920" cy="571500"/>
        </a:xfrm>
      </xdr:grpSpPr>
      <xdr:sp macro="" textlink="">
        <xdr:nvSpPr>
          <xdr:cNvPr id="13" name="Rectangle: Rounded Corners 12">
            <a:extLst>
              <a:ext uri="{FF2B5EF4-FFF2-40B4-BE49-F238E27FC236}">
                <a16:creationId xmlns:a16="http://schemas.microsoft.com/office/drawing/2014/main" id="{33D9D407-D488-AF66-2611-6C51D5550C94}"/>
              </a:ext>
            </a:extLst>
          </xdr:cNvPr>
          <xdr:cNvSpPr/>
        </xdr:nvSpPr>
        <xdr:spPr>
          <a:xfrm>
            <a:off x="10149840" y="1607820"/>
            <a:ext cx="746760" cy="4800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7" name="TextBox 16">
            <a:extLst>
              <a:ext uri="{FF2B5EF4-FFF2-40B4-BE49-F238E27FC236}">
                <a16:creationId xmlns:a16="http://schemas.microsoft.com/office/drawing/2014/main" id="{5E782471-B254-4FED-CA61-31D240D69D64}"/>
              </a:ext>
            </a:extLst>
          </xdr:cNvPr>
          <xdr:cNvSpPr txBox="1"/>
        </xdr:nvSpPr>
        <xdr:spPr>
          <a:xfrm>
            <a:off x="10942320" y="1607820"/>
            <a:ext cx="1135380" cy="2514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accent1"/>
                </a:solidFill>
              </a:rPr>
              <a:t>        AVERAGE</a:t>
            </a:r>
          </a:p>
        </xdr:txBody>
      </xdr:sp>
      <xdr:grpSp>
        <xdr:nvGrpSpPr>
          <xdr:cNvPr id="47" name="Group 46">
            <a:extLst>
              <a:ext uri="{FF2B5EF4-FFF2-40B4-BE49-F238E27FC236}">
                <a16:creationId xmlns:a16="http://schemas.microsoft.com/office/drawing/2014/main" id="{5C0FDCFD-D10A-B7DB-E107-91EEA1C41592}"/>
              </a:ext>
            </a:extLst>
          </xdr:cNvPr>
          <xdr:cNvGrpSpPr/>
        </xdr:nvGrpSpPr>
        <xdr:grpSpPr>
          <a:xfrm>
            <a:off x="5097780" y="1577340"/>
            <a:ext cx="4648200" cy="571500"/>
            <a:chOff x="5097780" y="1577340"/>
            <a:chExt cx="4648200" cy="571500"/>
          </a:xfrm>
        </xdr:grpSpPr>
        <xdr:sp macro="" textlink="">
          <xdr:nvSpPr>
            <xdr:cNvPr id="12" name="Rectangle: Rounded Corners 11">
              <a:extLst>
                <a:ext uri="{FF2B5EF4-FFF2-40B4-BE49-F238E27FC236}">
                  <a16:creationId xmlns:a16="http://schemas.microsoft.com/office/drawing/2014/main" id="{F8C55736-099C-ECCD-F5C8-B3B077EFB005}"/>
                </a:ext>
              </a:extLst>
            </xdr:cNvPr>
            <xdr:cNvSpPr/>
          </xdr:nvSpPr>
          <xdr:spPr>
            <a:xfrm>
              <a:off x="7757160" y="1630680"/>
              <a:ext cx="746760" cy="4800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6" name="TextBox 15">
              <a:extLst>
                <a:ext uri="{FF2B5EF4-FFF2-40B4-BE49-F238E27FC236}">
                  <a16:creationId xmlns:a16="http://schemas.microsoft.com/office/drawing/2014/main" id="{7085821C-DB35-B688-9717-BCB3CD541FE5}"/>
                </a:ext>
              </a:extLst>
            </xdr:cNvPr>
            <xdr:cNvSpPr txBox="1"/>
          </xdr:nvSpPr>
          <xdr:spPr>
            <a:xfrm>
              <a:off x="8564880" y="1600200"/>
              <a:ext cx="1181100" cy="2590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accent1"/>
                  </a:solidFill>
                </a:rPr>
                <a:t>TOTAL QUANTITY</a:t>
              </a:r>
            </a:p>
          </xdr:txBody>
        </xdr:sp>
        <xdr:grpSp>
          <xdr:nvGrpSpPr>
            <xdr:cNvPr id="46" name="Group 45">
              <a:extLst>
                <a:ext uri="{FF2B5EF4-FFF2-40B4-BE49-F238E27FC236}">
                  <a16:creationId xmlns:a16="http://schemas.microsoft.com/office/drawing/2014/main" id="{BE7F63A6-20FE-D9B0-E98B-D7566EA1CC4E}"/>
                </a:ext>
              </a:extLst>
            </xdr:cNvPr>
            <xdr:cNvGrpSpPr/>
          </xdr:nvGrpSpPr>
          <xdr:grpSpPr>
            <a:xfrm>
              <a:off x="5097780" y="1577340"/>
              <a:ext cx="2073600" cy="571500"/>
              <a:chOff x="5097780" y="1577340"/>
              <a:chExt cx="2073600" cy="571500"/>
            </a:xfrm>
          </xdr:grpSpPr>
          <xdr:sp macro="" textlink="">
            <xdr:nvSpPr>
              <xdr:cNvPr id="6" name="Rectangle: Rounded Corners 5">
                <a:extLst>
                  <a:ext uri="{FF2B5EF4-FFF2-40B4-BE49-F238E27FC236}">
                    <a16:creationId xmlns:a16="http://schemas.microsoft.com/office/drawing/2014/main" id="{213AFAA7-F22E-41DF-4EE6-5DD2C14FDBB4}"/>
                  </a:ext>
                </a:extLst>
              </xdr:cNvPr>
              <xdr:cNvSpPr/>
            </xdr:nvSpPr>
            <xdr:spPr>
              <a:xfrm>
                <a:off x="5097780" y="1577340"/>
                <a:ext cx="2073600" cy="571500"/>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Rounded Corners 10">
                <a:extLst>
                  <a:ext uri="{FF2B5EF4-FFF2-40B4-BE49-F238E27FC236}">
                    <a16:creationId xmlns:a16="http://schemas.microsoft.com/office/drawing/2014/main" id="{A36452F5-6954-DF93-735C-B99B86B3EB3C}"/>
                  </a:ext>
                </a:extLst>
              </xdr:cNvPr>
              <xdr:cNvSpPr/>
            </xdr:nvSpPr>
            <xdr:spPr>
              <a:xfrm>
                <a:off x="5143500" y="1615440"/>
                <a:ext cx="746760" cy="4800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 name="TextBox 14">
                <a:extLst>
                  <a:ext uri="{FF2B5EF4-FFF2-40B4-BE49-F238E27FC236}">
                    <a16:creationId xmlns:a16="http://schemas.microsoft.com/office/drawing/2014/main" id="{7C054740-33DC-10EE-43AE-069E47C80A09}"/>
                  </a:ext>
                </a:extLst>
              </xdr:cNvPr>
              <xdr:cNvSpPr txBox="1"/>
            </xdr:nvSpPr>
            <xdr:spPr>
              <a:xfrm>
                <a:off x="5943600" y="1630680"/>
                <a:ext cx="1150620" cy="245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accent1"/>
                    </a:solidFill>
                  </a:rPr>
                  <a:t>TOTAL</a:t>
                </a:r>
                <a:r>
                  <a:rPr lang="en-IN" sz="1100" baseline="0"/>
                  <a:t> </a:t>
                </a:r>
                <a:r>
                  <a:rPr lang="en-IN" sz="1100" baseline="0">
                    <a:solidFill>
                      <a:schemeClr val="accent1"/>
                    </a:solidFill>
                  </a:rPr>
                  <a:t>PROFIT</a:t>
                </a:r>
                <a:endParaRPr lang="en-IN" sz="1100">
                  <a:solidFill>
                    <a:schemeClr val="accent1"/>
                  </a:solidFill>
                </a:endParaRPr>
              </a:p>
            </xdr:txBody>
          </xdr:sp>
          <xdr:sp macro="" textlink="">
            <xdr:nvSpPr>
              <xdr:cNvPr id="19" name="TextBox 18">
                <a:extLst>
                  <a:ext uri="{FF2B5EF4-FFF2-40B4-BE49-F238E27FC236}">
                    <a16:creationId xmlns:a16="http://schemas.microsoft.com/office/drawing/2014/main" id="{4410B368-2E85-97BC-92D0-FD198DDB1F8E}"/>
                  </a:ext>
                </a:extLst>
              </xdr:cNvPr>
              <xdr:cNvSpPr txBox="1"/>
            </xdr:nvSpPr>
            <xdr:spPr>
              <a:xfrm>
                <a:off x="6012180" y="1813560"/>
                <a:ext cx="1029600" cy="3197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a:solidFill>
                      <a:schemeClr val="dk1"/>
                    </a:solidFill>
                    <a:effectLst/>
                    <a:latin typeface="+mn-lt"/>
                    <a:ea typeface="+mn-ea"/>
                    <a:cs typeface="+mn-cs"/>
                  </a:rPr>
                  <a:t>$986.832</a:t>
                </a:r>
                <a:r>
                  <a:rPr lang="en-IN"/>
                  <a:t> </a:t>
                </a:r>
                <a:endParaRPr lang="en-IN" sz="1100"/>
              </a:p>
            </xdr:txBody>
          </xdr:sp>
        </xdr:grpSp>
        <xdr:sp macro="" textlink="">
          <xdr:nvSpPr>
            <xdr:cNvPr id="20" name="TextBox 19">
              <a:extLst>
                <a:ext uri="{FF2B5EF4-FFF2-40B4-BE49-F238E27FC236}">
                  <a16:creationId xmlns:a16="http://schemas.microsoft.com/office/drawing/2014/main" id="{9508FB67-C4BD-8E32-CEF2-7D204F653658}"/>
                </a:ext>
              </a:extLst>
            </xdr:cNvPr>
            <xdr:cNvSpPr txBox="1"/>
          </xdr:nvSpPr>
          <xdr:spPr>
            <a:xfrm>
              <a:off x="8610600" y="1798320"/>
              <a:ext cx="640080" cy="3124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a:solidFill>
                    <a:schemeClr val="dk1"/>
                  </a:solidFill>
                  <a:effectLst/>
                  <a:latin typeface="+mn-lt"/>
                  <a:ea typeface="+mn-ea"/>
                  <a:cs typeface="+mn-cs"/>
                </a:rPr>
                <a:t>       168</a:t>
              </a:r>
              <a:r>
                <a:rPr lang="en-IN"/>
                <a:t> </a:t>
              </a:r>
              <a:endParaRPr lang="en-IN" sz="1100"/>
            </a:p>
          </xdr:txBody>
        </xdr:sp>
      </xdr:grpSp>
      <xdr:sp macro="" textlink="">
        <xdr:nvSpPr>
          <xdr:cNvPr id="21" name="TextBox 20">
            <a:extLst>
              <a:ext uri="{FF2B5EF4-FFF2-40B4-BE49-F238E27FC236}">
                <a16:creationId xmlns:a16="http://schemas.microsoft.com/office/drawing/2014/main" id="{A5A46755-5E5F-075C-CB0C-9A5BF912351C}"/>
              </a:ext>
            </a:extLst>
          </xdr:cNvPr>
          <xdr:cNvSpPr txBox="1"/>
        </xdr:nvSpPr>
        <xdr:spPr>
          <a:xfrm>
            <a:off x="10980420" y="1813560"/>
            <a:ext cx="1029600" cy="2892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a:solidFill>
                  <a:schemeClr val="dk1"/>
                </a:solidFill>
                <a:effectLst/>
                <a:latin typeface="+mn-lt"/>
                <a:ea typeface="+mn-ea"/>
                <a:cs typeface="+mn-cs"/>
              </a:rPr>
              <a:t>     $155.0736</a:t>
            </a:r>
            <a:r>
              <a:rPr lang="en-IN"/>
              <a:t> </a:t>
            </a:r>
            <a:endParaRPr lang="en-IN" sz="1100"/>
          </a:p>
        </xdr:txBody>
      </xdr:sp>
    </xdr:grpSp>
    <xdr:clientData/>
  </xdr:twoCellAnchor>
  <xdr:twoCellAnchor editAs="oneCell">
    <xdr:from>
      <xdr:col>3</xdr:col>
      <xdr:colOff>2540</xdr:colOff>
      <xdr:row>43</xdr:row>
      <xdr:rowOff>86361</xdr:rowOff>
    </xdr:from>
    <xdr:to>
      <xdr:col>6</xdr:col>
      <xdr:colOff>2540</xdr:colOff>
      <xdr:row>52</xdr:row>
      <xdr:rowOff>86361</xdr:rowOff>
    </xdr:to>
    <mc:AlternateContent xmlns:mc="http://schemas.openxmlformats.org/markup-compatibility/2006" xmlns:a14="http://schemas.microsoft.com/office/drawing/2010/main">
      <mc:Choice Requires="a14">
        <xdr:graphicFrame macro="">
          <xdr:nvGraphicFramePr>
            <xdr:cNvPr id="26" name="Order Quantity">
              <a:extLst>
                <a:ext uri="{FF2B5EF4-FFF2-40B4-BE49-F238E27FC236}">
                  <a16:creationId xmlns:a16="http://schemas.microsoft.com/office/drawing/2014/main" id="{F5D4470D-7B2D-4A79-9E8E-5E74550BF003}"/>
                </a:ext>
              </a:extLst>
            </xdr:cNvPr>
            <xdr:cNvGraphicFramePr/>
          </xdr:nvGraphicFramePr>
          <xdr:xfrm>
            <a:off x="0" y="0"/>
            <a:ext cx="0" cy="0"/>
          </xdr:xfrm>
          <a:graphic>
            <a:graphicData uri="http://schemas.microsoft.com/office/drawing/2010/slicer">
              <sle:slicer xmlns:sle="http://schemas.microsoft.com/office/drawing/2010/slicer" name="Order Quantity"/>
            </a:graphicData>
          </a:graphic>
        </xdr:graphicFrame>
      </mc:Choice>
      <mc:Fallback xmlns="">
        <xdr:sp macro="" textlink="">
          <xdr:nvSpPr>
            <xdr:cNvPr id="0" name=""/>
            <xdr:cNvSpPr>
              <a:spLocks noTextEdit="1"/>
            </xdr:cNvSpPr>
          </xdr:nvSpPr>
          <xdr:spPr>
            <a:xfrm>
              <a:off x="1831340" y="7950201"/>
              <a:ext cx="1828800" cy="1645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601980</xdr:colOff>
      <xdr:row>12</xdr:row>
      <xdr:rowOff>60960</xdr:rowOff>
    </xdr:from>
    <xdr:to>
      <xdr:col>5</xdr:col>
      <xdr:colOff>601980</xdr:colOff>
      <xdr:row>27</xdr:row>
      <xdr:rowOff>172720</xdr:rowOff>
    </xdr:to>
    <mc:AlternateContent xmlns:mc="http://schemas.openxmlformats.org/markup-compatibility/2006" xmlns:a14="http://schemas.microsoft.com/office/drawing/2010/main">
      <mc:Choice Requires="a14">
        <xdr:graphicFrame macro="">
          <xdr:nvGraphicFramePr>
            <xdr:cNvPr id="27" name="Order No">
              <a:extLst>
                <a:ext uri="{FF2B5EF4-FFF2-40B4-BE49-F238E27FC236}">
                  <a16:creationId xmlns:a16="http://schemas.microsoft.com/office/drawing/2014/main" id="{31E563B0-D142-4498-AA84-E26A5B8840EE}"/>
                </a:ext>
              </a:extLst>
            </xdr:cNvPr>
            <xdr:cNvGraphicFramePr/>
          </xdr:nvGraphicFramePr>
          <xdr:xfrm>
            <a:off x="0" y="0"/>
            <a:ext cx="0" cy="0"/>
          </xdr:xfrm>
          <a:graphic>
            <a:graphicData uri="http://schemas.microsoft.com/office/drawing/2010/slicer">
              <sle:slicer xmlns:sle="http://schemas.microsoft.com/office/drawing/2010/slicer" name="Order No"/>
            </a:graphicData>
          </a:graphic>
        </xdr:graphicFrame>
      </mc:Choice>
      <mc:Fallback xmlns="">
        <xdr:sp macro="" textlink="">
          <xdr:nvSpPr>
            <xdr:cNvPr id="0" name=""/>
            <xdr:cNvSpPr>
              <a:spLocks noTextEdit="1"/>
            </xdr:cNvSpPr>
          </xdr:nvSpPr>
          <xdr:spPr>
            <a:xfrm>
              <a:off x="1821180" y="2255520"/>
              <a:ext cx="1828800" cy="2854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589280</xdr:colOff>
      <xdr:row>28</xdr:row>
      <xdr:rowOff>40640</xdr:rowOff>
    </xdr:from>
    <xdr:to>
      <xdr:col>5</xdr:col>
      <xdr:colOff>589280</xdr:colOff>
      <xdr:row>43</xdr:row>
      <xdr:rowOff>48895</xdr:rowOff>
    </xdr:to>
    <mc:AlternateContent xmlns:mc="http://schemas.openxmlformats.org/markup-compatibility/2006" xmlns:a14="http://schemas.microsoft.com/office/drawing/2010/main">
      <mc:Choice Requires="a14">
        <xdr:graphicFrame macro="">
          <xdr:nvGraphicFramePr>
            <xdr:cNvPr id="29" name="Customer Name">
              <a:extLst>
                <a:ext uri="{FF2B5EF4-FFF2-40B4-BE49-F238E27FC236}">
                  <a16:creationId xmlns:a16="http://schemas.microsoft.com/office/drawing/2014/main" id="{D4F315B8-A5A5-43EC-89D6-DA740D62C007}"/>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1808480" y="5161280"/>
              <a:ext cx="1828800" cy="27514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50800</xdr:colOff>
      <xdr:row>12</xdr:row>
      <xdr:rowOff>60960</xdr:rowOff>
    </xdr:from>
    <xdr:to>
      <xdr:col>15</xdr:col>
      <xdr:colOff>10160</xdr:colOff>
      <xdr:row>32</xdr:row>
      <xdr:rowOff>50800</xdr:rowOff>
    </xdr:to>
    <xdr:sp macro="" textlink="">
      <xdr:nvSpPr>
        <xdr:cNvPr id="39" name="Rectangle 38">
          <a:extLst>
            <a:ext uri="{FF2B5EF4-FFF2-40B4-BE49-F238E27FC236}">
              <a16:creationId xmlns:a16="http://schemas.microsoft.com/office/drawing/2014/main" id="{B0728EDB-2548-9CC1-EC2C-352B20D7E287}"/>
            </a:ext>
          </a:extLst>
        </xdr:cNvPr>
        <xdr:cNvSpPr/>
      </xdr:nvSpPr>
      <xdr:spPr>
        <a:xfrm>
          <a:off x="3708400" y="2255520"/>
          <a:ext cx="5445760" cy="364744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50800</xdr:colOff>
      <xdr:row>32</xdr:row>
      <xdr:rowOff>91440</xdr:rowOff>
    </xdr:from>
    <xdr:to>
      <xdr:col>15</xdr:col>
      <xdr:colOff>10160</xdr:colOff>
      <xdr:row>52</xdr:row>
      <xdr:rowOff>81280</xdr:rowOff>
    </xdr:to>
    <xdr:sp macro="" textlink="">
      <xdr:nvSpPr>
        <xdr:cNvPr id="41" name="Rectangle 40">
          <a:extLst>
            <a:ext uri="{FF2B5EF4-FFF2-40B4-BE49-F238E27FC236}">
              <a16:creationId xmlns:a16="http://schemas.microsoft.com/office/drawing/2014/main" id="{94940DE6-E0F2-3E44-23AC-846069A21C81}"/>
            </a:ext>
          </a:extLst>
        </xdr:cNvPr>
        <xdr:cNvSpPr/>
      </xdr:nvSpPr>
      <xdr:spPr>
        <a:xfrm>
          <a:off x="3708400" y="5943600"/>
          <a:ext cx="5445760" cy="364744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101600</xdr:colOff>
      <xdr:row>12</xdr:row>
      <xdr:rowOff>71120</xdr:rowOff>
    </xdr:from>
    <xdr:to>
      <xdr:col>24</xdr:col>
      <xdr:colOff>60960</xdr:colOff>
      <xdr:row>52</xdr:row>
      <xdr:rowOff>81280</xdr:rowOff>
    </xdr:to>
    <xdr:grpSp>
      <xdr:nvGrpSpPr>
        <xdr:cNvPr id="57" name="Group 56">
          <a:extLst>
            <a:ext uri="{FF2B5EF4-FFF2-40B4-BE49-F238E27FC236}">
              <a16:creationId xmlns:a16="http://schemas.microsoft.com/office/drawing/2014/main" id="{71A5CF28-E69D-2C2C-4F43-7895B78FC230}"/>
            </a:ext>
          </a:extLst>
        </xdr:cNvPr>
        <xdr:cNvGrpSpPr/>
      </xdr:nvGrpSpPr>
      <xdr:grpSpPr>
        <a:xfrm>
          <a:off x="3727669" y="2278292"/>
          <a:ext cx="10837567" cy="7367402"/>
          <a:chOff x="3759200" y="2265680"/>
          <a:chExt cx="10932160" cy="7325360"/>
        </a:xfrm>
      </xdr:grpSpPr>
      <xdr:sp macro="" textlink="">
        <xdr:nvSpPr>
          <xdr:cNvPr id="44" name="Rectangle 43">
            <a:extLst>
              <a:ext uri="{FF2B5EF4-FFF2-40B4-BE49-F238E27FC236}">
                <a16:creationId xmlns:a16="http://schemas.microsoft.com/office/drawing/2014/main" id="{D5AB92BE-2644-CB87-73CC-CF1B1BB4E992}"/>
              </a:ext>
            </a:extLst>
          </xdr:cNvPr>
          <xdr:cNvSpPr/>
        </xdr:nvSpPr>
        <xdr:spPr>
          <a:xfrm>
            <a:off x="9245600" y="5943600"/>
            <a:ext cx="5445760" cy="364744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0" name="TextBox 49">
            <a:extLst>
              <a:ext uri="{FF2B5EF4-FFF2-40B4-BE49-F238E27FC236}">
                <a16:creationId xmlns:a16="http://schemas.microsoft.com/office/drawing/2014/main" id="{2BAB6092-8918-3B6F-E08C-47BE22EC8EF7}"/>
              </a:ext>
            </a:extLst>
          </xdr:cNvPr>
          <xdr:cNvSpPr txBox="1"/>
        </xdr:nvSpPr>
        <xdr:spPr>
          <a:xfrm>
            <a:off x="3759200" y="2265680"/>
            <a:ext cx="1818640" cy="2743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SUM OF RETAIL PRICE(USD)</a:t>
            </a:r>
          </a:p>
        </xdr:txBody>
      </xdr:sp>
    </xdr:grpSp>
    <xdr:clientData/>
  </xdr:twoCellAnchor>
  <xdr:twoCellAnchor>
    <xdr:from>
      <xdr:col>15</xdr:col>
      <xdr:colOff>91440</xdr:colOff>
      <xdr:row>12</xdr:row>
      <xdr:rowOff>60960</xdr:rowOff>
    </xdr:from>
    <xdr:to>
      <xdr:col>24</xdr:col>
      <xdr:colOff>50800</xdr:colOff>
      <xdr:row>32</xdr:row>
      <xdr:rowOff>50800</xdr:rowOff>
    </xdr:to>
    <xdr:sp macro="" textlink="">
      <xdr:nvSpPr>
        <xdr:cNvPr id="40" name="Rectangle 39">
          <a:extLst>
            <a:ext uri="{FF2B5EF4-FFF2-40B4-BE49-F238E27FC236}">
              <a16:creationId xmlns:a16="http://schemas.microsoft.com/office/drawing/2014/main" id="{B753A686-DCBD-9EEA-91C1-64FFA0009B0B}"/>
            </a:ext>
          </a:extLst>
        </xdr:cNvPr>
        <xdr:cNvSpPr/>
      </xdr:nvSpPr>
      <xdr:spPr>
        <a:xfrm>
          <a:off x="9235440" y="2255520"/>
          <a:ext cx="5445760" cy="364744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213360</xdr:colOff>
      <xdr:row>12</xdr:row>
      <xdr:rowOff>91440</xdr:rowOff>
    </xdr:from>
    <xdr:to>
      <xdr:col>18</xdr:col>
      <xdr:colOff>528320</xdr:colOff>
      <xdr:row>14</xdr:row>
      <xdr:rowOff>0</xdr:rowOff>
    </xdr:to>
    <xdr:sp macro="" textlink="">
      <xdr:nvSpPr>
        <xdr:cNvPr id="51" name="TextBox 50">
          <a:extLst>
            <a:ext uri="{FF2B5EF4-FFF2-40B4-BE49-F238E27FC236}">
              <a16:creationId xmlns:a16="http://schemas.microsoft.com/office/drawing/2014/main" id="{7C4E8BF4-2087-1166-275A-22249A39F49E}"/>
            </a:ext>
          </a:extLst>
        </xdr:cNvPr>
        <xdr:cNvSpPr txBox="1"/>
      </xdr:nvSpPr>
      <xdr:spPr>
        <a:xfrm>
          <a:off x="9357360" y="2286000"/>
          <a:ext cx="2143760" cy="2743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SUM OF ORDER QUANTITY(USD)</a:t>
          </a:r>
        </a:p>
      </xdr:txBody>
    </xdr:sp>
    <xdr:clientData/>
  </xdr:twoCellAnchor>
  <xdr:twoCellAnchor>
    <xdr:from>
      <xdr:col>6</xdr:col>
      <xdr:colOff>121920</xdr:colOff>
      <xdr:row>32</xdr:row>
      <xdr:rowOff>101600</xdr:rowOff>
    </xdr:from>
    <xdr:to>
      <xdr:col>9</xdr:col>
      <xdr:colOff>487680</xdr:colOff>
      <xdr:row>34</xdr:row>
      <xdr:rowOff>9440</xdr:rowOff>
    </xdr:to>
    <xdr:sp macro="" textlink="">
      <xdr:nvSpPr>
        <xdr:cNvPr id="52" name="TextBox 51">
          <a:extLst>
            <a:ext uri="{FF2B5EF4-FFF2-40B4-BE49-F238E27FC236}">
              <a16:creationId xmlns:a16="http://schemas.microsoft.com/office/drawing/2014/main" id="{49038515-E70A-5CE5-77B2-818DF11F59B6}"/>
            </a:ext>
          </a:extLst>
        </xdr:cNvPr>
        <xdr:cNvSpPr txBox="1"/>
      </xdr:nvSpPr>
      <xdr:spPr>
        <a:xfrm>
          <a:off x="3779520" y="5953760"/>
          <a:ext cx="2194560" cy="273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SUM OF TAX(USD)</a:t>
          </a:r>
        </a:p>
      </xdr:txBody>
    </xdr:sp>
    <xdr:clientData/>
  </xdr:twoCellAnchor>
  <xdr:twoCellAnchor>
    <xdr:from>
      <xdr:col>15</xdr:col>
      <xdr:colOff>162560</xdr:colOff>
      <xdr:row>32</xdr:row>
      <xdr:rowOff>101600</xdr:rowOff>
    </xdr:from>
    <xdr:to>
      <xdr:col>19</xdr:col>
      <xdr:colOff>10160</xdr:colOff>
      <xdr:row>34</xdr:row>
      <xdr:rowOff>81280</xdr:rowOff>
    </xdr:to>
    <xdr:sp macro="" textlink="">
      <xdr:nvSpPr>
        <xdr:cNvPr id="55" name="TextBox 54">
          <a:extLst>
            <a:ext uri="{FF2B5EF4-FFF2-40B4-BE49-F238E27FC236}">
              <a16:creationId xmlns:a16="http://schemas.microsoft.com/office/drawing/2014/main" id="{8ED94C3C-A016-DD8F-8304-D262A04D05C3}"/>
            </a:ext>
          </a:extLst>
        </xdr:cNvPr>
        <xdr:cNvSpPr txBox="1"/>
      </xdr:nvSpPr>
      <xdr:spPr>
        <a:xfrm>
          <a:off x="9306560" y="5953760"/>
          <a:ext cx="2286000" cy="3454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SUM OF TOTAL(USD)</a:t>
          </a:r>
        </a:p>
      </xdr:txBody>
    </xdr:sp>
    <xdr:clientData/>
  </xdr:twoCellAnchor>
  <xdr:twoCellAnchor>
    <xdr:from>
      <xdr:col>6</xdr:col>
      <xdr:colOff>71120</xdr:colOff>
      <xdr:row>13</xdr:row>
      <xdr:rowOff>152400</xdr:rowOff>
    </xdr:from>
    <xdr:to>
      <xdr:col>14</xdr:col>
      <xdr:colOff>599440</xdr:colOff>
      <xdr:row>32</xdr:row>
      <xdr:rowOff>40640</xdr:rowOff>
    </xdr:to>
    <xdr:graphicFrame macro="">
      <xdr:nvGraphicFramePr>
        <xdr:cNvPr id="56" name="Chart 55">
          <a:extLst>
            <a:ext uri="{FF2B5EF4-FFF2-40B4-BE49-F238E27FC236}">
              <a16:creationId xmlns:a16="http://schemas.microsoft.com/office/drawing/2014/main" id="{44874C77-5919-457F-8C61-6F8DDA28DC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101600</xdr:colOff>
      <xdr:row>13</xdr:row>
      <xdr:rowOff>142240</xdr:rowOff>
    </xdr:from>
    <xdr:to>
      <xdr:col>24</xdr:col>
      <xdr:colOff>18800</xdr:colOff>
      <xdr:row>32</xdr:row>
      <xdr:rowOff>29920</xdr:rowOff>
    </xdr:to>
    <xdr:graphicFrame macro="">
      <xdr:nvGraphicFramePr>
        <xdr:cNvPr id="59" name="Chart 58">
          <a:extLst>
            <a:ext uri="{FF2B5EF4-FFF2-40B4-BE49-F238E27FC236}">
              <a16:creationId xmlns:a16="http://schemas.microsoft.com/office/drawing/2014/main" id="{82604ABE-FDA1-43AD-B48C-B55D4A3B7D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71120</xdr:colOff>
      <xdr:row>33</xdr:row>
      <xdr:rowOff>162560</xdr:rowOff>
    </xdr:from>
    <xdr:to>
      <xdr:col>14</xdr:col>
      <xdr:colOff>597920</xdr:colOff>
      <xdr:row>52</xdr:row>
      <xdr:rowOff>50240</xdr:rowOff>
    </xdr:to>
    <xdr:graphicFrame macro="">
      <xdr:nvGraphicFramePr>
        <xdr:cNvPr id="60" name="Chart 59">
          <a:extLst>
            <a:ext uri="{FF2B5EF4-FFF2-40B4-BE49-F238E27FC236}">
              <a16:creationId xmlns:a16="http://schemas.microsoft.com/office/drawing/2014/main" id="{D1299D45-A04C-4D51-8B11-79AC658397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121920</xdr:colOff>
      <xdr:row>34</xdr:row>
      <xdr:rowOff>10160</xdr:rowOff>
    </xdr:from>
    <xdr:to>
      <xdr:col>24</xdr:col>
      <xdr:colOff>39120</xdr:colOff>
      <xdr:row>52</xdr:row>
      <xdr:rowOff>80720</xdr:rowOff>
    </xdr:to>
    <xdr:graphicFrame macro="">
      <xdr:nvGraphicFramePr>
        <xdr:cNvPr id="61" name="Chart 60">
          <a:extLst>
            <a:ext uri="{FF2B5EF4-FFF2-40B4-BE49-F238E27FC236}">
              <a16:creationId xmlns:a16="http://schemas.microsoft.com/office/drawing/2014/main" id="{E1289B12-F794-437C-B4DF-97BDD435AD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325120</xdr:colOff>
      <xdr:row>8</xdr:row>
      <xdr:rowOff>89040</xdr:rowOff>
    </xdr:from>
    <xdr:to>
      <xdr:col>9</xdr:col>
      <xdr:colOff>314960</xdr:colOff>
      <xdr:row>11</xdr:row>
      <xdr:rowOff>139840</xdr:rowOff>
    </xdr:to>
    <xdr:pic>
      <xdr:nvPicPr>
        <xdr:cNvPr id="22" name="Graphic 21" descr="Bank with solid fill">
          <a:extLst>
            <a:ext uri="{FF2B5EF4-FFF2-40B4-BE49-F238E27FC236}">
              <a16:creationId xmlns:a16="http://schemas.microsoft.com/office/drawing/2014/main" id="{47020191-E054-13FE-E31C-F0C2A441F77B}"/>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201920" y="1552080"/>
          <a:ext cx="599440" cy="599440"/>
        </a:xfrm>
        <a:prstGeom prst="rect">
          <a:avLst/>
        </a:prstGeom>
      </xdr:spPr>
    </xdr:pic>
    <xdr:clientData/>
  </xdr:twoCellAnchor>
  <xdr:twoCellAnchor editAs="oneCell">
    <xdr:from>
      <xdr:col>4</xdr:col>
      <xdr:colOff>249200</xdr:colOff>
      <xdr:row>8</xdr:row>
      <xdr:rowOff>74080</xdr:rowOff>
    </xdr:from>
    <xdr:to>
      <xdr:col>5</xdr:col>
      <xdr:colOff>246240</xdr:colOff>
      <xdr:row>11</xdr:row>
      <xdr:rowOff>132080</xdr:rowOff>
    </xdr:to>
    <xdr:pic>
      <xdr:nvPicPr>
        <xdr:cNvPr id="28" name="Graphic 27" descr="Piggy Bank with solid fill">
          <a:extLst>
            <a:ext uri="{FF2B5EF4-FFF2-40B4-BE49-F238E27FC236}">
              <a16:creationId xmlns:a16="http://schemas.microsoft.com/office/drawing/2014/main" id="{EF0EB5F8-62C9-91CD-883B-38BD64F9D1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687600" y="1537120"/>
          <a:ext cx="606640" cy="606640"/>
        </a:xfrm>
        <a:prstGeom prst="rect">
          <a:avLst/>
        </a:prstGeom>
      </xdr:spPr>
    </xdr:pic>
    <xdr:clientData/>
  </xdr:twoCellAnchor>
  <xdr:twoCellAnchor editAs="oneCell">
    <xdr:from>
      <xdr:col>16</xdr:col>
      <xdr:colOff>531280</xdr:colOff>
      <xdr:row>8</xdr:row>
      <xdr:rowOff>142800</xdr:rowOff>
    </xdr:from>
    <xdr:to>
      <xdr:col>17</xdr:col>
      <xdr:colOff>396240</xdr:colOff>
      <xdr:row>11</xdr:row>
      <xdr:rowOff>68720</xdr:rowOff>
    </xdr:to>
    <xdr:pic>
      <xdr:nvPicPr>
        <xdr:cNvPr id="31" name="Graphic 30" descr="Dollar with solid fill">
          <a:extLst>
            <a:ext uri="{FF2B5EF4-FFF2-40B4-BE49-F238E27FC236}">
              <a16:creationId xmlns:a16="http://schemas.microsoft.com/office/drawing/2014/main" id="{077E13BB-C3E7-8BC0-4CA8-365DACE31662}"/>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0284880" y="1605840"/>
          <a:ext cx="474560" cy="474560"/>
        </a:xfrm>
        <a:prstGeom prst="rect">
          <a:avLst/>
        </a:prstGeom>
      </xdr:spPr>
    </xdr:pic>
    <xdr:clientData/>
  </xdr:twoCellAnchor>
  <xdr:twoCellAnchor editAs="oneCell">
    <xdr:from>
      <xdr:col>12</xdr:col>
      <xdr:colOff>518160</xdr:colOff>
      <xdr:row>8</xdr:row>
      <xdr:rowOff>121920</xdr:rowOff>
    </xdr:from>
    <xdr:to>
      <xdr:col>13</xdr:col>
      <xdr:colOff>487680</xdr:colOff>
      <xdr:row>11</xdr:row>
      <xdr:rowOff>152400</xdr:rowOff>
    </xdr:to>
    <xdr:pic>
      <xdr:nvPicPr>
        <xdr:cNvPr id="33" name="Graphic 32" descr="Database with solid fill">
          <a:extLst>
            <a:ext uri="{FF2B5EF4-FFF2-40B4-BE49-F238E27FC236}">
              <a16:creationId xmlns:a16="http://schemas.microsoft.com/office/drawing/2014/main" id="{E25EBC74-9A6D-0938-C8C1-CC873DB78F28}"/>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3360" y="1584960"/>
          <a:ext cx="579120" cy="57912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bilan" refreshedDate="45570.623025231478" createdVersion="8" refreshedVersion="8" minRefreshableVersion="3" recordCount="70" xr:uid="{9A2B1269-51BC-42C8-9BE6-0D694CF9206F}">
  <cacheSource type="worksheet">
    <worksheetSource ref="B9:I79" sheet="Sheet1"/>
  </cacheSource>
  <cacheFields count="12">
    <cacheField name="Order No" numFmtId="0">
      <sharedItems count="70">
        <s v="1001"/>
        <s v="1002"/>
        <s v="1003"/>
        <s v="1004"/>
        <s v="1005"/>
        <s v="1006"/>
        <s v="1007"/>
        <s v="1008"/>
        <s v="1009"/>
        <s v="1010"/>
        <s v="1011"/>
        <s v="1012"/>
        <s v="1013"/>
        <s v="1014"/>
        <s v="1015"/>
        <s v="1016"/>
        <s v="1017"/>
        <s v="1018"/>
        <s v="1019"/>
        <s v="1020"/>
        <s v="1021"/>
        <s v="1022"/>
        <s v="1023"/>
        <s v="1024"/>
        <s v="1025"/>
        <s v="1026"/>
        <s v="1027"/>
        <s v="1028"/>
        <s v="1029"/>
        <s v="1030"/>
        <s v="1031"/>
        <s v="1032"/>
        <s v="1033"/>
        <s v="1034"/>
        <s v="1035"/>
        <s v="1036"/>
        <s v="1037"/>
        <s v="1038"/>
        <s v="1039"/>
        <s v="1040"/>
        <s v="1041"/>
        <s v="1042"/>
        <s v="1043"/>
        <s v="1044"/>
        <s v="1045"/>
        <s v="1046"/>
        <s v="1047"/>
        <s v="1048"/>
        <s v="1049"/>
        <s v="1050"/>
        <s v="1051"/>
        <s v="1052"/>
        <s v="1053"/>
        <s v="1054"/>
        <s v="1055"/>
        <s v="1056"/>
        <s v="1057"/>
        <s v="1058"/>
        <s v="1059"/>
        <s v="1060"/>
        <s v="1061"/>
        <s v="1062"/>
        <s v="1063"/>
        <s v="1064"/>
        <s v="1065"/>
        <s v="1066"/>
        <s v="1067"/>
        <s v="1068"/>
        <s v="1069"/>
        <s v="1070"/>
      </sharedItems>
    </cacheField>
    <cacheField name="Order Date" numFmtId="14">
      <sharedItems containsSemiMixedTypes="0" containsNonDate="0" containsDate="1" containsString="0" minDate="2024-01-01T00:00:00" maxDate="2024-02-05T00:00:00" count="35">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sharedItems>
      <fieldGroup par="11"/>
    </cacheField>
    <cacheField name="Customer Name" numFmtId="0">
      <sharedItems count="51">
        <s v="John Smith"/>
        <s v="Jane Doe"/>
        <s v="Michael Johnson"/>
        <s v="Emily Brown"/>
        <s v="David Wilson"/>
        <s v="Lisa Taylor"/>
        <s v="Daniel Martinez"/>
        <s v="Sarah Anderson"/>
        <s v="Christopher Thomas"/>
        <s v="Kimberly Garcia"/>
        <s v="William Hernandez"/>
        <s v="Melissa Lopez"/>
        <s v="Richard Perez"/>
        <s v="Jessica Gonzalez"/>
        <s v="Matthew Wilson"/>
        <s v="Amanda Martinez"/>
        <s v="James Johnson"/>
        <s v="Laura Brown"/>
        <s v="Daniel Smith"/>
        <s v="Jennifer Davis"/>
        <s v="Michael Garcia"/>
        <s v="Amy Hernandez"/>
        <s v="Christopher Rodriguez"/>
        <s v="Jessica Martinez"/>
        <s v="Sarah Smith"/>
        <s v="Matthew Johnson"/>
        <s v="Emily Davis"/>
        <s v="Daniel Wilson"/>
        <s v="Jennifer Martinez"/>
        <s v="Michael Smith"/>
        <s v="Jessica Johnson"/>
        <s v="David Brown"/>
        <s v="Sarah Garcia"/>
        <s v="Matthew Hernandez"/>
        <s v="Emily Rodriguez"/>
        <s v="Daniel Davis"/>
        <s v="Jennifer Smith"/>
        <s v="Sarah Johnson"/>
        <s v="Matthew Garcia"/>
        <s v="Daniel Hernandez"/>
        <s v="Michael Martinez"/>
        <s v="Jessica Wilson"/>
        <s v="David Rodriguez"/>
        <s v="Sarah Gonzalez"/>
        <s v="Matthew Smith"/>
        <s v="Emily Johnson"/>
        <s v="Daniel Brown"/>
        <s v="Jennifer Hernandez"/>
        <s v="Michael Davis"/>
        <s v="Jessica Smith"/>
        <s v="David Martinez"/>
      </sharedItems>
    </cacheField>
    <cacheField name="Ship Date" numFmtId="14">
      <sharedItems containsSemiMixedTypes="0" containsNonDate="0" containsDate="1" containsString="0" minDate="2024-01-03T00:00:00" maxDate="2024-02-09T00:00:00" count="34">
        <d v="2024-01-03T00:00:00"/>
        <d v="2024-01-04T00:00:00"/>
        <d v="2024-01-07T00:00:00"/>
        <d v="2024-01-08T00:00:00"/>
        <d v="2024-01-06T00:00:00"/>
        <d v="2024-01-09T00:00:00"/>
        <d v="2024-01-12T00:00:00"/>
        <d v="2024-01-13T00:00:00"/>
        <d v="2024-01-14T00:00:00"/>
        <d v="2024-01-11T00:00:00"/>
        <d v="2024-01-15T00:00:00"/>
        <d v="2024-01-17T00:00:00"/>
        <d v="2024-01-18T00:00:00"/>
        <d v="2024-01-19T00:00:00"/>
        <d v="2024-01-23T00:00:00"/>
        <d v="2024-01-20T00:00:00"/>
        <d v="2024-01-22T00:00:00"/>
        <d v="2024-01-24T00:00:00"/>
        <d v="2024-01-21T00:00:00"/>
        <d v="2024-01-26T00:00:00"/>
        <d v="2024-01-25T00:00:00"/>
        <d v="2024-01-27T00:00:00"/>
        <d v="2024-01-30T00:00:00"/>
        <d v="2024-01-29T00:00:00"/>
        <d v="2024-01-28T00:00:00"/>
        <d v="2024-01-31T00:00:00"/>
        <d v="2024-02-01T00:00:00"/>
        <d v="2024-02-02T00:00:00"/>
        <d v="2024-02-04T00:00:00"/>
        <d v="2024-02-05T00:00:00"/>
        <d v="2024-02-03T00:00:00"/>
        <d v="2024-02-06T00:00:00"/>
        <d v="2024-02-08T00:00:00"/>
        <d v="2024-02-07T00:00:00"/>
      </sharedItems>
      <fieldGroup par="9"/>
    </cacheField>
    <cacheField name="Retail Price (USD)" numFmtId="0">
      <sharedItems containsSemiMixedTypes="0" containsString="0" containsNumber="1" minValue="19.989999999999998" maxValue="199.99" count="11">
        <n v="49.99"/>
        <n v="29.99"/>
        <n v="99.99"/>
        <n v="19.989999999999998"/>
        <n v="149.99"/>
        <n v="79.989999999999995"/>
        <n v="39.99"/>
        <n v="69.989999999999995"/>
        <n v="89.99"/>
        <n v="199.99"/>
        <n v="129.99"/>
      </sharedItems>
    </cacheField>
    <cacheField name="Order Quantity" numFmtId="0">
      <sharedItems containsSemiMixedTypes="0" containsString="0" containsNumber="1" containsInteger="1" minValue="1" maxValue="5" count="5">
        <n v="2"/>
        <n v="1"/>
        <n v="3"/>
        <n v="4"/>
        <n v="5"/>
      </sharedItems>
    </cacheField>
    <cacheField name="Tax (USD)" numFmtId="0">
      <sharedItems containsSemiMixedTypes="0" containsString="0" containsNumber="1" minValue="2.9990000000000001" maxValue="29.997" count="13">
        <n v="9.9980000000000011"/>
        <n v="2.9990000000000001"/>
        <n v="29.997"/>
        <n v="7.9959999999999996"/>
        <n v="14.999000000000002"/>
        <n v="15.997999999999999"/>
        <n v="11.997"/>
        <n v="13.997999999999999"/>
        <n v="8.9990000000000006"/>
        <n v="19.999000000000002"/>
        <n v="14.994999999999999"/>
        <n v="14.997"/>
        <n v="12.999000000000002"/>
      </sharedItems>
    </cacheField>
    <cacheField name="Total (USD)" numFmtId="0">
      <sharedItems containsSemiMixedTypes="0" containsString="0" containsNumber="1" minValue="32.988999999999997" maxValue="329.96699999999998" count="13">
        <n v="109.97800000000001"/>
        <n v="32.988999999999997"/>
        <n v="329.96699999999998"/>
        <n v="87.955999999999989"/>
        <n v="164.989"/>
        <n v="175.97799999999998"/>
        <n v="131.96699999999998"/>
        <n v="153.97799999999998"/>
        <n v="98.98899999999999"/>
        <n v="219.989"/>
        <n v="164.94499999999999"/>
        <n v="164.96699999999998"/>
        <n v="142.989"/>
      </sharedItems>
    </cacheField>
    <cacheField name="Days (Ship Date)" numFmtId="0" databaseField="0">
      <fieldGroup base="3">
        <rangePr groupBy="days" startDate="2024-01-03T00:00:00" endDate="2024-02-09T00:00:00"/>
        <groupItems count="368">
          <s v="&lt;03-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9-02-2024"/>
        </groupItems>
      </fieldGroup>
    </cacheField>
    <cacheField name="Months (Ship Date)" numFmtId="0" databaseField="0">
      <fieldGroup base="3">
        <rangePr groupBy="months" startDate="2024-01-03T00:00:00" endDate="2024-02-09T00:00:00"/>
        <groupItems count="14">
          <s v="&lt;03-01-2024"/>
          <s v="Jan"/>
          <s v="Feb"/>
          <s v="Mar"/>
          <s v="Apr"/>
          <s v="May"/>
          <s v="Jun"/>
          <s v="Jul"/>
          <s v="Aug"/>
          <s v="Sep"/>
          <s v="Oct"/>
          <s v="Nov"/>
          <s v="Dec"/>
          <s v="&gt;09-02-2024"/>
        </groupItems>
      </fieldGroup>
    </cacheField>
    <cacheField name="Days (Order Date)" numFmtId="0" databaseField="0">
      <fieldGroup base="1">
        <rangePr groupBy="days" startDate="2024-01-01T00:00:00" endDate="2024-02-05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5-02-2024"/>
        </groupItems>
      </fieldGroup>
    </cacheField>
    <cacheField name="Months (Order Date)" numFmtId="0" databaseField="0">
      <fieldGroup base="1">
        <rangePr groupBy="months" startDate="2024-01-01T00:00:00" endDate="2024-02-05T00:00:00"/>
        <groupItems count="14">
          <s v="&lt;01-01-2024"/>
          <s v="Jan"/>
          <s v="Feb"/>
          <s v="Mar"/>
          <s v="Apr"/>
          <s v="May"/>
          <s v="Jun"/>
          <s v="Jul"/>
          <s v="Aug"/>
          <s v="Sep"/>
          <s v="Oct"/>
          <s v="Nov"/>
          <s v="Dec"/>
          <s v="&gt;05-02-2024"/>
        </groupItems>
      </fieldGroup>
    </cacheField>
  </cacheFields>
  <extLst>
    <ext xmlns:x14="http://schemas.microsoft.com/office/spreadsheetml/2009/9/main" uri="{725AE2AE-9491-48be-B2B4-4EB974FC3084}">
      <x14:pivotCacheDefinition pivotCacheId="2336103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x v="0"/>
    <x v="0"/>
    <x v="0"/>
    <x v="0"/>
    <x v="0"/>
    <x v="0"/>
    <x v="0"/>
    <x v="0"/>
  </r>
  <r>
    <x v="1"/>
    <x v="0"/>
    <x v="1"/>
    <x v="1"/>
    <x v="1"/>
    <x v="1"/>
    <x v="1"/>
    <x v="1"/>
  </r>
  <r>
    <x v="2"/>
    <x v="1"/>
    <x v="2"/>
    <x v="2"/>
    <x v="2"/>
    <x v="2"/>
    <x v="2"/>
    <x v="2"/>
  </r>
  <r>
    <x v="3"/>
    <x v="1"/>
    <x v="3"/>
    <x v="0"/>
    <x v="3"/>
    <x v="3"/>
    <x v="3"/>
    <x v="3"/>
  </r>
  <r>
    <x v="4"/>
    <x v="2"/>
    <x v="4"/>
    <x v="3"/>
    <x v="4"/>
    <x v="1"/>
    <x v="4"/>
    <x v="4"/>
  </r>
  <r>
    <x v="5"/>
    <x v="2"/>
    <x v="5"/>
    <x v="4"/>
    <x v="5"/>
    <x v="0"/>
    <x v="5"/>
    <x v="5"/>
  </r>
  <r>
    <x v="6"/>
    <x v="3"/>
    <x v="6"/>
    <x v="4"/>
    <x v="6"/>
    <x v="2"/>
    <x v="6"/>
    <x v="6"/>
  </r>
  <r>
    <x v="7"/>
    <x v="3"/>
    <x v="7"/>
    <x v="5"/>
    <x v="7"/>
    <x v="0"/>
    <x v="7"/>
    <x v="7"/>
  </r>
  <r>
    <x v="8"/>
    <x v="4"/>
    <x v="8"/>
    <x v="4"/>
    <x v="8"/>
    <x v="1"/>
    <x v="8"/>
    <x v="8"/>
  </r>
  <r>
    <x v="9"/>
    <x v="4"/>
    <x v="9"/>
    <x v="3"/>
    <x v="9"/>
    <x v="1"/>
    <x v="9"/>
    <x v="9"/>
  </r>
  <r>
    <x v="10"/>
    <x v="5"/>
    <x v="10"/>
    <x v="2"/>
    <x v="1"/>
    <x v="4"/>
    <x v="10"/>
    <x v="10"/>
  </r>
  <r>
    <x v="11"/>
    <x v="5"/>
    <x v="11"/>
    <x v="3"/>
    <x v="5"/>
    <x v="0"/>
    <x v="5"/>
    <x v="5"/>
  </r>
  <r>
    <x v="12"/>
    <x v="6"/>
    <x v="12"/>
    <x v="5"/>
    <x v="0"/>
    <x v="2"/>
    <x v="11"/>
    <x v="11"/>
  </r>
  <r>
    <x v="13"/>
    <x v="6"/>
    <x v="13"/>
    <x v="6"/>
    <x v="10"/>
    <x v="1"/>
    <x v="12"/>
    <x v="12"/>
  </r>
  <r>
    <x v="14"/>
    <x v="7"/>
    <x v="14"/>
    <x v="7"/>
    <x v="3"/>
    <x v="3"/>
    <x v="3"/>
    <x v="3"/>
  </r>
  <r>
    <x v="15"/>
    <x v="7"/>
    <x v="15"/>
    <x v="6"/>
    <x v="4"/>
    <x v="1"/>
    <x v="4"/>
    <x v="4"/>
  </r>
  <r>
    <x v="16"/>
    <x v="8"/>
    <x v="16"/>
    <x v="8"/>
    <x v="7"/>
    <x v="0"/>
    <x v="7"/>
    <x v="7"/>
  </r>
  <r>
    <x v="17"/>
    <x v="8"/>
    <x v="17"/>
    <x v="6"/>
    <x v="6"/>
    <x v="2"/>
    <x v="6"/>
    <x v="6"/>
  </r>
  <r>
    <x v="18"/>
    <x v="9"/>
    <x v="18"/>
    <x v="9"/>
    <x v="9"/>
    <x v="1"/>
    <x v="9"/>
    <x v="9"/>
  </r>
  <r>
    <x v="19"/>
    <x v="9"/>
    <x v="19"/>
    <x v="8"/>
    <x v="1"/>
    <x v="4"/>
    <x v="10"/>
    <x v="10"/>
  </r>
  <r>
    <x v="20"/>
    <x v="10"/>
    <x v="20"/>
    <x v="8"/>
    <x v="5"/>
    <x v="0"/>
    <x v="5"/>
    <x v="5"/>
  </r>
  <r>
    <x v="21"/>
    <x v="10"/>
    <x v="21"/>
    <x v="10"/>
    <x v="0"/>
    <x v="2"/>
    <x v="11"/>
    <x v="11"/>
  </r>
  <r>
    <x v="22"/>
    <x v="11"/>
    <x v="22"/>
    <x v="11"/>
    <x v="10"/>
    <x v="1"/>
    <x v="12"/>
    <x v="12"/>
  </r>
  <r>
    <x v="23"/>
    <x v="11"/>
    <x v="23"/>
    <x v="11"/>
    <x v="3"/>
    <x v="3"/>
    <x v="3"/>
    <x v="3"/>
  </r>
  <r>
    <x v="24"/>
    <x v="12"/>
    <x v="4"/>
    <x v="11"/>
    <x v="4"/>
    <x v="1"/>
    <x v="4"/>
    <x v="4"/>
  </r>
  <r>
    <x v="25"/>
    <x v="12"/>
    <x v="24"/>
    <x v="8"/>
    <x v="7"/>
    <x v="0"/>
    <x v="7"/>
    <x v="7"/>
  </r>
  <r>
    <x v="26"/>
    <x v="13"/>
    <x v="25"/>
    <x v="12"/>
    <x v="6"/>
    <x v="2"/>
    <x v="6"/>
    <x v="6"/>
  </r>
  <r>
    <x v="27"/>
    <x v="13"/>
    <x v="26"/>
    <x v="13"/>
    <x v="9"/>
    <x v="1"/>
    <x v="9"/>
    <x v="9"/>
  </r>
  <r>
    <x v="28"/>
    <x v="14"/>
    <x v="27"/>
    <x v="13"/>
    <x v="1"/>
    <x v="4"/>
    <x v="10"/>
    <x v="10"/>
  </r>
  <r>
    <x v="29"/>
    <x v="14"/>
    <x v="28"/>
    <x v="13"/>
    <x v="5"/>
    <x v="0"/>
    <x v="5"/>
    <x v="5"/>
  </r>
  <r>
    <x v="30"/>
    <x v="15"/>
    <x v="29"/>
    <x v="13"/>
    <x v="0"/>
    <x v="2"/>
    <x v="11"/>
    <x v="11"/>
  </r>
  <r>
    <x v="31"/>
    <x v="15"/>
    <x v="30"/>
    <x v="11"/>
    <x v="10"/>
    <x v="1"/>
    <x v="12"/>
    <x v="12"/>
  </r>
  <r>
    <x v="32"/>
    <x v="16"/>
    <x v="31"/>
    <x v="13"/>
    <x v="3"/>
    <x v="3"/>
    <x v="3"/>
    <x v="3"/>
  </r>
  <r>
    <x v="33"/>
    <x v="16"/>
    <x v="32"/>
    <x v="13"/>
    <x v="4"/>
    <x v="1"/>
    <x v="4"/>
    <x v="4"/>
  </r>
  <r>
    <x v="34"/>
    <x v="17"/>
    <x v="33"/>
    <x v="14"/>
    <x v="7"/>
    <x v="0"/>
    <x v="7"/>
    <x v="7"/>
  </r>
  <r>
    <x v="35"/>
    <x v="17"/>
    <x v="34"/>
    <x v="13"/>
    <x v="6"/>
    <x v="2"/>
    <x v="6"/>
    <x v="6"/>
  </r>
  <r>
    <x v="36"/>
    <x v="18"/>
    <x v="35"/>
    <x v="15"/>
    <x v="9"/>
    <x v="1"/>
    <x v="9"/>
    <x v="9"/>
  </r>
  <r>
    <x v="37"/>
    <x v="18"/>
    <x v="36"/>
    <x v="16"/>
    <x v="1"/>
    <x v="4"/>
    <x v="10"/>
    <x v="10"/>
  </r>
  <r>
    <x v="38"/>
    <x v="19"/>
    <x v="2"/>
    <x v="17"/>
    <x v="5"/>
    <x v="0"/>
    <x v="5"/>
    <x v="5"/>
  </r>
  <r>
    <x v="39"/>
    <x v="19"/>
    <x v="23"/>
    <x v="18"/>
    <x v="0"/>
    <x v="2"/>
    <x v="11"/>
    <x v="11"/>
  </r>
  <r>
    <x v="40"/>
    <x v="20"/>
    <x v="4"/>
    <x v="19"/>
    <x v="10"/>
    <x v="1"/>
    <x v="12"/>
    <x v="12"/>
  </r>
  <r>
    <x v="41"/>
    <x v="20"/>
    <x v="37"/>
    <x v="14"/>
    <x v="3"/>
    <x v="3"/>
    <x v="3"/>
    <x v="3"/>
  </r>
  <r>
    <x v="42"/>
    <x v="21"/>
    <x v="38"/>
    <x v="20"/>
    <x v="4"/>
    <x v="1"/>
    <x v="4"/>
    <x v="4"/>
  </r>
  <r>
    <x v="43"/>
    <x v="21"/>
    <x v="3"/>
    <x v="20"/>
    <x v="7"/>
    <x v="0"/>
    <x v="7"/>
    <x v="7"/>
  </r>
  <r>
    <x v="44"/>
    <x v="22"/>
    <x v="39"/>
    <x v="21"/>
    <x v="6"/>
    <x v="2"/>
    <x v="6"/>
    <x v="6"/>
  </r>
  <r>
    <x v="45"/>
    <x v="22"/>
    <x v="19"/>
    <x v="19"/>
    <x v="9"/>
    <x v="1"/>
    <x v="9"/>
    <x v="9"/>
  </r>
  <r>
    <x v="46"/>
    <x v="23"/>
    <x v="40"/>
    <x v="20"/>
    <x v="1"/>
    <x v="4"/>
    <x v="10"/>
    <x v="10"/>
  </r>
  <r>
    <x v="47"/>
    <x v="23"/>
    <x v="41"/>
    <x v="19"/>
    <x v="5"/>
    <x v="0"/>
    <x v="5"/>
    <x v="5"/>
  </r>
  <r>
    <x v="48"/>
    <x v="24"/>
    <x v="42"/>
    <x v="22"/>
    <x v="0"/>
    <x v="2"/>
    <x v="11"/>
    <x v="11"/>
  </r>
  <r>
    <x v="49"/>
    <x v="24"/>
    <x v="43"/>
    <x v="21"/>
    <x v="10"/>
    <x v="1"/>
    <x v="12"/>
    <x v="12"/>
  </r>
  <r>
    <x v="50"/>
    <x v="25"/>
    <x v="44"/>
    <x v="23"/>
    <x v="3"/>
    <x v="3"/>
    <x v="3"/>
    <x v="3"/>
  </r>
  <r>
    <x v="51"/>
    <x v="25"/>
    <x v="45"/>
    <x v="24"/>
    <x v="4"/>
    <x v="1"/>
    <x v="4"/>
    <x v="4"/>
  </r>
  <r>
    <x v="52"/>
    <x v="26"/>
    <x v="46"/>
    <x v="25"/>
    <x v="7"/>
    <x v="0"/>
    <x v="7"/>
    <x v="7"/>
  </r>
  <r>
    <x v="53"/>
    <x v="26"/>
    <x v="47"/>
    <x v="25"/>
    <x v="6"/>
    <x v="2"/>
    <x v="6"/>
    <x v="6"/>
  </r>
  <r>
    <x v="54"/>
    <x v="27"/>
    <x v="48"/>
    <x v="23"/>
    <x v="9"/>
    <x v="1"/>
    <x v="9"/>
    <x v="9"/>
  </r>
  <r>
    <x v="55"/>
    <x v="27"/>
    <x v="49"/>
    <x v="23"/>
    <x v="1"/>
    <x v="4"/>
    <x v="10"/>
    <x v="10"/>
  </r>
  <r>
    <x v="56"/>
    <x v="28"/>
    <x v="50"/>
    <x v="22"/>
    <x v="5"/>
    <x v="0"/>
    <x v="5"/>
    <x v="5"/>
  </r>
  <r>
    <x v="57"/>
    <x v="28"/>
    <x v="37"/>
    <x v="25"/>
    <x v="0"/>
    <x v="2"/>
    <x v="11"/>
    <x v="11"/>
  </r>
  <r>
    <x v="58"/>
    <x v="29"/>
    <x v="38"/>
    <x v="25"/>
    <x v="10"/>
    <x v="1"/>
    <x v="12"/>
    <x v="12"/>
  </r>
  <r>
    <x v="59"/>
    <x v="29"/>
    <x v="3"/>
    <x v="26"/>
    <x v="3"/>
    <x v="3"/>
    <x v="3"/>
    <x v="3"/>
  </r>
  <r>
    <x v="60"/>
    <x v="30"/>
    <x v="39"/>
    <x v="27"/>
    <x v="4"/>
    <x v="1"/>
    <x v="4"/>
    <x v="4"/>
  </r>
  <r>
    <x v="61"/>
    <x v="30"/>
    <x v="19"/>
    <x v="28"/>
    <x v="7"/>
    <x v="0"/>
    <x v="7"/>
    <x v="7"/>
  </r>
  <r>
    <x v="62"/>
    <x v="31"/>
    <x v="40"/>
    <x v="27"/>
    <x v="6"/>
    <x v="2"/>
    <x v="6"/>
    <x v="6"/>
  </r>
  <r>
    <x v="63"/>
    <x v="31"/>
    <x v="41"/>
    <x v="29"/>
    <x v="9"/>
    <x v="1"/>
    <x v="9"/>
    <x v="9"/>
  </r>
  <r>
    <x v="64"/>
    <x v="31"/>
    <x v="42"/>
    <x v="30"/>
    <x v="1"/>
    <x v="4"/>
    <x v="10"/>
    <x v="10"/>
  </r>
  <r>
    <x v="65"/>
    <x v="32"/>
    <x v="43"/>
    <x v="31"/>
    <x v="5"/>
    <x v="0"/>
    <x v="5"/>
    <x v="5"/>
  </r>
  <r>
    <x v="66"/>
    <x v="33"/>
    <x v="44"/>
    <x v="31"/>
    <x v="0"/>
    <x v="2"/>
    <x v="11"/>
    <x v="11"/>
  </r>
  <r>
    <x v="67"/>
    <x v="34"/>
    <x v="45"/>
    <x v="29"/>
    <x v="10"/>
    <x v="1"/>
    <x v="12"/>
    <x v="12"/>
  </r>
  <r>
    <x v="68"/>
    <x v="34"/>
    <x v="46"/>
    <x v="32"/>
    <x v="3"/>
    <x v="3"/>
    <x v="3"/>
    <x v="3"/>
  </r>
  <r>
    <x v="69"/>
    <x v="34"/>
    <x v="47"/>
    <x v="33"/>
    <x v="4"/>
    <x v="1"/>
    <x v="4"/>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0F2FA2-9620-48FE-A85A-B36AB3D6CC01}"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8" firstHeaderRow="1" firstDataRow="1" firstDataCol="1"/>
  <pivotFields count="12">
    <pivotField showAll="0">
      <items count="71">
        <item x="0"/>
        <item x="1"/>
        <item x="2"/>
        <item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t="default"/>
      </items>
    </pivotField>
    <pivotField numFmtId="14"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axis="axisRow" showAll="0">
      <items count="52">
        <item x="15"/>
        <item x="21"/>
        <item x="22"/>
        <item x="8"/>
        <item x="46"/>
        <item x="35"/>
        <item x="39"/>
        <item x="6"/>
        <item x="18"/>
        <item x="27"/>
        <item x="31"/>
        <item x="50"/>
        <item x="42"/>
        <item x="4"/>
        <item x="3"/>
        <item x="26"/>
        <item x="45"/>
        <item x="34"/>
        <item x="16"/>
        <item x="1"/>
        <item x="19"/>
        <item x="47"/>
        <item x="28"/>
        <item x="36"/>
        <item x="13"/>
        <item x="30"/>
        <item x="23"/>
        <item x="49"/>
        <item x="41"/>
        <item x="0"/>
        <item x="9"/>
        <item x="17"/>
        <item x="5"/>
        <item x="38"/>
        <item x="33"/>
        <item x="25"/>
        <item x="44"/>
        <item x="14"/>
        <item x="11"/>
        <item x="48"/>
        <item x="20"/>
        <item x="2"/>
        <item x="40"/>
        <item x="29"/>
        <item x="12"/>
        <item x="7"/>
        <item x="32"/>
        <item x="43"/>
        <item x="37"/>
        <item x="24"/>
        <item x="10"/>
        <item t="default"/>
      </items>
    </pivotField>
    <pivotField numFmtId="14" showAll="0">
      <items count="35">
        <item x="0"/>
        <item x="1"/>
        <item x="4"/>
        <item x="2"/>
        <item x="3"/>
        <item x="5"/>
        <item x="9"/>
        <item x="6"/>
        <item x="7"/>
        <item x="8"/>
        <item x="10"/>
        <item x="11"/>
        <item x="12"/>
        <item x="13"/>
        <item x="15"/>
        <item x="18"/>
        <item x="16"/>
        <item x="14"/>
        <item x="17"/>
        <item x="20"/>
        <item x="19"/>
        <item x="21"/>
        <item x="24"/>
        <item x="23"/>
        <item x="22"/>
        <item x="25"/>
        <item x="26"/>
        <item x="27"/>
        <item x="30"/>
        <item x="28"/>
        <item x="29"/>
        <item x="31"/>
        <item x="33"/>
        <item x="32"/>
        <item t="default"/>
      </items>
    </pivotField>
    <pivotField dataField="1" showAll="0">
      <items count="12">
        <item x="3"/>
        <item x="1"/>
        <item x="6"/>
        <item x="0"/>
        <item x="7"/>
        <item x="5"/>
        <item x="8"/>
        <item x="2"/>
        <item x="10"/>
        <item x="4"/>
        <item x="9"/>
        <item t="default"/>
      </items>
    </pivotField>
    <pivotField showAll="0">
      <items count="6">
        <item x="1"/>
        <item x="0"/>
        <item x="2"/>
        <item x="3"/>
        <item x="4"/>
        <item t="default"/>
      </items>
    </pivotField>
    <pivotField showAll="0">
      <items count="14">
        <item x="1"/>
        <item x="3"/>
        <item x="8"/>
        <item x="0"/>
        <item x="6"/>
        <item x="12"/>
        <item x="7"/>
        <item x="10"/>
        <item x="11"/>
        <item x="4"/>
        <item x="5"/>
        <item x="9"/>
        <item x="2"/>
        <item t="default"/>
      </items>
    </pivotField>
    <pivotField showAll="0">
      <items count="14">
        <item x="1"/>
        <item x="3"/>
        <item x="8"/>
        <item x="0"/>
        <item x="6"/>
        <item x="12"/>
        <item x="7"/>
        <item x="10"/>
        <item x="11"/>
        <item x="4"/>
        <item x="5"/>
        <item x="9"/>
        <item x="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5">
    <i>
      <x v="14"/>
    </i>
    <i>
      <x v="19"/>
    </i>
    <i>
      <x v="29"/>
    </i>
    <i>
      <x v="41"/>
    </i>
    <i t="grand">
      <x/>
    </i>
  </rowItems>
  <colItems count="1">
    <i/>
  </colItems>
  <dataFields count="1">
    <dataField name="Sum of Retail Price (USD)" fld="4" baseField="0" baseItem="0"/>
  </dataFields>
  <formats count="1">
    <format dxfId="12">
      <pivotArea grandRow="1" outline="0" collapsedLevelsAreSubtotals="1" fieldPosition="0"/>
    </format>
  </formats>
  <chartFormats count="52">
    <chartFormat chart="12" format="356" series="1">
      <pivotArea type="data" outline="0" fieldPosition="0">
        <references count="1">
          <reference field="4294967294" count="1" selected="0">
            <x v="0"/>
          </reference>
        </references>
      </pivotArea>
    </chartFormat>
    <chartFormat chart="12" format="427">
      <pivotArea type="data" outline="0" fieldPosition="0">
        <references count="2">
          <reference field="4294967294" count="1" selected="0">
            <x v="0"/>
          </reference>
          <reference field="2" count="1" selected="0">
            <x v="0"/>
          </reference>
        </references>
      </pivotArea>
    </chartFormat>
    <chartFormat chart="12" format="428">
      <pivotArea type="data" outline="0" fieldPosition="0">
        <references count="2">
          <reference field="4294967294" count="1" selected="0">
            <x v="0"/>
          </reference>
          <reference field="2" count="1" selected="0">
            <x v="1"/>
          </reference>
        </references>
      </pivotArea>
    </chartFormat>
    <chartFormat chart="12" format="429">
      <pivotArea type="data" outline="0" fieldPosition="0">
        <references count="2">
          <reference field="4294967294" count="1" selected="0">
            <x v="0"/>
          </reference>
          <reference field="2" count="1" selected="0">
            <x v="2"/>
          </reference>
        </references>
      </pivotArea>
    </chartFormat>
    <chartFormat chart="12" format="430">
      <pivotArea type="data" outline="0" fieldPosition="0">
        <references count="2">
          <reference field="4294967294" count="1" selected="0">
            <x v="0"/>
          </reference>
          <reference field="2" count="1" selected="0">
            <x v="3"/>
          </reference>
        </references>
      </pivotArea>
    </chartFormat>
    <chartFormat chart="12" format="431">
      <pivotArea type="data" outline="0" fieldPosition="0">
        <references count="2">
          <reference field="4294967294" count="1" selected="0">
            <x v="0"/>
          </reference>
          <reference field="2" count="1" selected="0">
            <x v="4"/>
          </reference>
        </references>
      </pivotArea>
    </chartFormat>
    <chartFormat chart="12" format="432">
      <pivotArea type="data" outline="0" fieldPosition="0">
        <references count="2">
          <reference field="4294967294" count="1" selected="0">
            <x v="0"/>
          </reference>
          <reference field="2" count="1" selected="0">
            <x v="5"/>
          </reference>
        </references>
      </pivotArea>
    </chartFormat>
    <chartFormat chart="12" format="433">
      <pivotArea type="data" outline="0" fieldPosition="0">
        <references count="2">
          <reference field="4294967294" count="1" selected="0">
            <x v="0"/>
          </reference>
          <reference field="2" count="1" selected="0">
            <x v="6"/>
          </reference>
        </references>
      </pivotArea>
    </chartFormat>
    <chartFormat chart="12" format="434">
      <pivotArea type="data" outline="0" fieldPosition="0">
        <references count="2">
          <reference field="4294967294" count="1" selected="0">
            <x v="0"/>
          </reference>
          <reference field="2" count="1" selected="0">
            <x v="7"/>
          </reference>
        </references>
      </pivotArea>
    </chartFormat>
    <chartFormat chart="12" format="435">
      <pivotArea type="data" outline="0" fieldPosition="0">
        <references count="2">
          <reference field="4294967294" count="1" selected="0">
            <x v="0"/>
          </reference>
          <reference field="2" count="1" selected="0">
            <x v="8"/>
          </reference>
        </references>
      </pivotArea>
    </chartFormat>
    <chartFormat chart="12" format="436">
      <pivotArea type="data" outline="0" fieldPosition="0">
        <references count="2">
          <reference field="4294967294" count="1" selected="0">
            <x v="0"/>
          </reference>
          <reference field="2" count="1" selected="0">
            <x v="9"/>
          </reference>
        </references>
      </pivotArea>
    </chartFormat>
    <chartFormat chart="12" format="437">
      <pivotArea type="data" outline="0" fieldPosition="0">
        <references count="2">
          <reference field="4294967294" count="1" selected="0">
            <x v="0"/>
          </reference>
          <reference field="2" count="1" selected="0">
            <x v="10"/>
          </reference>
        </references>
      </pivotArea>
    </chartFormat>
    <chartFormat chart="12" format="438">
      <pivotArea type="data" outline="0" fieldPosition="0">
        <references count="2">
          <reference field="4294967294" count="1" selected="0">
            <x v="0"/>
          </reference>
          <reference field="2" count="1" selected="0">
            <x v="11"/>
          </reference>
        </references>
      </pivotArea>
    </chartFormat>
    <chartFormat chart="12" format="439">
      <pivotArea type="data" outline="0" fieldPosition="0">
        <references count="2">
          <reference field="4294967294" count="1" selected="0">
            <x v="0"/>
          </reference>
          <reference field="2" count="1" selected="0">
            <x v="12"/>
          </reference>
        </references>
      </pivotArea>
    </chartFormat>
    <chartFormat chart="12" format="440">
      <pivotArea type="data" outline="0" fieldPosition="0">
        <references count="2">
          <reference field="4294967294" count="1" selected="0">
            <x v="0"/>
          </reference>
          <reference field="2" count="1" selected="0">
            <x v="13"/>
          </reference>
        </references>
      </pivotArea>
    </chartFormat>
    <chartFormat chart="12" format="441">
      <pivotArea type="data" outline="0" fieldPosition="0">
        <references count="2">
          <reference field="4294967294" count="1" selected="0">
            <x v="0"/>
          </reference>
          <reference field="2" count="1" selected="0">
            <x v="14"/>
          </reference>
        </references>
      </pivotArea>
    </chartFormat>
    <chartFormat chart="12" format="442">
      <pivotArea type="data" outline="0" fieldPosition="0">
        <references count="2">
          <reference field="4294967294" count="1" selected="0">
            <x v="0"/>
          </reference>
          <reference field="2" count="1" selected="0">
            <x v="15"/>
          </reference>
        </references>
      </pivotArea>
    </chartFormat>
    <chartFormat chart="12" format="443">
      <pivotArea type="data" outline="0" fieldPosition="0">
        <references count="2">
          <reference field="4294967294" count="1" selected="0">
            <x v="0"/>
          </reference>
          <reference field="2" count="1" selected="0">
            <x v="16"/>
          </reference>
        </references>
      </pivotArea>
    </chartFormat>
    <chartFormat chart="12" format="444">
      <pivotArea type="data" outline="0" fieldPosition="0">
        <references count="2">
          <reference field="4294967294" count="1" selected="0">
            <x v="0"/>
          </reference>
          <reference field="2" count="1" selected="0">
            <x v="17"/>
          </reference>
        </references>
      </pivotArea>
    </chartFormat>
    <chartFormat chart="12" format="445">
      <pivotArea type="data" outline="0" fieldPosition="0">
        <references count="2">
          <reference field="4294967294" count="1" selected="0">
            <x v="0"/>
          </reference>
          <reference field="2" count="1" selected="0">
            <x v="18"/>
          </reference>
        </references>
      </pivotArea>
    </chartFormat>
    <chartFormat chart="12" format="446">
      <pivotArea type="data" outline="0" fieldPosition="0">
        <references count="2">
          <reference field="4294967294" count="1" selected="0">
            <x v="0"/>
          </reference>
          <reference field="2" count="1" selected="0">
            <x v="19"/>
          </reference>
        </references>
      </pivotArea>
    </chartFormat>
    <chartFormat chart="12" format="447">
      <pivotArea type="data" outline="0" fieldPosition="0">
        <references count="2">
          <reference field="4294967294" count="1" selected="0">
            <x v="0"/>
          </reference>
          <reference field="2" count="1" selected="0">
            <x v="20"/>
          </reference>
        </references>
      </pivotArea>
    </chartFormat>
    <chartFormat chart="12" format="448">
      <pivotArea type="data" outline="0" fieldPosition="0">
        <references count="2">
          <reference field="4294967294" count="1" selected="0">
            <x v="0"/>
          </reference>
          <reference field="2" count="1" selected="0">
            <x v="21"/>
          </reference>
        </references>
      </pivotArea>
    </chartFormat>
    <chartFormat chart="12" format="449">
      <pivotArea type="data" outline="0" fieldPosition="0">
        <references count="2">
          <reference field="4294967294" count="1" selected="0">
            <x v="0"/>
          </reference>
          <reference field="2" count="1" selected="0">
            <x v="22"/>
          </reference>
        </references>
      </pivotArea>
    </chartFormat>
    <chartFormat chart="12" format="450">
      <pivotArea type="data" outline="0" fieldPosition="0">
        <references count="2">
          <reference field="4294967294" count="1" selected="0">
            <x v="0"/>
          </reference>
          <reference field="2" count="1" selected="0">
            <x v="23"/>
          </reference>
        </references>
      </pivotArea>
    </chartFormat>
    <chartFormat chart="12" format="451">
      <pivotArea type="data" outline="0" fieldPosition="0">
        <references count="2">
          <reference field="4294967294" count="1" selected="0">
            <x v="0"/>
          </reference>
          <reference field="2" count="1" selected="0">
            <x v="24"/>
          </reference>
        </references>
      </pivotArea>
    </chartFormat>
    <chartFormat chart="12" format="452">
      <pivotArea type="data" outline="0" fieldPosition="0">
        <references count="2">
          <reference field="4294967294" count="1" selected="0">
            <x v="0"/>
          </reference>
          <reference field="2" count="1" selected="0">
            <x v="25"/>
          </reference>
        </references>
      </pivotArea>
    </chartFormat>
    <chartFormat chart="12" format="453">
      <pivotArea type="data" outline="0" fieldPosition="0">
        <references count="2">
          <reference field="4294967294" count="1" selected="0">
            <x v="0"/>
          </reference>
          <reference field="2" count="1" selected="0">
            <x v="26"/>
          </reference>
        </references>
      </pivotArea>
    </chartFormat>
    <chartFormat chart="12" format="454">
      <pivotArea type="data" outline="0" fieldPosition="0">
        <references count="2">
          <reference field="4294967294" count="1" selected="0">
            <x v="0"/>
          </reference>
          <reference field="2" count="1" selected="0">
            <x v="27"/>
          </reference>
        </references>
      </pivotArea>
    </chartFormat>
    <chartFormat chart="12" format="455">
      <pivotArea type="data" outline="0" fieldPosition="0">
        <references count="2">
          <reference field="4294967294" count="1" selected="0">
            <x v="0"/>
          </reference>
          <reference field="2" count="1" selected="0">
            <x v="28"/>
          </reference>
        </references>
      </pivotArea>
    </chartFormat>
    <chartFormat chart="12" format="456">
      <pivotArea type="data" outline="0" fieldPosition="0">
        <references count="2">
          <reference field="4294967294" count="1" selected="0">
            <x v="0"/>
          </reference>
          <reference field="2" count="1" selected="0">
            <x v="29"/>
          </reference>
        </references>
      </pivotArea>
    </chartFormat>
    <chartFormat chart="12" format="457">
      <pivotArea type="data" outline="0" fieldPosition="0">
        <references count="2">
          <reference field="4294967294" count="1" selected="0">
            <x v="0"/>
          </reference>
          <reference field="2" count="1" selected="0">
            <x v="30"/>
          </reference>
        </references>
      </pivotArea>
    </chartFormat>
    <chartFormat chart="12" format="458">
      <pivotArea type="data" outline="0" fieldPosition="0">
        <references count="2">
          <reference field="4294967294" count="1" selected="0">
            <x v="0"/>
          </reference>
          <reference field="2" count="1" selected="0">
            <x v="31"/>
          </reference>
        </references>
      </pivotArea>
    </chartFormat>
    <chartFormat chart="12" format="459">
      <pivotArea type="data" outline="0" fieldPosition="0">
        <references count="2">
          <reference field="4294967294" count="1" selected="0">
            <x v="0"/>
          </reference>
          <reference field="2" count="1" selected="0">
            <x v="32"/>
          </reference>
        </references>
      </pivotArea>
    </chartFormat>
    <chartFormat chart="12" format="460">
      <pivotArea type="data" outline="0" fieldPosition="0">
        <references count="2">
          <reference field="4294967294" count="1" selected="0">
            <x v="0"/>
          </reference>
          <reference field="2" count="1" selected="0">
            <x v="33"/>
          </reference>
        </references>
      </pivotArea>
    </chartFormat>
    <chartFormat chart="12" format="461">
      <pivotArea type="data" outline="0" fieldPosition="0">
        <references count="2">
          <reference field="4294967294" count="1" selected="0">
            <x v="0"/>
          </reference>
          <reference field="2" count="1" selected="0">
            <x v="34"/>
          </reference>
        </references>
      </pivotArea>
    </chartFormat>
    <chartFormat chart="12" format="462">
      <pivotArea type="data" outline="0" fieldPosition="0">
        <references count="2">
          <reference field="4294967294" count="1" selected="0">
            <x v="0"/>
          </reference>
          <reference field="2" count="1" selected="0">
            <x v="35"/>
          </reference>
        </references>
      </pivotArea>
    </chartFormat>
    <chartFormat chart="12" format="463">
      <pivotArea type="data" outline="0" fieldPosition="0">
        <references count="2">
          <reference field="4294967294" count="1" selected="0">
            <x v="0"/>
          </reference>
          <reference field="2" count="1" selected="0">
            <x v="36"/>
          </reference>
        </references>
      </pivotArea>
    </chartFormat>
    <chartFormat chart="12" format="464">
      <pivotArea type="data" outline="0" fieldPosition="0">
        <references count="2">
          <reference field="4294967294" count="1" selected="0">
            <x v="0"/>
          </reference>
          <reference field="2" count="1" selected="0">
            <x v="37"/>
          </reference>
        </references>
      </pivotArea>
    </chartFormat>
    <chartFormat chart="12" format="465">
      <pivotArea type="data" outline="0" fieldPosition="0">
        <references count="2">
          <reference field="4294967294" count="1" selected="0">
            <x v="0"/>
          </reference>
          <reference field="2" count="1" selected="0">
            <x v="38"/>
          </reference>
        </references>
      </pivotArea>
    </chartFormat>
    <chartFormat chart="12" format="466">
      <pivotArea type="data" outline="0" fieldPosition="0">
        <references count="2">
          <reference field="4294967294" count="1" selected="0">
            <x v="0"/>
          </reference>
          <reference field="2" count="1" selected="0">
            <x v="39"/>
          </reference>
        </references>
      </pivotArea>
    </chartFormat>
    <chartFormat chart="12" format="467">
      <pivotArea type="data" outline="0" fieldPosition="0">
        <references count="2">
          <reference field="4294967294" count="1" selected="0">
            <x v="0"/>
          </reference>
          <reference field="2" count="1" selected="0">
            <x v="40"/>
          </reference>
        </references>
      </pivotArea>
    </chartFormat>
    <chartFormat chart="12" format="468">
      <pivotArea type="data" outline="0" fieldPosition="0">
        <references count="2">
          <reference field="4294967294" count="1" selected="0">
            <x v="0"/>
          </reference>
          <reference field="2" count="1" selected="0">
            <x v="41"/>
          </reference>
        </references>
      </pivotArea>
    </chartFormat>
    <chartFormat chart="12" format="469">
      <pivotArea type="data" outline="0" fieldPosition="0">
        <references count="2">
          <reference field="4294967294" count="1" selected="0">
            <x v="0"/>
          </reference>
          <reference field="2" count="1" selected="0">
            <x v="42"/>
          </reference>
        </references>
      </pivotArea>
    </chartFormat>
    <chartFormat chart="12" format="470">
      <pivotArea type="data" outline="0" fieldPosition="0">
        <references count="2">
          <reference field="4294967294" count="1" selected="0">
            <x v="0"/>
          </reference>
          <reference field="2" count="1" selected="0">
            <x v="43"/>
          </reference>
        </references>
      </pivotArea>
    </chartFormat>
    <chartFormat chart="12" format="471">
      <pivotArea type="data" outline="0" fieldPosition="0">
        <references count="2">
          <reference field="4294967294" count="1" selected="0">
            <x v="0"/>
          </reference>
          <reference field="2" count="1" selected="0">
            <x v="44"/>
          </reference>
        </references>
      </pivotArea>
    </chartFormat>
    <chartFormat chart="12" format="472">
      <pivotArea type="data" outline="0" fieldPosition="0">
        <references count="2">
          <reference field="4294967294" count="1" selected="0">
            <x v="0"/>
          </reference>
          <reference field="2" count="1" selected="0">
            <x v="45"/>
          </reference>
        </references>
      </pivotArea>
    </chartFormat>
    <chartFormat chart="12" format="473">
      <pivotArea type="data" outline="0" fieldPosition="0">
        <references count="2">
          <reference field="4294967294" count="1" selected="0">
            <x v="0"/>
          </reference>
          <reference field="2" count="1" selected="0">
            <x v="46"/>
          </reference>
        </references>
      </pivotArea>
    </chartFormat>
    <chartFormat chart="12" format="474">
      <pivotArea type="data" outline="0" fieldPosition="0">
        <references count="2">
          <reference field="4294967294" count="1" selected="0">
            <x v="0"/>
          </reference>
          <reference field="2" count="1" selected="0">
            <x v="47"/>
          </reference>
        </references>
      </pivotArea>
    </chartFormat>
    <chartFormat chart="12" format="475">
      <pivotArea type="data" outline="0" fieldPosition="0">
        <references count="2">
          <reference field="4294967294" count="1" selected="0">
            <x v="0"/>
          </reference>
          <reference field="2" count="1" selected="0">
            <x v="48"/>
          </reference>
        </references>
      </pivotArea>
    </chartFormat>
    <chartFormat chart="12" format="476">
      <pivotArea type="data" outline="0" fieldPosition="0">
        <references count="2">
          <reference field="4294967294" count="1" selected="0">
            <x v="0"/>
          </reference>
          <reference field="2" count="1" selected="0">
            <x v="49"/>
          </reference>
        </references>
      </pivotArea>
    </chartFormat>
    <chartFormat chart="12" format="477">
      <pivotArea type="data" outline="0" fieldPosition="0">
        <references count="2">
          <reference field="4294967294" count="1" selected="0">
            <x v="0"/>
          </reference>
          <reference field="2" count="1" selected="0">
            <x v="5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6AF2FD-F47F-4504-BAC6-9946AB692A09}" name="PivotTable6"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L3:M8" firstHeaderRow="1" firstDataRow="1" firstDataCol="1"/>
  <pivotFields count="12">
    <pivotField axis="axisRow" showAll="0">
      <items count="71">
        <item x="0"/>
        <item x="1"/>
        <item x="2"/>
        <item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t="default"/>
      </items>
    </pivotField>
    <pivotField numFmtId="14"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showAll="0">
      <items count="52">
        <item x="15"/>
        <item x="21"/>
        <item x="22"/>
        <item x="8"/>
        <item x="46"/>
        <item x="35"/>
        <item x="39"/>
        <item x="6"/>
        <item x="18"/>
        <item x="27"/>
        <item x="31"/>
        <item x="50"/>
        <item x="42"/>
        <item x="4"/>
        <item x="3"/>
        <item x="26"/>
        <item x="45"/>
        <item x="34"/>
        <item x="16"/>
        <item x="1"/>
        <item x="19"/>
        <item x="47"/>
        <item x="28"/>
        <item x="36"/>
        <item x="13"/>
        <item x="30"/>
        <item x="23"/>
        <item x="49"/>
        <item x="41"/>
        <item x="0"/>
        <item x="9"/>
        <item x="17"/>
        <item x="5"/>
        <item x="38"/>
        <item x="33"/>
        <item x="25"/>
        <item x="44"/>
        <item x="14"/>
        <item x="11"/>
        <item x="48"/>
        <item x="20"/>
        <item x="2"/>
        <item x="40"/>
        <item x="29"/>
        <item x="12"/>
        <item x="7"/>
        <item x="32"/>
        <item x="43"/>
        <item x="37"/>
        <item x="24"/>
        <item x="10"/>
        <item t="default"/>
      </items>
    </pivotField>
    <pivotField numFmtId="14" showAll="0">
      <items count="35">
        <item x="0"/>
        <item x="1"/>
        <item x="4"/>
        <item x="2"/>
        <item x="3"/>
        <item x="5"/>
        <item x="9"/>
        <item x="6"/>
        <item x="7"/>
        <item x="8"/>
        <item x="10"/>
        <item x="11"/>
        <item x="12"/>
        <item x="13"/>
        <item x="15"/>
        <item x="18"/>
        <item x="16"/>
        <item x="14"/>
        <item x="17"/>
        <item x="20"/>
        <item x="19"/>
        <item x="21"/>
        <item x="24"/>
        <item x="23"/>
        <item x="22"/>
        <item x="25"/>
        <item x="26"/>
        <item x="27"/>
        <item x="30"/>
        <item x="28"/>
        <item x="29"/>
        <item x="31"/>
        <item x="33"/>
        <item x="32"/>
        <item t="default"/>
      </items>
    </pivotField>
    <pivotField showAll="0"/>
    <pivotField showAll="0">
      <items count="6">
        <item x="1"/>
        <item x="0"/>
        <item x="2"/>
        <item x="3"/>
        <item x="4"/>
        <item t="default"/>
      </items>
    </pivotField>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5">
    <i>
      <x/>
    </i>
    <i>
      <x v="1"/>
    </i>
    <i>
      <x v="2"/>
    </i>
    <i>
      <x v="3"/>
    </i>
    <i t="grand">
      <x/>
    </i>
  </rowItems>
  <colItems count="1">
    <i/>
  </colItems>
  <dataFields count="1">
    <dataField name="Sum of Total (USD)" fld="7" baseField="0" baseItem="0" numFmtId="165"/>
  </dataFields>
  <formats count="1">
    <format dxfId="13">
      <pivotArea outline="0" collapsedLevelsAreSubtotals="1" fieldPosition="0"/>
    </format>
  </formats>
  <chartFormats count="1">
    <chartFormat chart="1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004F74-8030-46D6-A185-02F51DEF80F7}"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5">
  <location ref="H3:I8" firstHeaderRow="1" firstDataRow="1" firstDataCol="1"/>
  <pivotFields count="12">
    <pivotField axis="axisRow" showAll="0">
      <items count="71">
        <item x="0"/>
        <item x="1"/>
        <item x="2"/>
        <item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t="default"/>
      </items>
    </pivotField>
    <pivotField numFmtId="14"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showAll="0">
      <items count="52">
        <item x="15"/>
        <item x="21"/>
        <item x="22"/>
        <item x="8"/>
        <item x="46"/>
        <item x="35"/>
        <item x="39"/>
        <item x="6"/>
        <item x="18"/>
        <item x="27"/>
        <item x="31"/>
        <item x="50"/>
        <item x="42"/>
        <item x="4"/>
        <item x="3"/>
        <item x="26"/>
        <item x="45"/>
        <item x="34"/>
        <item x="16"/>
        <item x="1"/>
        <item x="19"/>
        <item x="47"/>
        <item x="28"/>
        <item x="36"/>
        <item x="13"/>
        <item x="30"/>
        <item x="23"/>
        <item x="49"/>
        <item x="41"/>
        <item x="0"/>
        <item x="9"/>
        <item x="17"/>
        <item x="5"/>
        <item x="38"/>
        <item x="33"/>
        <item x="25"/>
        <item x="44"/>
        <item x="14"/>
        <item x="11"/>
        <item x="48"/>
        <item x="20"/>
        <item x="2"/>
        <item x="40"/>
        <item x="29"/>
        <item x="12"/>
        <item x="7"/>
        <item x="32"/>
        <item x="43"/>
        <item x="37"/>
        <item x="24"/>
        <item x="10"/>
        <item t="default"/>
      </items>
    </pivotField>
    <pivotField numFmtId="14" showAll="0">
      <items count="35">
        <item x="0"/>
        <item x="1"/>
        <item x="4"/>
        <item x="2"/>
        <item x="3"/>
        <item x="5"/>
        <item x="9"/>
        <item x="6"/>
        <item x="7"/>
        <item x="8"/>
        <item x="10"/>
        <item x="11"/>
        <item x="12"/>
        <item x="13"/>
        <item x="15"/>
        <item x="18"/>
        <item x="16"/>
        <item x="14"/>
        <item x="17"/>
        <item x="20"/>
        <item x="19"/>
        <item x="21"/>
        <item x="24"/>
        <item x="23"/>
        <item x="22"/>
        <item x="25"/>
        <item x="26"/>
        <item x="27"/>
        <item x="30"/>
        <item x="28"/>
        <item x="29"/>
        <item x="31"/>
        <item x="33"/>
        <item x="32"/>
        <item t="default"/>
      </items>
    </pivotField>
    <pivotField showAll="0"/>
    <pivotField showAll="0">
      <items count="6">
        <item x="1"/>
        <item x="0"/>
        <item x="2"/>
        <item x="3"/>
        <item x="4"/>
        <item t="default"/>
      </items>
    </pivotField>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5">
    <i>
      <x/>
    </i>
    <i>
      <x v="1"/>
    </i>
    <i>
      <x v="2"/>
    </i>
    <i>
      <x v="3"/>
    </i>
    <i t="grand">
      <x/>
    </i>
  </rowItems>
  <colItems count="1">
    <i/>
  </colItems>
  <dataFields count="1">
    <dataField name="Sum of Tax (USD)" fld="6" baseField="0" baseItem="0" numFmtId="165"/>
  </dataFields>
  <formats count="1">
    <format dxfId="14">
      <pivotArea outline="0" collapsedLevelsAreSubtotals="1" fieldPosition="0"/>
    </format>
  </formats>
  <chartFormats count="1">
    <chartFormat chart="7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6BC409-9CD6-4591-9A37-89B2FCCCDE06}"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D3:E8" firstHeaderRow="1" firstDataRow="1" firstDataCol="1"/>
  <pivotFields count="12">
    <pivotField axis="axisRow" showAll="0">
      <items count="71">
        <item x="0"/>
        <item x="1"/>
        <item x="2"/>
        <item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t="default"/>
      </items>
    </pivotField>
    <pivotField numFmtId="14"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showAll="0">
      <items count="52">
        <item x="15"/>
        <item x="21"/>
        <item x="22"/>
        <item x="8"/>
        <item x="46"/>
        <item x="35"/>
        <item x="39"/>
        <item x="6"/>
        <item x="18"/>
        <item x="27"/>
        <item x="31"/>
        <item x="50"/>
        <item x="42"/>
        <item x="4"/>
        <item x="3"/>
        <item x="26"/>
        <item x="45"/>
        <item x="34"/>
        <item x="16"/>
        <item x="1"/>
        <item x="19"/>
        <item x="47"/>
        <item x="28"/>
        <item x="36"/>
        <item x="13"/>
        <item x="30"/>
        <item x="23"/>
        <item x="49"/>
        <item x="41"/>
        <item x="0"/>
        <item x="9"/>
        <item x="17"/>
        <item x="5"/>
        <item x="38"/>
        <item x="33"/>
        <item x="25"/>
        <item x="44"/>
        <item x="14"/>
        <item x="11"/>
        <item x="48"/>
        <item x="20"/>
        <item x="2"/>
        <item x="40"/>
        <item x="29"/>
        <item x="12"/>
        <item x="7"/>
        <item x="32"/>
        <item x="43"/>
        <item x="37"/>
        <item x="24"/>
        <item x="10"/>
        <item t="default"/>
      </items>
    </pivotField>
    <pivotField numFmtId="14" showAll="0">
      <items count="35">
        <item x="0"/>
        <item x="1"/>
        <item x="4"/>
        <item x="2"/>
        <item x="3"/>
        <item x="5"/>
        <item x="9"/>
        <item x="6"/>
        <item x="7"/>
        <item x="8"/>
        <item x="10"/>
        <item x="11"/>
        <item x="12"/>
        <item x="13"/>
        <item x="15"/>
        <item x="18"/>
        <item x="16"/>
        <item x="14"/>
        <item x="17"/>
        <item x="20"/>
        <item x="19"/>
        <item x="21"/>
        <item x="24"/>
        <item x="23"/>
        <item x="22"/>
        <item x="25"/>
        <item x="26"/>
        <item x="27"/>
        <item x="30"/>
        <item x="28"/>
        <item x="29"/>
        <item x="31"/>
        <item x="33"/>
        <item x="32"/>
        <item t="default"/>
      </items>
    </pivotField>
    <pivotField showAll="0"/>
    <pivotField dataField="1" showAll="0">
      <items count="6">
        <item x="1"/>
        <item x="0"/>
        <item x="2"/>
        <item x="3"/>
        <item x="4"/>
        <item t="default"/>
      </items>
    </pivotField>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5">
    <i>
      <x/>
    </i>
    <i>
      <x v="1"/>
    </i>
    <i>
      <x v="2"/>
    </i>
    <i>
      <x v="3"/>
    </i>
    <i t="grand">
      <x/>
    </i>
  </rowItems>
  <colItems count="1">
    <i/>
  </colItems>
  <dataFields count="1">
    <dataField name="Sum of Order Quantity" fld="5" baseField="0" baseItem="0"/>
  </dataFields>
  <chartFormats count="71">
    <chartFormat chart="9" format="356" series="1">
      <pivotArea type="data" outline="0" fieldPosition="0">
        <references count="1">
          <reference field="4294967294" count="1" selected="0">
            <x v="0"/>
          </reference>
        </references>
      </pivotArea>
    </chartFormat>
    <chartFormat chart="9" format="357">
      <pivotArea type="data" outline="0" fieldPosition="0">
        <references count="2">
          <reference field="4294967294" count="1" selected="0">
            <x v="0"/>
          </reference>
          <reference field="0" count="1" selected="0">
            <x v="0"/>
          </reference>
        </references>
      </pivotArea>
    </chartFormat>
    <chartFormat chart="9" format="358">
      <pivotArea type="data" outline="0" fieldPosition="0">
        <references count="2">
          <reference field="4294967294" count="1" selected="0">
            <x v="0"/>
          </reference>
          <reference field="0" count="1" selected="0">
            <x v="1"/>
          </reference>
        </references>
      </pivotArea>
    </chartFormat>
    <chartFormat chart="9" format="359">
      <pivotArea type="data" outline="0" fieldPosition="0">
        <references count="2">
          <reference field="4294967294" count="1" selected="0">
            <x v="0"/>
          </reference>
          <reference field="0" count="1" selected="0">
            <x v="2"/>
          </reference>
        </references>
      </pivotArea>
    </chartFormat>
    <chartFormat chart="9" format="360">
      <pivotArea type="data" outline="0" fieldPosition="0">
        <references count="2">
          <reference field="4294967294" count="1" selected="0">
            <x v="0"/>
          </reference>
          <reference field="0" count="1" selected="0">
            <x v="3"/>
          </reference>
        </references>
      </pivotArea>
    </chartFormat>
    <chartFormat chart="9" format="361">
      <pivotArea type="data" outline="0" fieldPosition="0">
        <references count="2">
          <reference field="4294967294" count="1" selected="0">
            <x v="0"/>
          </reference>
          <reference field="0" count="1" selected="0">
            <x v="4"/>
          </reference>
        </references>
      </pivotArea>
    </chartFormat>
    <chartFormat chart="9" format="362">
      <pivotArea type="data" outline="0" fieldPosition="0">
        <references count="2">
          <reference field="4294967294" count="1" selected="0">
            <x v="0"/>
          </reference>
          <reference field="0" count="1" selected="0">
            <x v="5"/>
          </reference>
        </references>
      </pivotArea>
    </chartFormat>
    <chartFormat chart="9" format="363">
      <pivotArea type="data" outline="0" fieldPosition="0">
        <references count="2">
          <reference field="4294967294" count="1" selected="0">
            <x v="0"/>
          </reference>
          <reference field="0" count="1" selected="0">
            <x v="6"/>
          </reference>
        </references>
      </pivotArea>
    </chartFormat>
    <chartFormat chart="9" format="364">
      <pivotArea type="data" outline="0" fieldPosition="0">
        <references count="2">
          <reference field="4294967294" count="1" selected="0">
            <x v="0"/>
          </reference>
          <reference field="0" count="1" selected="0">
            <x v="7"/>
          </reference>
        </references>
      </pivotArea>
    </chartFormat>
    <chartFormat chart="9" format="365">
      <pivotArea type="data" outline="0" fieldPosition="0">
        <references count="2">
          <reference field="4294967294" count="1" selected="0">
            <x v="0"/>
          </reference>
          <reference field="0" count="1" selected="0">
            <x v="8"/>
          </reference>
        </references>
      </pivotArea>
    </chartFormat>
    <chartFormat chart="9" format="366">
      <pivotArea type="data" outline="0" fieldPosition="0">
        <references count="2">
          <reference field="4294967294" count="1" selected="0">
            <x v="0"/>
          </reference>
          <reference field="0" count="1" selected="0">
            <x v="9"/>
          </reference>
        </references>
      </pivotArea>
    </chartFormat>
    <chartFormat chart="9" format="367">
      <pivotArea type="data" outline="0" fieldPosition="0">
        <references count="2">
          <reference field="4294967294" count="1" selected="0">
            <x v="0"/>
          </reference>
          <reference field="0" count="1" selected="0">
            <x v="10"/>
          </reference>
        </references>
      </pivotArea>
    </chartFormat>
    <chartFormat chart="9" format="368">
      <pivotArea type="data" outline="0" fieldPosition="0">
        <references count="2">
          <reference field="4294967294" count="1" selected="0">
            <x v="0"/>
          </reference>
          <reference field="0" count="1" selected="0">
            <x v="11"/>
          </reference>
        </references>
      </pivotArea>
    </chartFormat>
    <chartFormat chart="9" format="369">
      <pivotArea type="data" outline="0" fieldPosition="0">
        <references count="2">
          <reference field="4294967294" count="1" selected="0">
            <x v="0"/>
          </reference>
          <reference field="0" count="1" selected="0">
            <x v="12"/>
          </reference>
        </references>
      </pivotArea>
    </chartFormat>
    <chartFormat chart="9" format="370">
      <pivotArea type="data" outline="0" fieldPosition="0">
        <references count="2">
          <reference field="4294967294" count="1" selected="0">
            <x v="0"/>
          </reference>
          <reference field="0" count="1" selected="0">
            <x v="13"/>
          </reference>
        </references>
      </pivotArea>
    </chartFormat>
    <chartFormat chart="9" format="371">
      <pivotArea type="data" outline="0" fieldPosition="0">
        <references count="2">
          <reference field="4294967294" count="1" selected="0">
            <x v="0"/>
          </reference>
          <reference field="0" count="1" selected="0">
            <x v="14"/>
          </reference>
        </references>
      </pivotArea>
    </chartFormat>
    <chartFormat chart="9" format="372">
      <pivotArea type="data" outline="0" fieldPosition="0">
        <references count="2">
          <reference field="4294967294" count="1" selected="0">
            <x v="0"/>
          </reference>
          <reference field="0" count="1" selected="0">
            <x v="15"/>
          </reference>
        </references>
      </pivotArea>
    </chartFormat>
    <chartFormat chart="9" format="373">
      <pivotArea type="data" outline="0" fieldPosition="0">
        <references count="2">
          <reference field="4294967294" count="1" selected="0">
            <x v="0"/>
          </reference>
          <reference field="0" count="1" selected="0">
            <x v="16"/>
          </reference>
        </references>
      </pivotArea>
    </chartFormat>
    <chartFormat chart="9" format="374">
      <pivotArea type="data" outline="0" fieldPosition="0">
        <references count="2">
          <reference field="4294967294" count="1" selected="0">
            <x v="0"/>
          </reference>
          <reference field="0" count="1" selected="0">
            <x v="17"/>
          </reference>
        </references>
      </pivotArea>
    </chartFormat>
    <chartFormat chart="9" format="375">
      <pivotArea type="data" outline="0" fieldPosition="0">
        <references count="2">
          <reference field="4294967294" count="1" selected="0">
            <x v="0"/>
          </reference>
          <reference field="0" count="1" selected="0">
            <x v="18"/>
          </reference>
        </references>
      </pivotArea>
    </chartFormat>
    <chartFormat chart="9" format="376">
      <pivotArea type="data" outline="0" fieldPosition="0">
        <references count="2">
          <reference field="4294967294" count="1" selected="0">
            <x v="0"/>
          </reference>
          <reference field="0" count="1" selected="0">
            <x v="19"/>
          </reference>
        </references>
      </pivotArea>
    </chartFormat>
    <chartFormat chart="9" format="377">
      <pivotArea type="data" outline="0" fieldPosition="0">
        <references count="2">
          <reference field="4294967294" count="1" selected="0">
            <x v="0"/>
          </reference>
          <reference field="0" count="1" selected="0">
            <x v="20"/>
          </reference>
        </references>
      </pivotArea>
    </chartFormat>
    <chartFormat chart="9" format="378">
      <pivotArea type="data" outline="0" fieldPosition="0">
        <references count="2">
          <reference field="4294967294" count="1" selected="0">
            <x v="0"/>
          </reference>
          <reference field="0" count="1" selected="0">
            <x v="21"/>
          </reference>
        </references>
      </pivotArea>
    </chartFormat>
    <chartFormat chart="9" format="379">
      <pivotArea type="data" outline="0" fieldPosition="0">
        <references count="2">
          <reference field="4294967294" count="1" selected="0">
            <x v="0"/>
          </reference>
          <reference field="0" count="1" selected="0">
            <x v="22"/>
          </reference>
        </references>
      </pivotArea>
    </chartFormat>
    <chartFormat chart="9" format="380">
      <pivotArea type="data" outline="0" fieldPosition="0">
        <references count="2">
          <reference field="4294967294" count="1" selected="0">
            <x v="0"/>
          </reference>
          <reference field="0" count="1" selected="0">
            <x v="23"/>
          </reference>
        </references>
      </pivotArea>
    </chartFormat>
    <chartFormat chart="9" format="381">
      <pivotArea type="data" outline="0" fieldPosition="0">
        <references count="2">
          <reference field="4294967294" count="1" selected="0">
            <x v="0"/>
          </reference>
          <reference field="0" count="1" selected="0">
            <x v="24"/>
          </reference>
        </references>
      </pivotArea>
    </chartFormat>
    <chartFormat chart="9" format="382">
      <pivotArea type="data" outline="0" fieldPosition="0">
        <references count="2">
          <reference field="4294967294" count="1" selected="0">
            <x v="0"/>
          </reference>
          <reference field="0" count="1" selected="0">
            <x v="25"/>
          </reference>
        </references>
      </pivotArea>
    </chartFormat>
    <chartFormat chart="9" format="383">
      <pivotArea type="data" outline="0" fieldPosition="0">
        <references count="2">
          <reference field="4294967294" count="1" selected="0">
            <x v="0"/>
          </reference>
          <reference field="0" count="1" selected="0">
            <x v="26"/>
          </reference>
        </references>
      </pivotArea>
    </chartFormat>
    <chartFormat chart="9" format="384">
      <pivotArea type="data" outline="0" fieldPosition="0">
        <references count="2">
          <reference field="4294967294" count="1" selected="0">
            <x v="0"/>
          </reference>
          <reference field="0" count="1" selected="0">
            <x v="27"/>
          </reference>
        </references>
      </pivotArea>
    </chartFormat>
    <chartFormat chart="9" format="385">
      <pivotArea type="data" outline="0" fieldPosition="0">
        <references count="2">
          <reference field="4294967294" count="1" selected="0">
            <x v="0"/>
          </reference>
          <reference field="0" count="1" selected="0">
            <x v="28"/>
          </reference>
        </references>
      </pivotArea>
    </chartFormat>
    <chartFormat chart="9" format="386">
      <pivotArea type="data" outline="0" fieldPosition="0">
        <references count="2">
          <reference field="4294967294" count="1" selected="0">
            <x v="0"/>
          </reference>
          <reference field="0" count="1" selected="0">
            <x v="29"/>
          </reference>
        </references>
      </pivotArea>
    </chartFormat>
    <chartFormat chart="9" format="387">
      <pivotArea type="data" outline="0" fieldPosition="0">
        <references count="2">
          <reference field="4294967294" count="1" selected="0">
            <x v="0"/>
          </reference>
          <reference field="0" count="1" selected="0">
            <x v="30"/>
          </reference>
        </references>
      </pivotArea>
    </chartFormat>
    <chartFormat chart="9" format="388">
      <pivotArea type="data" outline="0" fieldPosition="0">
        <references count="2">
          <reference field="4294967294" count="1" selected="0">
            <x v="0"/>
          </reference>
          <reference field="0" count="1" selected="0">
            <x v="31"/>
          </reference>
        </references>
      </pivotArea>
    </chartFormat>
    <chartFormat chart="9" format="389">
      <pivotArea type="data" outline="0" fieldPosition="0">
        <references count="2">
          <reference field="4294967294" count="1" selected="0">
            <x v="0"/>
          </reference>
          <reference field="0" count="1" selected="0">
            <x v="32"/>
          </reference>
        </references>
      </pivotArea>
    </chartFormat>
    <chartFormat chart="9" format="390">
      <pivotArea type="data" outline="0" fieldPosition="0">
        <references count="2">
          <reference field="4294967294" count="1" selected="0">
            <x v="0"/>
          </reference>
          <reference field="0" count="1" selected="0">
            <x v="33"/>
          </reference>
        </references>
      </pivotArea>
    </chartFormat>
    <chartFormat chart="9" format="391">
      <pivotArea type="data" outline="0" fieldPosition="0">
        <references count="2">
          <reference field="4294967294" count="1" selected="0">
            <x v="0"/>
          </reference>
          <reference field="0" count="1" selected="0">
            <x v="34"/>
          </reference>
        </references>
      </pivotArea>
    </chartFormat>
    <chartFormat chart="9" format="392">
      <pivotArea type="data" outline="0" fieldPosition="0">
        <references count="2">
          <reference field="4294967294" count="1" selected="0">
            <x v="0"/>
          </reference>
          <reference field="0" count="1" selected="0">
            <x v="35"/>
          </reference>
        </references>
      </pivotArea>
    </chartFormat>
    <chartFormat chart="9" format="393">
      <pivotArea type="data" outline="0" fieldPosition="0">
        <references count="2">
          <reference field="4294967294" count="1" selected="0">
            <x v="0"/>
          </reference>
          <reference field="0" count="1" selected="0">
            <x v="36"/>
          </reference>
        </references>
      </pivotArea>
    </chartFormat>
    <chartFormat chart="9" format="394">
      <pivotArea type="data" outline="0" fieldPosition="0">
        <references count="2">
          <reference field="4294967294" count="1" selected="0">
            <x v="0"/>
          </reference>
          <reference field="0" count="1" selected="0">
            <x v="37"/>
          </reference>
        </references>
      </pivotArea>
    </chartFormat>
    <chartFormat chart="9" format="395">
      <pivotArea type="data" outline="0" fieldPosition="0">
        <references count="2">
          <reference field="4294967294" count="1" selected="0">
            <x v="0"/>
          </reference>
          <reference field="0" count="1" selected="0">
            <x v="38"/>
          </reference>
        </references>
      </pivotArea>
    </chartFormat>
    <chartFormat chart="9" format="396">
      <pivotArea type="data" outline="0" fieldPosition="0">
        <references count="2">
          <reference field="4294967294" count="1" selected="0">
            <x v="0"/>
          </reference>
          <reference field="0" count="1" selected="0">
            <x v="39"/>
          </reference>
        </references>
      </pivotArea>
    </chartFormat>
    <chartFormat chart="9" format="397">
      <pivotArea type="data" outline="0" fieldPosition="0">
        <references count="2">
          <reference field="4294967294" count="1" selected="0">
            <x v="0"/>
          </reference>
          <reference field="0" count="1" selected="0">
            <x v="40"/>
          </reference>
        </references>
      </pivotArea>
    </chartFormat>
    <chartFormat chart="9" format="398">
      <pivotArea type="data" outline="0" fieldPosition="0">
        <references count="2">
          <reference field="4294967294" count="1" selected="0">
            <x v="0"/>
          </reference>
          <reference field="0" count="1" selected="0">
            <x v="41"/>
          </reference>
        </references>
      </pivotArea>
    </chartFormat>
    <chartFormat chart="9" format="399">
      <pivotArea type="data" outline="0" fieldPosition="0">
        <references count="2">
          <reference field="4294967294" count="1" selected="0">
            <x v="0"/>
          </reference>
          <reference field="0" count="1" selected="0">
            <x v="42"/>
          </reference>
        </references>
      </pivotArea>
    </chartFormat>
    <chartFormat chart="9" format="400">
      <pivotArea type="data" outline="0" fieldPosition="0">
        <references count="2">
          <reference field="4294967294" count="1" selected="0">
            <x v="0"/>
          </reference>
          <reference field="0" count="1" selected="0">
            <x v="43"/>
          </reference>
        </references>
      </pivotArea>
    </chartFormat>
    <chartFormat chart="9" format="401">
      <pivotArea type="data" outline="0" fieldPosition="0">
        <references count="2">
          <reference field="4294967294" count="1" selected="0">
            <x v="0"/>
          </reference>
          <reference field="0" count="1" selected="0">
            <x v="44"/>
          </reference>
        </references>
      </pivotArea>
    </chartFormat>
    <chartFormat chart="9" format="402">
      <pivotArea type="data" outline="0" fieldPosition="0">
        <references count="2">
          <reference field="4294967294" count="1" selected="0">
            <x v="0"/>
          </reference>
          <reference field="0" count="1" selected="0">
            <x v="45"/>
          </reference>
        </references>
      </pivotArea>
    </chartFormat>
    <chartFormat chart="9" format="403">
      <pivotArea type="data" outline="0" fieldPosition="0">
        <references count="2">
          <reference field="4294967294" count="1" selected="0">
            <x v="0"/>
          </reference>
          <reference field="0" count="1" selected="0">
            <x v="46"/>
          </reference>
        </references>
      </pivotArea>
    </chartFormat>
    <chartFormat chart="9" format="404">
      <pivotArea type="data" outline="0" fieldPosition="0">
        <references count="2">
          <reference field="4294967294" count="1" selected="0">
            <x v="0"/>
          </reference>
          <reference field="0" count="1" selected="0">
            <x v="47"/>
          </reference>
        </references>
      </pivotArea>
    </chartFormat>
    <chartFormat chart="9" format="405">
      <pivotArea type="data" outline="0" fieldPosition="0">
        <references count="2">
          <reference field="4294967294" count="1" selected="0">
            <x v="0"/>
          </reference>
          <reference field="0" count="1" selected="0">
            <x v="48"/>
          </reference>
        </references>
      </pivotArea>
    </chartFormat>
    <chartFormat chart="9" format="406">
      <pivotArea type="data" outline="0" fieldPosition="0">
        <references count="2">
          <reference field="4294967294" count="1" selected="0">
            <x v="0"/>
          </reference>
          <reference field="0" count="1" selected="0">
            <x v="49"/>
          </reference>
        </references>
      </pivotArea>
    </chartFormat>
    <chartFormat chart="9" format="407">
      <pivotArea type="data" outline="0" fieldPosition="0">
        <references count="2">
          <reference field="4294967294" count="1" selected="0">
            <x v="0"/>
          </reference>
          <reference field="0" count="1" selected="0">
            <x v="50"/>
          </reference>
        </references>
      </pivotArea>
    </chartFormat>
    <chartFormat chart="9" format="408">
      <pivotArea type="data" outline="0" fieldPosition="0">
        <references count="2">
          <reference field="4294967294" count="1" selected="0">
            <x v="0"/>
          </reference>
          <reference field="0" count="1" selected="0">
            <x v="51"/>
          </reference>
        </references>
      </pivotArea>
    </chartFormat>
    <chartFormat chart="9" format="409">
      <pivotArea type="data" outline="0" fieldPosition="0">
        <references count="2">
          <reference field="4294967294" count="1" selected="0">
            <x v="0"/>
          </reference>
          <reference field="0" count="1" selected="0">
            <x v="52"/>
          </reference>
        </references>
      </pivotArea>
    </chartFormat>
    <chartFormat chart="9" format="410">
      <pivotArea type="data" outline="0" fieldPosition="0">
        <references count="2">
          <reference field="4294967294" count="1" selected="0">
            <x v="0"/>
          </reference>
          <reference field="0" count="1" selected="0">
            <x v="53"/>
          </reference>
        </references>
      </pivotArea>
    </chartFormat>
    <chartFormat chart="9" format="411">
      <pivotArea type="data" outline="0" fieldPosition="0">
        <references count="2">
          <reference field="4294967294" count="1" selected="0">
            <x v="0"/>
          </reference>
          <reference field="0" count="1" selected="0">
            <x v="54"/>
          </reference>
        </references>
      </pivotArea>
    </chartFormat>
    <chartFormat chart="9" format="412">
      <pivotArea type="data" outline="0" fieldPosition="0">
        <references count="2">
          <reference field="4294967294" count="1" selected="0">
            <x v="0"/>
          </reference>
          <reference field="0" count="1" selected="0">
            <x v="55"/>
          </reference>
        </references>
      </pivotArea>
    </chartFormat>
    <chartFormat chart="9" format="413">
      <pivotArea type="data" outline="0" fieldPosition="0">
        <references count="2">
          <reference field="4294967294" count="1" selected="0">
            <x v="0"/>
          </reference>
          <reference field="0" count="1" selected="0">
            <x v="56"/>
          </reference>
        </references>
      </pivotArea>
    </chartFormat>
    <chartFormat chart="9" format="414">
      <pivotArea type="data" outline="0" fieldPosition="0">
        <references count="2">
          <reference field="4294967294" count="1" selected="0">
            <x v="0"/>
          </reference>
          <reference field="0" count="1" selected="0">
            <x v="57"/>
          </reference>
        </references>
      </pivotArea>
    </chartFormat>
    <chartFormat chart="9" format="415">
      <pivotArea type="data" outline="0" fieldPosition="0">
        <references count="2">
          <reference field="4294967294" count="1" selected="0">
            <x v="0"/>
          </reference>
          <reference field="0" count="1" selected="0">
            <x v="58"/>
          </reference>
        </references>
      </pivotArea>
    </chartFormat>
    <chartFormat chart="9" format="416">
      <pivotArea type="data" outline="0" fieldPosition="0">
        <references count="2">
          <reference field="4294967294" count="1" selected="0">
            <x v="0"/>
          </reference>
          <reference field="0" count="1" selected="0">
            <x v="59"/>
          </reference>
        </references>
      </pivotArea>
    </chartFormat>
    <chartFormat chart="9" format="417">
      <pivotArea type="data" outline="0" fieldPosition="0">
        <references count="2">
          <reference field="4294967294" count="1" selected="0">
            <x v="0"/>
          </reference>
          <reference field="0" count="1" selected="0">
            <x v="60"/>
          </reference>
        </references>
      </pivotArea>
    </chartFormat>
    <chartFormat chart="9" format="418">
      <pivotArea type="data" outline="0" fieldPosition="0">
        <references count="2">
          <reference field="4294967294" count="1" selected="0">
            <x v="0"/>
          </reference>
          <reference field="0" count="1" selected="0">
            <x v="61"/>
          </reference>
        </references>
      </pivotArea>
    </chartFormat>
    <chartFormat chart="9" format="419">
      <pivotArea type="data" outline="0" fieldPosition="0">
        <references count="2">
          <reference field="4294967294" count="1" selected="0">
            <x v="0"/>
          </reference>
          <reference field="0" count="1" selected="0">
            <x v="62"/>
          </reference>
        </references>
      </pivotArea>
    </chartFormat>
    <chartFormat chart="9" format="420">
      <pivotArea type="data" outline="0" fieldPosition="0">
        <references count="2">
          <reference field="4294967294" count="1" selected="0">
            <x v="0"/>
          </reference>
          <reference field="0" count="1" selected="0">
            <x v="63"/>
          </reference>
        </references>
      </pivotArea>
    </chartFormat>
    <chartFormat chart="9" format="421">
      <pivotArea type="data" outline="0" fieldPosition="0">
        <references count="2">
          <reference field="4294967294" count="1" selected="0">
            <x v="0"/>
          </reference>
          <reference field="0" count="1" selected="0">
            <x v="64"/>
          </reference>
        </references>
      </pivotArea>
    </chartFormat>
    <chartFormat chart="9" format="422">
      <pivotArea type="data" outline="0" fieldPosition="0">
        <references count="2">
          <reference field="4294967294" count="1" selected="0">
            <x v="0"/>
          </reference>
          <reference field="0" count="1" selected="0">
            <x v="65"/>
          </reference>
        </references>
      </pivotArea>
    </chartFormat>
    <chartFormat chart="9" format="423">
      <pivotArea type="data" outline="0" fieldPosition="0">
        <references count="2">
          <reference field="4294967294" count="1" selected="0">
            <x v="0"/>
          </reference>
          <reference field="0" count="1" selected="0">
            <x v="66"/>
          </reference>
        </references>
      </pivotArea>
    </chartFormat>
    <chartFormat chart="9" format="424">
      <pivotArea type="data" outline="0" fieldPosition="0">
        <references count="2">
          <reference field="4294967294" count="1" selected="0">
            <x v="0"/>
          </reference>
          <reference field="0" count="1" selected="0">
            <x v="67"/>
          </reference>
        </references>
      </pivotArea>
    </chartFormat>
    <chartFormat chart="9" format="425">
      <pivotArea type="data" outline="0" fieldPosition="0">
        <references count="2">
          <reference field="4294967294" count="1" selected="0">
            <x v="0"/>
          </reference>
          <reference field="0" count="1" selected="0">
            <x v="68"/>
          </reference>
        </references>
      </pivotArea>
    </chartFormat>
    <chartFormat chart="9" format="426">
      <pivotArea type="data" outline="0" fieldPosition="0">
        <references count="2">
          <reference field="4294967294" count="1" selected="0">
            <x v="0"/>
          </reference>
          <reference field="0" count="1" selected="0">
            <x v="6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Quantity" xr10:uid="{22E817B5-CDEF-4D0D-8C58-E219B5C07242}" sourceName="Order Quantity">
  <pivotTables>
    <pivotTable tabId="4" name="PivotTable3"/>
    <pivotTable tabId="4" name="PivotTable4"/>
    <pivotTable tabId="4" name="PivotTable5"/>
    <pivotTable tabId="4" name="PivotTable6"/>
  </pivotTables>
  <data>
    <tabular pivotCacheId="233610332">
      <items count="5">
        <i x="1" s="1"/>
        <i x="0" s="1"/>
        <i x="2" s="1"/>
        <i x="3" s="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No" xr10:uid="{7A0111D7-41E8-4A17-ABE0-92868A0949D1}" sourceName="Order No">
  <pivotTables>
    <pivotTable tabId="4" name="PivotTable3"/>
    <pivotTable tabId="4" name="PivotTable4"/>
    <pivotTable tabId="4" name="PivotTable5"/>
    <pivotTable tabId="4" name="PivotTable6"/>
  </pivotTables>
  <data>
    <tabular pivotCacheId="233610332">
      <items count="70">
        <i x="0" s="1"/>
        <i x="1" s="1"/>
        <i x="2" s="1"/>
        <i x="3" s="1"/>
        <i x="4"/>
        <i x="5"/>
        <i x="6"/>
        <i x="7"/>
        <i x="8"/>
        <i x="9"/>
        <i x="10"/>
        <i x="11"/>
        <i x="12"/>
        <i x="13"/>
        <i x="14"/>
        <i x="15"/>
        <i x="16"/>
        <i x="17"/>
        <i x="18"/>
        <i x="19"/>
        <i x="20"/>
        <i x="21"/>
        <i x="22"/>
        <i x="23"/>
        <i x="24"/>
        <i x="25"/>
        <i x="26"/>
        <i x="27"/>
        <i x="28"/>
        <i x="29"/>
        <i x="30"/>
        <i x="31"/>
        <i x="32"/>
        <i x="33"/>
        <i x="34"/>
        <i x="35"/>
        <i x="36"/>
        <i x="37"/>
        <i x="38"/>
        <i x="39"/>
        <i x="40"/>
        <i x="41"/>
        <i x="42"/>
        <i x="43"/>
        <i x="44"/>
        <i x="45"/>
        <i x="46"/>
        <i x="47"/>
        <i x="48"/>
        <i x="49"/>
        <i x="50"/>
        <i x="51"/>
        <i x="52"/>
        <i x="53"/>
        <i x="54"/>
        <i x="55"/>
        <i x="56"/>
        <i x="57"/>
        <i x="58"/>
        <i x="59"/>
        <i x="60"/>
        <i x="61"/>
        <i x="62"/>
        <i x="63"/>
        <i x="64"/>
        <i x="65"/>
        <i x="66"/>
        <i x="67"/>
        <i x="68"/>
        <i x="69"/>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D7AC4346-3898-49CF-AFB4-CCC52B1C8EA6}" sourceName="Customer Name">
  <pivotTables>
    <pivotTable tabId="4" name="PivotTable3"/>
    <pivotTable tabId="4" name="PivotTable4"/>
    <pivotTable tabId="4" name="PivotTable5"/>
    <pivotTable tabId="4" name="PivotTable6"/>
  </pivotTables>
  <data>
    <tabular pivotCacheId="233610332">
      <items count="51">
        <i x="3" s="1"/>
        <i x="1" s="1"/>
        <i x="0" s="1"/>
        <i x="2" s="1"/>
        <i x="15" s="1" nd="1"/>
        <i x="21" s="1" nd="1"/>
        <i x="22" s="1" nd="1"/>
        <i x="8" s="1" nd="1"/>
        <i x="46" s="1" nd="1"/>
        <i x="35" s="1" nd="1"/>
        <i x="39" s="1" nd="1"/>
        <i x="6" s="1" nd="1"/>
        <i x="18" s="1" nd="1"/>
        <i x="27" s="1" nd="1"/>
        <i x="31" s="1" nd="1"/>
        <i x="50" s="1" nd="1"/>
        <i x="42" s="1" nd="1"/>
        <i x="4" s="1" nd="1"/>
        <i x="26" s="1" nd="1"/>
        <i x="45" s="1" nd="1"/>
        <i x="34" s="1" nd="1"/>
        <i x="16" s="1" nd="1"/>
        <i x="19" s="1" nd="1"/>
        <i x="47" s="1" nd="1"/>
        <i x="28" s="1" nd="1"/>
        <i x="36" s="1" nd="1"/>
        <i x="13" s="1" nd="1"/>
        <i x="30" s="1" nd="1"/>
        <i x="23" s="1" nd="1"/>
        <i x="49" s="1" nd="1"/>
        <i x="41" s="1" nd="1"/>
        <i x="9" s="1" nd="1"/>
        <i x="17" s="1" nd="1"/>
        <i x="5" s="1" nd="1"/>
        <i x="38" s="1" nd="1"/>
        <i x="33" s="1" nd="1"/>
        <i x="25" s="1" nd="1"/>
        <i x="44" s="1" nd="1"/>
        <i x="14" s="1" nd="1"/>
        <i x="11" s="1" nd="1"/>
        <i x="48" s="1" nd="1"/>
        <i x="20" s="1" nd="1"/>
        <i x="40" s="1" nd="1"/>
        <i x="29" s="1" nd="1"/>
        <i x="12" s="1" nd="1"/>
        <i x="7" s="1" nd="1"/>
        <i x="32" s="1" nd="1"/>
        <i x="43" s="1" nd="1"/>
        <i x="37" s="1" nd="1"/>
        <i x="24" s="1" nd="1"/>
        <i x="1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Quantity" xr10:uid="{35BA44B8-4682-4741-B24B-1794593E6B94}" cache="Slicer_Order_Quantity" caption="Order Quantity" rowHeight="234950"/>
  <slicer name="Order No" xr10:uid="{D84211A1-0FC8-4868-907F-FDA553A92C3E}" cache="Slicer_Order_No" caption="Order No" rowHeight="234950"/>
  <slicer name="Customer Name" xr10:uid="{59967EF1-53C2-434D-BFF8-A39BD84038B3}" cache="Slicer_Customer_Name" caption="Customer Name" rowHeight="234950"/>
</slicers>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092E6-CEE1-4B58-BE20-AD3DB7A32AB6}">
  <dimension ref="B3:O79"/>
  <sheetViews>
    <sheetView workbookViewId="0">
      <selection activeCell="J25" sqref="J25"/>
    </sheetView>
  </sheetViews>
  <sheetFormatPr defaultRowHeight="14.4" x14ac:dyDescent="0.3"/>
  <cols>
    <col min="2" max="2" width="15.6640625" customWidth="1"/>
    <col min="3" max="4" width="17.88671875" customWidth="1"/>
    <col min="5" max="5" width="14.6640625" customWidth="1"/>
    <col min="6" max="6" width="16.88671875" customWidth="1"/>
    <col min="7" max="7" width="18.88671875" customWidth="1"/>
    <col min="8" max="8" width="16.77734375" customWidth="1"/>
    <col min="9" max="9" width="20" customWidth="1"/>
    <col min="12" max="12" width="13.109375" customWidth="1"/>
    <col min="13" max="13" width="11.88671875" customWidth="1"/>
    <col min="14" max="14" width="14.21875" customWidth="1"/>
  </cols>
  <sheetData>
    <row r="3" spans="2:15" ht="18.600000000000001" thickBot="1" x14ac:dyDescent="0.35">
      <c r="B3" s="3" t="s">
        <v>0</v>
      </c>
      <c r="C3" s="3"/>
      <c r="D3" s="3"/>
      <c r="E3" s="3"/>
      <c r="F3" s="3"/>
      <c r="G3" s="3"/>
      <c r="H3" s="3"/>
      <c r="I3" s="3"/>
    </row>
    <row r="5" spans="2:15" ht="18.600000000000001" thickBot="1" x14ac:dyDescent="0.35">
      <c r="B5" s="4" t="s">
        <v>1</v>
      </c>
      <c r="C5" s="3"/>
      <c r="D5" s="3"/>
      <c r="E5" s="3"/>
      <c r="F5" s="3"/>
      <c r="G5" s="3"/>
      <c r="H5" s="3"/>
      <c r="I5" s="3"/>
    </row>
    <row r="7" spans="2:15" ht="15.6" x14ac:dyDescent="0.3">
      <c r="H7" s="5" t="s">
        <v>2</v>
      </c>
      <c r="I7" s="6">
        <v>0.1</v>
      </c>
    </row>
    <row r="9" spans="2:15" ht="15.6" x14ac:dyDescent="0.3">
      <c r="B9" s="5" t="s">
        <v>3</v>
      </c>
      <c r="C9" s="5" t="s">
        <v>4</v>
      </c>
      <c r="D9" s="5" t="s">
        <v>5</v>
      </c>
      <c r="E9" s="5" t="s">
        <v>6</v>
      </c>
      <c r="F9" s="5" t="s">
        <v>7</v>
      </c>
      <c r="G9" s="5" t="s">
        <v>8</v>
      </c>
      <c r="H9" s="5" t="s">
        <v>9</v>
      </c>
      <c r="I9" s="7" t="s">
        <v>10</v>
      </c>
      <c r="K9" s="1" t="s">
        <v>134</v>
      </c>
      <c r="L9" s="2" t="s">
        <v>132</v>
      </c>
      <c r="M9" s="2" t="s">
        <v>133</v>
      </c>
      <c r="N9" s="2" t="s">
        <v>135</v>
      </c>
      <c r="O9" s="2" t="s">
        <v>136</v>
      </c>
    </row>
    <row r="10" spans="2:15" x14ac:dyDescent="0.3">
      <c r="B10" s="8" t="s">
        <v>11</v>
      </c>
      <c r="C10" s="9">
        <v>45292</v>
      </c>
      <c r="D10" s="8" t="s">
        <v>12</v>
      </c>
      <c r="E10" s="9">
        <v>45294</v>
      </c>
      <c r="F10" s="8">
        <v>49.99</v>
      </c>
      <c r="G10" s="8">
        <v>2</v>
      </c>
      <c r="H10" s="8">
        <v>9.9980000000000011</v>
      </c>
      <c r="I10" s="8">
        <v>109.97800000000001</v>
      </c>
      <c r="K10">
        <f>I10-(F10*G10)</f>
        <v>9.9980000000000047</v>
      </c>
      <c r="L10">
        <f>SUM(I10:I79)</f>
        <v>10855.151999999991</v>
      </c>
      <c r="M10">
        <f>SUM((K10:K79))</f>
        <v>986.83200000000011</v>
      </c>
      <c r="N10">
        <f>SUM(G10:G79)</f>
        <v>168</v>
      </c>
      <c r="O10">
        <f>AVERAGE(I10:I79)</f>
        <v>155.07359999999986</v>
      </c>
    </row>
    <row r="11" spans="2:15" x14ac:dyDescent="0.3">
      <c r="B11" s="8" t="s">
        <v>13</v>
      </c>
      <c r="C11" s="9">
        <v>45292</v>
      </c>
      <c r="D11" s="8" t="s">
        <v>14</v>
      </c>
      <c r="E11" s="9">
        <v>45295</v>
      </c>
      <c r="F11" s="8">
        <v>29.99</v>
      </c>
      <c r="G11" s="8">
        <v>1</v>
      </c>
      <c r="H11" s="8">
        <v>2.9990000000000001</v>
      </c>
      <c r="I11" s="8">
        <v>32.988999999999997</v>
      </c>
      <c r="K11">
        <f t="shared" ref="K11:K74" si="0">I11-(F11*G11)</f>
        <v>2.9989999999999988</v>
      </c>
    </row>
    <row r="12" spans="2:15" x14ac:dyDescent="0.3">
      <c r="B12" s="8" t="s">
        <v>15</v>
      </c>
      <c r="C12" s="9">
        <v>45293</v>
      </c>
      <c r="D12" s="8" t="s">
        <v>16</v>
      </c>
      <c r="E12" s="9">
        <v>45298</v>
      </c>
      <c r="F12" s="8">
        <v>99.99</v>
      </c>
      <c r="G12" s="8">
        <v>3</v>
      </c>
      <c r="H12" s="8">
        <v>29.997</v>
      </c>
      <c r="I12" s="8">
        <v>329.96699999999998</v>
      </c>
      <c r="K12">
        <f t="shared" si="0"/>
        <v>29.997000000000014</v>
      </c>
    </row>
    <row r="13" spans="2:15" x14ac:dyDescent="0.3">
      <c r="B13" s="8" t="s">
        <v>17</v>
      </c>
      <c r="C13" s="9">
        <v>45293</v>
      </c>
      <c r="D13" s="8" t="s">
        <v>18</v>
      </c>
      <c r="E13" s="9">
        <v>45294</v>
      </c>
      <c r="F13" s="8">
        <v>19.989999999999998</v>
      </c>
      <c r="G13" s="8">
        <v>4</v>
      </c>
      <c r="H13" s="8">
        <v>7.9959999999999996</v>
      </c>
      <c r="I13" s="8">
        <v>87.955999999999989</v>
      </c>
      <c r="K13">
        <f t="shared" si="0"/>
        <v>7.9959999999999951</v>
      </c>
    </row>
    <row r="14" spans="2:15" x14ac:dyDescent="0.3">
      <c r="B14" s="8" t="s">
        <v>19</v>
      </c>
      <c r="C14" s="9">
        <v>45294</v>
      </c>
      <c r="D14" s="8" t="s">
        <v>20</v>
      </c>
      <c r="E14" s="9">
        <v>45299</v>
      </c>
      <c r="F14" s="8">
        <v>149.99</v>
      </c>
      <c r="G14" s="8">
        <v>1</v>
      </c>
      <c r="H14" s="8">
        <v>14.999000000000002</v>
      </c>
      <c r="I14" s="8">
        <v>164.989</v>
      </c>
      <c r="K14">
        <f t="shared" si="0"/>
        <v>14.998999999999995</v>
      </c>
    </row>
    <row r="15" spans="2:15" x14ac:dyDescent="0.3">
      <c r="B15" s="8" t="s">
        <v>21</v>
      </c>
      <c r="C15" s="9">
        <v>45294</v>
      </c>
      <c r="D15" s="8" t="s">
        <v>22</v>
      </c>
      <c r="E15" s="9">
        <v>45297</v>
      </c>
      <c r="F15" s="8">
        <v>79.989999999999995</v>
      </c>
      <c r="G15" s="8">
        <v>2</v>
      </c>
      <c r="H15" s="8">
        <v>15.997999999999999</v>
      </c>
      <c r="I15" s="8">
        <v>175.97799999999998</v>
      </c>
      <c r="K15">
        <f t="shared" si="0"/>
        <v>15.99799999999999</v>
      </c>
    </row>
    <row r="16" spans="2:15" x14ac:dyDescent="0.3">
      <c r="B16" s="8" t="s">
        <v>23</v>
      </c>
      <c r="C16" s="9">
        <v>45295</v>
      </c>
      <c r="D16" s="8" t="s">
        <v>24</v>
      </c>
      <c r="E16" s="9">
        <v>45297</v>
      </c>
      <c r="F16" s="8">
        <v>39.99</v>
      </c>
      <c r="G16" s="8">
        <v>3</v>
      </c>
      <c r="H16" s="8">
        <v>11.997</v>
      </c>
      <c r="I16" s="8">
        <v>131.96699999999998</v>
      </c>
      <c r="K16">
        <f t="shared" si="0"/>
        <v>11.996999999999986</v>
      </c>
    </row>
    <row r="17" spans="2:11" x14ac:dyDescent="0.3">
      <c r="B17" s="8" t="s">
        <v>25</v>
      </c>
      <c r="C17" s="9">
        <v>45295</v>
      </c>
      <c r="D17" s="8" t="s">
        <v>26</v>
      </c>
      <c r="E17" s="9">
        <v>45300</v>
      </c>
      <c r="F17" s="8">
        <v>69.989999999999995</v>
      </c>
      <c r="G17" s="8">
        <v>2</v>
      </c>
      <c r="H17" s="8">
        <v>13.997999999999999</v>
      </c>
      <c r="I17" s="8">
        <v>153.97799999999998</v>
      </c>
      <c r="K17">
        <f t="shared" si="0"/>
        <v>13.99799999999999</v>
      </c>
    </row>
    <row r="18" spans="2:11" x14ac:dyDescent="0.3">
      <c r="B18" s="8" t="s">
        <v>27</v>
      </c>
      <c r="C18" s="9">
        <v>45296</v>
      </c>
      <c r="D18" s="8" t="s">
        <v>28</v>
      </c>
      <c r="E18" s="9">
        <v>45297</v>
      </c>
      <c r="F18" s="8">
        <v>89.99</v>
      </c>
      <c r="G18" s="8">
        <v>1</v>
      </c>
      <c r="H18" s="8">
        <v>8.9990000000000006</v>
      </c>
      <c r="I18" s="8">
        <v>98.98899999999999</v>
      </c>
      <c r="K18">
        <f t="shared" si="0"/>
        <v>8.9989999999999952</v>
      </c>
    </row>
    <row r="19" spans="2:11" x14ac:dyDescent="0.3">
      <c r="B19" s="8" t="s">
        <v>29</v>
      </c>
      <c r="C19" s="9">
        <v>45296</v>
      </c>
      <c r="D19" s="8" t="s">
        <v>30</v>
      </c>
      <c r="E19" s="9">
        <v>45299</v>
      </c>
      <c r="F19" s="8">
        <v>199.99</v>
      </c>
      <c r="G19" s="8">
        <v>1</v>
      </c>
      <c r="H19" s="8">
        <v>19.999000000000002</v>
      </c>
      <c r="I19" s="8">
        <v>219.989</v>
      </c>
      <c r="K19">
        <f t="shared" si="0"/>
        <v>19.998999999999995</v>
      </c>
    </row>
    <row r="20" spans="2:11" x14ac:dyDescent="0.3">
      <c r="B20" s="8" t="s">
        <v>31</v>
      </c>
      <c r="C20" s="9">
        <v>45297</v>
      </c>
      <c r="D20" s="8" t="s">
        <v>32</v>
      </c>
      <c r="E20" s="9">
        <v>45298</v>
      </c>
      <c r="F20" s="8">
        <v>29.99</v>
      </c>
      <c r="G20" s="8">
        <v>5</v>
      </c>
      <c r="H20" s="8">
        <v>14.994999999999999</v>
      </c>
      <c r="I20" s="8">
        <v>164.94499999999999</v>
      </c>
      <c r="K20">
        <f t="shared" si="0"/>
        <v>14.995000000000005</v>
      </c>
    </row>
    <row r="21" spans="2:11" x14ac:dyDescent="0.3">
      <c r="B21" s="8" t="s">
        <v>33</v>
      </c>
      <c r="C21" s="9">
        <v>45297</v>
      </c>
      <c r="D21" s="8" t="s">
        <v>34</v>
      </c>
      <c r="E21" s="9">
        <v>45299</v>
      </c>
      <c r="F21" s="8">
        <v>79.989999999999995</v>
      </c>
      <c r="G21" s="8">
        <v>2</v>
      </c>
      <c r="H21" s="8">
        <v>15.997999999999999</v>
      </c>
      <c r="I21" s="8">
        <v>175.97799999999998</v>
      </c>
      <c r="K21">
        <f t="shared" si="0"/>
        <v>15.99799999999999</v>
      </c>
    </row>
    <row r="22" spans="2:11" x14ac:dyDescent="0.3">
      <c r="B22" s="8" t="s">
        <v>35</v>
      </c>
      <c r="C22" s="9">
        <v>45298</v>
      </c>
      <c r="D22" s="8" t="s">
        <v>36</v>
      </c>
      <c r="E22" s="9">
        <v>45300</v>
      </c>
      <c r="F22" s="8">
        <v>49.99</v>
      </c>
      <c r="G22" s="8">
        <v>3</v>
      </c>
      <c r="H22" s="8">
        <v>14.997</v>
      </c>
      <c r="I22" s="8">
        <v>164.96699999999998</v>
      </c>
      <c r="K22">
        <f t="shared" si="0"/>
        <v>14.996999999999986</v>
      </c>
    </row>
    <row r="23" spans="2:11" x14ac:dyDescent="0.3">
      <c r="B23" s="8" t="s">
        <v>37</v>
      </c>
      <c r="C23" s="9">
        <v>45298</v>
      </c>
      <c r="D23" s="8" t="s">
        <v>38</v>
      </c>
      <c r="E23" s="9">
        <v>45303</v>
      </c>
      <c r="F23" s="8">
        <v>129.99</v>
      </c>
      <c r="G23" s="8">
        <v>1</v>
      </c>
      <c r="H23" s="8">
        <v>12.999000000000002</v>
      </c>
      <c r="I23" s="8">
        <v>142.989</v>
      </c>
      <c r="K23">
        <f t="shared" si="0"/>
        <v>12.998999999999995</v>
      </c>
    </row>
    <row r="24" spans="2:11" x14ac:dyDescent="0.3">
      <c r="B24" s="8" t="s">
        <v>39</v>
      </c>
      <c r="C24" s="9">
        <v>45299</v>
      </c>
      <c r="D24" s="8" t="s">
        <v>40</v>
      </c>
      <c r="E24" s="9">
        <v>45304</v>
      </c>
      <c r="F24" s="8">
        <v>19.989999999999998</v>
      </c>
      <c r="G24" s="8">
        <v>4</v>
      </c>
      <c r="H24" s="8">
        <v>7.9959999999999996</v>
      </c>
      <c r="I24" s="8">
        <v>87.955999999999989</v>
      </c>
      <c r="K24">
        <f t="shared" si="0"/>
        <v>7.9959999999999951</v>
      </c>
    </row>
    <row r="25" spans="2:11" x14ac:dyDescent="0.3">
      <c r="B25" s="8" t="s">
        <v>41</v>
      </c>
      <c r="C25" s="9">
        <v>45299</v>
      </c>
      <c r="D25" s="8" t="s">
        <v>42</v>
      </c>
      <c r="E25" s="9">
        <v>45303</v>
      </c>
      <c r="F25" s="8">
        <v>149.99</v>
      </c>
      <c r="G25" s="8">
        <v>1</v>
      </c>
      <c r="H25" s="8">
        <v>14.999000000000002</v>
      </c>
      <c r="I25" s="8">
        <v>164.989</v>
      </c>
      <c r="K25">
        <f t="shared" si="0"/>
        <v>14.998999999999995</v>
      </c>
    </row>
    <row r="26" spans="2:11" x14ac:dyDescent="0.3">
      <c r="B26" s="8" t="s">
        <v>43</v>
      </c>
      <c r="C26" s="9">
        <v>45300</v>
      </c>
      <c r="D26" s="8" t="s">
        <v>44</v>
      </c>
      <c r="E26" s="9">
        <v>45305</v>
      </c>
      <c r="F26" s="8">
        <v>69.989999999999995</v>
      </c>
      <c r="G26" s="8">
        <v>2</v>
      </c>
      <c r="H26" s="8">
        <v>13.997999999999999</v>
      </c>
      <c r="I26" s="8">
        <v>153.97799999999998</v>
      </c>
      <c r="K26">
        <f t="shared" si="0"/>
        <v>13.99799999999999</v>
      </c>
    </row>
    <row r="27" spans="2:11" x14ac:dyDescent="0.3">
      <c r="B27" s="8" t="s">
        <v>45</v>
      </c>
      <c r="C27" s="9">
        <v>45300</v>
      </c>
      <c r="D27" s="8" t="s">
        <v>46</v>
      </c>
      <c r="E27" s="9">
        <v>45303</v>
      </c>
      <c r="F27" s="8">
        <v>39.99</v>
      </c>
      <c r="G27" s="8">
        <v>3</v>
      </c>
      <c r="H27" s="8">
        <v>11.997</v>
      </c>
      <c r="I27" s="8">
        <v>131.96699999999998</v>
      </c>
      <c r="K27">
        <f t="shared" si="0"/>
        <v>11.996999999999986</v>
      </c>
    </row>
    <row r="28" spans="2:11" x14ac:dyDescent="0.3">
      <c r="B28" s="8" t="s">
        <v>47</v>
      </c>
      <c r="C28" s="9">
        <v>45301</v>
      </c>
      <c r="D28" s="8" t="s">
        <v>48</v>
      </c>
      <c r="E28" s="9">
        <v>45302</v>
      </c>
      <c r="F28" s="8">
        <v>199.99</v>
      </c>
      <c r="G28" s="8">
        <v>1</v>
      </c>
      <c r="H28" s="8">
        <v>19.999000000000002</v>
      </c>
      <c r="I28" s="8">
        <v>219.989</v>
      </c>
      <c r="K28">
        <f t="shared" si="0"/>
        <v>19.998999999999995</v>
      </c>
    </row>
    <row r="29" spans="2:11" x14ac:dyDescent="0.3">
      <c r="B29" s="8" t="s">
        <v>49</v>
      </c>
      <c r="C29" s="9">
        <v>45301</v>
      </c>
      <c r="D29" s="8" t="s">
        <v>50</v>
      </c>
      <c r="E29" s="9">
        <v>45305</v>
      </c>
      <c r="F29" s="8">
        <v>29.99</v>
      </c>
      <c r="G29" s="8">
        <v>5</v>
      </c>
      <c r="H29" s="8">
        <v>14.994999999999999</v>
      </c>
      <c r="I29" s="8">
        <v>164.94499999999999</v>
      </c>
      <c r="K29">
        <f t="shared" si="0"/>
        <v>14.995000000000005</v>
      </c>
    </row>
    <row r="30" spans="2:11" x14ac:dyDescent="0.3">
      <c r="B30" s="8" t="s">
        <v>51</v>
      </c>
      <c r="C30" s="9">
        <v>45302</v>
      </c>
      <c r="D30" s="8" t="s">
        <v>52</v>
      </c>
      <c r="E30" s="9">
        <v>45305</v>
      </c>
      <c r="F30" s="8">
        <v>79.989999999999995</v>
      </c>
      <c r="G30" s="8">
        <v>2</v>
      </c>
      <c r="H30" s="8">
        <v>15.997999999999999</v>
      </c>
      <c r="I30" s="8">
        <v>175.97799999999998</v>
      </c>
      <c r="K30">
        <f t="shared" si="0"/>
        <v>15.99799999999999</v>
      </c>
    </row>
    <row r="31" spans="2:11" x14ac:dyDescent="0.3">
      <c r="B31" s="8" t="s">
        <v>53</v>
      </c>
      <c r="C31" s="9">
        <v>45302</v>
      </c>
      <c r="D31" s="8" t="s">
        <v>54</v>
      </c>
      <c r="E31" s="9">
        <v>45306</v>
      </c>
      <c r="F31" s="8">
        <v>49.99</v>
      </c>
      <c r="G31" s="8">
        <v>3</v>
      </c>
      <c r="H31" s="8">
        <v>14.997</v>
      </c>
      <c r="I31" s="8">
        <v>164.96699999999998</v>
      </c>
      <c r="K31">
        <f t="shared" si="0"/>
        <v>14.996999999999986</v>
      </c>
    </row>
    <row r="32" spans="2:11" x14ac:dyDescent="0.3">
      <c r="B32" s="8" t="s">
        <v>55</v>
      </c>
      <c r="C32" s="9">
        <v>45303</v>
      </c>
      <c r="D32" s="8" t="s">
        <v>56</v>
      </c>
      <c r="E32" s="9">
        <v>45308</v>
      </c>
      <c r="F32" s="8">
        <v>129.99</v>
      </c>
      <c r="G32" s="8">
        <v>1</v>
      </c>
      <c r="H32" s="8">
        <v>12.999000000000002</v>
      </c>
      <c r="I32" s="8">
        <v>142.989</v>
      </c>
      <c r="K32">
        <f t="shared" si="0"/>
        <v>12.998999999999995</v>
      </c>
    </row>
    <row r="33" spans="2:11" x14ac:dyDescent="0.3">
      <c r="B33" s="8" t="s">
        <v>57</v>
      </c>
      <c r="C33" s="9">
        <v>45303</v>
      </c>
      <c r="D33" s="8" t="s">
        <v>58</v>
      </c>
      <c r="E33" s="9">
        <v>45308</v>
      </c>
      <c r="F33" s="8">
        <v>19.989999999999998</v>
      </c>
      <c r="G33" s="8">
        <v>4</v>
      </c>
      <c r="H33" s="8">
        <v>7.9959999999999996</v>
      </c>
      <c r="I33" s="8">
        <v>87.955999999999989</v>
      </c>
      <c r="K33">
        <f t="shared" si="0"/>
        <v>7.9959999999999951</v>
      </c>
    </row>
    <row r="34" spans="2:11" x14ac:dyDescent="0.3">
      <c r="B34" s="8" t="s">
        <v>59</v>
      </c>
      <c r="C34" s="9">
        <v>45304</v>
      </c>
      <c r="D34" s="8" t="s">
        <v>20</v>
      </c>
      <c r="E34" s="9">
        <v>45308</v>
      </c>
      <c r="F34" s="8">
        <v>149.99</v>
      </c>
      <c r="G34" s="8">
        <v>1</v>
      </c>
      <c r="H34" s="8">
        <v>14.999000000000002</v>
      </c>
      <c r="I34" s="8">
        <v>164.989</v>
      </c>
      <c r="K34">
        <f t="shared" si="0"/>
        <v>14.998999999999995</v>
      </c>
    </row>
    <row r="35" spans="2:11" x14ac:dyDescent="0.3">
      <c r="B35" s="8" t="s">
        <v>60</v>
      </c>
      <c r="C35" s="9">
        <v>45304</v>
      </c>
      <c r="D35" s="8" t="s">
        <v>61</v>
      </c>
      <c r="E35" s="9">
        <v>45305</v>
      </c>
      <c r="F35" s="8">
        <v>69.989999999999995</v>
      </c>
      <c r="G35" s="8">
        <v>2</v>
      </c>
      <c r="H35" s="8">
        <v>13.997999999999999</v>
      </c>
      <c r="I35" s="8">
        <v>153.97799999999998</v>
      </c>
      <c r="K35">
        <f t="shared" si="0"/>
        <v>13.99799999999999</v>
      </c>
    </row>
    <row r="36" spans="2:11" x14ac:dyDescent="0.3">
      <c r="B36" s="8" t="s">
        <v>62</v>
      </c>
      <c r="C36" s="9">
        <v>45305</v>
      </c>
      <c r="D36" s="8" t="s">
        <v>63</v>
      </c>
      <c r="E36" s="9">
        <v>45309</v>
      </c>
      <c r="F36" s="8">
        <v>39.99</v>
      </c>
      <c r="G36" s="8">
        <v>3</v>
      </c>
      <c r="H36" s="8">
        <v>11.997</v>
      </c>
      <c r="I36" s="8">
        <v>131.96699999999998</v>
      </c>
      <c r="K36">
        <f t="shared" si="0"/>
        <v>11.996999999999986</v>
      </c>
    </row>
    <row r="37" spans="2:11" x14ac:dyDescent="0.3">
      <c r="B37" s="8" t="s">
        <v>64</v>
      </c>
      <c r="C37" s="9">
        <v>45305</v>
      </c>
      <c r="D37" s="8" t="s">
        <v>65</v>
      </c>
      <c r="E37" s="9">
        <v>45310</v>
      </c>
      <c r="F37" s="8">
        <v>199.99</v>
      </c>
      <c r="G37" s="8">
        <v>1</v>
      </c>
      <c r="H37" s="8">
        <v>19.999000000000002</v>
      </c>
      <c r="I37" s="8">
        <v>219.989</v>
      </c>
      <c r="K37">
        <f t="shared" si="0"/>
        <v>19.998999999999995</v>
      </c>
    </row>
    <row r="38" spans="2:11" x14ac:dyDescent="0.3">
      <c r="B38" s="8" t="s">
        <v>66</v>
      </c>
      <c r="C38" s="9">
        <v>45306</v>
      </c>
      <c r="D38" s="8" t="s">
        <v>67</v>
      </c>
      <c r="E38" s="9">
        <v>45310</v>
      </c>
      <c r="F38" s="8">
        <v>29.99</v>
      </c>
      <c r="G38" s="8">
        <v>5</v>
      </c>
      <c r="H38" s="8">
        <v>14.994999999999999</v>
      </c>
      <c r="I38" s="8">
        <v>164.94499999999999</v>
      </c>
      <c r="K38">
        <f t="shared" si="0"/>
        <v>14.995000000000005</v>
      </c>
    </row>
    <row r="39" spans="2:11" x14ac:dyDescent="0.3">
      <c r="B39" s="8" t="s">
        <v>68</v>
      </c>
      <c r="C39" s="9">
        <v>45306</v>
      </c>
      <c r="D39" s="8" t="s">
        <v>69</v>
      </c>
      <c r="E39" s="9">
        <v>45310</v>
      </c>
      <c r="F39" s="8">
        <v>79.989999999999995</v>
      </c>
      <c r="G39" s="8">
        <v>2</v>
      </c>
      <c r="H39" s="8">
        <v>15.997999999999999</v>
      </c>
      <c r="I39" s="8">
        <v>175.97799999999998</v>
      </c>
      <c r="K39">
        <f t="shared" si="0"/>
        <v>15.99799999999999</v>
      </c>
    </row>
    <row r="40" spans="2:11" x14ac:dyDescent="0.3">
      <c r="B40" s="8" t="s">
        <v>70</v>
      </c>
      <c r="C40" s="9">
        <v>45307</v>
      </c>
      <c r="D40" s="8" t="s">
        <v>71</v>
      </c>
      <c r="E40" s="9">
        <v>45310</v>
      </c>
      <c r="F40" s="8">
        <v>49.99</v>
      </c>
      <c r="G40" s="8">
        <v>3</v>
      </c>
      <c r="H40" s="8">
        <v>14.997</v>
      </c>
      <c r="I40" s="8">
        <v>164.96699999999998</v>
      </c>
      <c r="K40">
        <f t="shared" si="0"/>
        <v>14.996999999999986</v>
      </c>
    </row>
    <row r="41" spans="2:11" x14ac:dyDescent="0.3">
      <c r="B41" s="8" t="s">
        <v>72</v>
      </c>
      <c r="C41" s="9">
        <v>45307</v>
      </c>
      <c r="D41" s="8" t="s">
        <v>73</v>
      </c>
      <c r="E41" s="9">
        <v>45308</v>
      </c>
      <c r="F41" s="8">
        <v>129.99</v>
      </c>
      <c r="G41" s="8">
        <v>1</v>
      </c>
      <c r="H41" s="8">
        <v>12.999000000000002</v>
      </c>
      <c r="I41" s="8">
        <v>142.989</v>
      </c>
      <c r="K41">
        <f t="shared" si="0"/>
        <v>12.998999999999995</v>
      </c>
    </row>
    <row r="42" spans="2:11" x14ac:dyDescent="0.3">
      <c r="B42" s="8" t="s">
        <v>74</v>
      </c>
      <c r="C42" s="9">
        <v>45308</v>
      </c>
      <c r="D42" s="8" t="s">
        <v>75</v>
      </c>
      <c r="E42" s="9">
        <v>45310</v>
      </c>
      <c r="F42" s="8">
        <v>19.989999999999998</v>
      </c>
      <c r="G42" s="8">
        <v>4</v>
      </c>
      <c r="H42" s="8">
        <v>7.9959999999999996</v>
      </c>
      <c r="I42" s="8">
        <v>87.955999999999989</v>
      </c>
      <c r="K42">
        <f t="shared" si="0"/>
        <v>7.9959999999999951</v>
      </c>
    </row>
    <row r="43" spans="2:11" x14ac:dyDescent="0.3">
      <c r="B43" s="8" t="s">
        <v>76</v>
      </c>
      <c r="C43" s="9">
        <v>45308</v>
      </c>
      <c r="D43" s="8" t="s">
        <v>77</v>
      </c>
      <c r="E43" s="9">
        <v>45310</v>
      </c>
      <c r="F43" s="8">
        <v>149.99</v>
      </c>
      <c r="G43" s="8">
        <v>1</v>
      </c>
      <c r="H43" s="8">
        <v>14.999000000000002</v>
      </c>
      <c r="I43" s="8">
        <v>164.989</v>
      </c>
      <c r="K43">
        <f t="shared" si="0"/>
        <v>14.998999999999995</v>
      </c>
    </row>
    <row r="44" spans="2:11" x14ac:dyDescent="0.3">
      <c r="B44" s="8" t="s">
        <v>78</v>
      </c>
      <c r="C44" s="9">
        <v>45309</v>
      </c>
      <c r="D44" s="8" t="s">
        <v>79</v>
      </c>
      <c r="E44" s="9">
        <v>45314</v>
      </c>
      <c r="F44" s="8">
        <v>69.989999999999995</v>
      </c>
      <c r="G44" s="8">
        <v>2</v>
      </c>
      <c r="H44" s="8">
        <v>13.997999999999999</v>
      </c>
      <c r="I44" s="8">
        <v>153.97799999999998</v>
      </c>
      <c r="K44">
        <f t="shared" si="0"/>
        <v>13.99799999999999</v>
      </c>
    </row>
    <row r="45" spans="2:11" x14ac:dyDescent="0.3">
      <c r="B45" s="8" t="s">
        <v>80</v>
      </c>
      <c r="C45" s="9">
        <v>45309</v>
      </c>
      <c r="D45" s="8" t="s">
        <v>81</v>
      </c>
      <c r="E45" s="9">
        <v>45310</v>
      </c>
      <c r="F45" s="8">
        <v>39.99</v>
      </c>
      <c r="G45" s="8">
        <v>3</v>
      </c>
      <c r="H45" s="8">
        <v>11.997</v>
      </c>
      <c r="I45" s="8">
        <v>131.96699999999998</v>
      </c>
      <c r="K45">
        <f t="shared" si="0"/>
        <v>11.996999999999986</v>
      </c>
    </row>
    <row r="46" spans="2:11" x14ac:dyDescent="0.3">
      <c r="B46" s="8" t="s">
        <v>82</v>
      </c>
      <c r="C46" s="9">
        <v>45310</v>
      </c>
      <c r="D46" s="8" t="s">
        <v>83</v>
      </c>
      <c r="E46" s="9">
        <v>45311</v>
      </c>
      <c r="F46" s="8">
        <v>199.99</v>
      </c>
      <c r="G46" s="8">
        <v>1</v>
      </c>
      <c r="H46" s="8">
        <v>19.999000000000002</v>
      </c>
      <c r="I46" s="8">
        <v>219.989</v>
      </c>
      <c r="K46">
        <f t="shared" si="0"/>
        <v>19.998999999999995</v>
      </c>
    </row>
    <row r="47" spans="2:11" x14ac:dyDescent="0.3">
      <c r="B47" s="8" t="s">
        <v>84</v>
      </c>
      <c r="C47" s="9">
        <v>45310</v>
      </c>
      <c r="D47" s="8" t="s">
        <v>85</v>
      </c>
      <c r="E47" s="9">
        <v>45313</v>
      </c>
      <c r="F47" s="8">
        <v>29.99</v>
      </c>
      <c r="G47" s="8">
        <v>5</v>
      </c>
      <c r="H47" s="8">
        <v>14.994999999999999</v>
      </c>
      <c r="I47" s="8">
        <v>164.94499999999999</v>
      </c>
      <c r="K47">
        <f t="shared" si="0"/>
        <v>14.995000000000005</v>
      </c>
    </row>
    <row r="48" spans="2:11" x14ac:dyDescent="0.3">
      <c r="B48" s="8" t="s">
        <v>86</v>
      </c>
      <c r="C48" s="9">
        <v>45311</v>
      </c>
      <c r="D48" s="8" t="s">
        <v>16</v>
      </c>
      <c r="E48" s="9">
        <v>45315</v>
      </c>
      <c r="F48" s="8">
        <v>79.989999999999995</v>
      </c>
      <c r="G48" s="8">
        <v>2</v>
      </c>
      <c r="H48" s="8">
        <v>15.997999999999999</v>
      </c>
      <c r="I48" s="8">
        <v>175.97799999999998</v>
      </c>
      <c r="K48">
        <f t="shared" si="0"/>
        <v>15.99799999999999</v>
      </c>
    </row>
    <row r="49" spans="2:11" x14ac:dyDescent="0.3">
      <c r="B49" s="8" t="s">
        <v>87</v>
      </c>
      <c r="C49" s="9">
        <v>45311</v>
      </c>
      <c r="D49" s="8" t="s">
        <v>58</v>
      </c>
      <c r="E49" s="9">
        <v>45312</v>
      </c>
      <c r="F49" s="8">
        <v>49.99</v>
      </c>
      <c r="G49" s="8">
        <v>3</v>
      </c>
      <c r="H49" s="8">
        <v>14.997</v>
      </c>
      <c r="I49" s="8">
        <v>164.96699999999998</v>
      </c>
      <c r="K49">
        <f t="shared" si="0"/>
        <v>14.996999999999986</v>
      </c>
    </row>
    <row r="50" spans="2:11" x14ac:dyDescent="0.3">
      <c r="B50" s="8" t="s">
        <v>88</v>
      </c>
      <c r="C50" s="9">
        <v>45312</v>
      </c>
      <c r="D50" s="8" t="s">
        <v>20</v>
      </c>
      <c r="E50" s="9">
        <v>45317</v>
      </c>
      <c r="F50" s="8">
        <v>129.99</v>
      </c>
      <c r="G50" s="8">
        <v>1</v>
      </c>
      <c r="H50" s="8">
        <v>12.999000000000002</v>
      </c>
      <c r="I50" s="8">
        <v>142.989</v>
      </c>
      <c r="K50">
        <f t="shared" si="0"/>
        <v>12.998999999999995</v>
      </c>
    </row>
    <row r="51" spans="2:11" x14ac:dyDescent="0.3">
      <c r="B51" s="8" t="s">
        <v>89</v>
      </c>
      <c r="C51" s="9">
        <v>45312</v>
      </c>
      <c r="D51" s="8" t="s">
        <v>90</v>
      </c>
      <c r="E51" s="9">
        <v>45314</v>
      </c>
      <c r="F51" s="8">
        <v>19.989999999999998</v>
      </c>
      <c r="G51" s="8">
        <v>4</v>
      </c>
      <c r="H51" s="8">
        <v>7.9959999999999996</v>
      </c>
      <c r="I51" s="8">
        <v>87.955999999999989</v>
      </c>
      <c r="K51">
        <f t="shared" si="0"/>
        <v>7.9959999999999951</v>
      </c>
    </row>
    <row r="52" spans="2:11" x14ac:dyDescent="0.3">
      <c r="B52" s="8" t="s">
        <v>91</v>
      </c>
      <c r="C52" s="9">
        <v>45313</v>
      </c>
      <c r="D52" s="8" t="s">
        <v>92</v>
      </c>
      <c r="E52" s="9">
        <v>45316</v>
      </c>
      <c r="F52" s="8">
        <v>149.99</v>
      </c>
      <c r="G52" s="8">
        <v>1</v>
      </c>
      <c r="H52" s="8">
        <v>14.999000000000002</v>
      </c>
      <c r="I52" s="8">
        <v>164.989</v>
      </c>
      <c r="K52">
        <f t="shared" si="0"/>
        <v>14.998999999999995</v>
      </c>
    </row>
    <row r="53" spans="2:11" x14ac:dyDescent="0.3">
      <c r="B53" s="8" t="s">
        <v>93</v>
      </c>
      <c r="C53" s="9">
        <v>45313</v>
      </c>
      <c r="D53" s="8" t="s">
        <v>18</v>
      </c>
      <c r="E53" s="9">
        <v>45316</v>
      </c>
      <c r="F53" s="8">
        <v>69.989999999999995</v>
      </c>
      <c r="G53" s="8">
        <v>2</v>
      </c>
      <c r="H53" s="8">
        <v>13.997999999999999</v>
      </c>
      <c r="I53" s="8">
        <v>153.97799999999998</v>
      </c>
      <c r="K53">
        <f t="shared" si="0"/>
        <v>13.99799999999999</v>
      </c>
    </row>
    <row r="54" spans="2:11" x14ac:dyDescent="0.3">
      <c r="B54" s="8" t="s">
        <v>94</v>
      </c>
      <c r="C54" s="9">
        <v>45314</v>
      </c>
      <c r="D54" s="8" t="s">
        <v>95</v>
      </c>
      <c r="E54" s="9">
        <v>45318</v>
      </c>
      <c r="F54" s="8">
        <v>39.99</v>
      </c>
      <c r="G54" s="8">
        <v>3</v>
      </c>
      <c r="H54" s="8">
        <v>11.997</v>
      </c>
      <c r="I54" s="8">
        <v>131.96699999999998</v>
      </c>
      <c r="K54">
        <f t="shared" si="0"/>
        <v>11.996999999999986</v>
      </c>
    </row>
    <row r="55" spans="2:11" x14ac:dyDescent="0.3">
      <c r="B55" s="8" t="s">
        <v>96</v>
      </c>
      <c r="C55" s="9">
        <v>45314</v>
      </c>
      <c r="D55" s="8" t="s">
        <v>50</v>
      </c>
      <c r="E55" s="9">
        <v>45317</v>
      </c>
      <c r="F55" s="8">
        <v>199.99</v>
      </c>
      <c r="G55" s="8">
        <v>1</v>
      </c>
      <c r="H55" s="8">
        <v>19.999000000000002</v>
      </c>
      <c r="I55" s="8">
        <v>219.989</v>
      </c>
      <c r="K55">
        <f t="shared" si="0"/>
        <v>19.998999999999995</v>
      </c>
    </row>
    <row r="56" spans="2:11" x14ac:dyDescent="0.3">
      <c r="B56" s="8" t="s">
        <v>97</v>
      </c>
      <c r="C56" s="9">
        <v>45315</v>
      </c>
      <c r="D56" s="8" t="s">
        <v>98</v>
      </c>
      <c r="E56" s="9">
        <v>45316</v>
      </c>
      <c r="F56" s="8">
        <v>29.99</v>
      </c>
      <c r="G56" s="8">
        <v>5</v>
      </c>
      <c r="H56" s="8">
        <v>14.994999999999999</v>
      </c>
      <c r="I56" s="8">
        <v>164.94499999999999</v>
      </c>
      <c r="K56">
        <f t="shared" si="0"/>
        <v>14.995000000000005</v>
      </c>
    </row>
    <row r="57" spans="2:11" x14ac:dyDescent="0.3">
      <c r="B57" s="8" t="s">
        <v>99</v>
      </c>
      <c r="C57" s="9">
        <v>45315</v>
      </c>
      <c r="D57" s="8" t="s">
        <v>100</v>
      </c>
      <c r="E57" s="9">
        <v>45317</v>
      </c>
      <c r="F57" s="8">
        <v>79.989999999999995</v>
      </c>
      <c r="G57" s="8">
        <v>2</v>
      </c>
      <c r="H57" s="8">
        <v>15.997999999999999</v>
      </c>
      <c r="I57" s="8">
        <v>175.97799999999998</v>
      </c>
      <c r="K57">
        <f t="shared" si="0"/>
        <v>15.99799999999999</v>
      </c>
    </row>
    <row r="58" spans="2:11" x14ac:dyDescent="0.3">
      <c r="B58" s="8" t="s">
        <v>101</v>
      </c>
      <c r="C58" s="9">
        <v>45316</v>
      </c>
      <c r="D58" s="8" t="s">
        <v>102</v>
      </c>
      <c r="E58" s="9">
        <v>45321</v>
      </c>
      <c r="F58" s="8">
        <v>49.99</v>
      </c>
      <c r="G58" s="8">
        <v>3</v>
      </c>
      <c r="H58" s="8">
        <v>14.997</v>
      </c>
      <c r="I58" s="8">
        <v>164.96699999999998</v>
      </c>
      <c r="K58">
        <f t="shared" si="0"/>
        <v>14.996999999999986</v>
      </c>
    </row>
    <row r="59" spans="2:11" x14ac:dyDescent="0.3">
      <c r="B59" s="8" t="s">
        <v>103</v>
      </c>
      <c r="C59" s="9">
        <v>45316</v>
      </c>
      <c r="D59" s="8" t="s">
        <v>104</v>
      </c>
      <c r="E59" s="9">
        <v>45318</v>
      </c>
      <c r="F59" s="8">
        <v>129.99</v>
      </c>
      <c r="G59" s="8">
        <v>1</v>
      </c>
      <c r="H59" s="8">
        <v>12.999000000000002</v>
      </c>
      <c r="I59" s="8">
        <v>142.989</v>
      </c>
      <c r="K59">
        <f t="shared" si="0"/>
        <v>12.998999999999995</v>
      </c>
    </row>
    <row r="60" spans="2:11" x14ac:dyDescent="0.3">
      <c r="B60" s="8" t="s">
        <v>105</v>
      </c>
      <c r="C60" s="9">
        <v>45317</v>
      </c>
      <c r="D60" s="8" t="s">
        <v>106</v>
      </c>
      <c r="E60" s="9">
        <v>45320</v>
      </c>
      <c r="F60" s="8">
        <v>19.989999999999998</v>
      </c>
      <c r="G60" s="8">
        <v>4</v>
      </c>
      <c r="H60" s="8">
        <v>7.9959999999999996</v>
      </c>
      <c r="I60" s="8">
        <v>87.955999999999989</v>
      </c>
      <c r="K60">
        <f t="shared" si="0"/>
        <v>7.9959999999999951</v>
      </c>
    </row>
    <row r="61" spans="2:11" x14ac:dyDescent="0.3">
      <c r="B61" s="8" t="s">
        <v>107</v>
      </c>
      <c r="C61" s="9">
        <v>45317</v>
      </c>
      <c r="D61" s="8" t="s">
        <v>108</v>
      </c>
      <c r="E61" s="9">
        <v>45319</v>
      </c>
      <c r="F61" s="8">
        <v>149.99</v>
      </c>
      <c r="G61" s="8">
        <v>1</v>
      </c>
      <c r="H61" s="8">
        <v>14.999000000000002</v>
      </c>
      <c r="I61" s="8">
        <v>164.989</v>
      </c>
      <c r="K61">
        <f t="shared" si="0"/>
        <v>14.998999999999995</v>
      </c>
    </row>
    <row r="62" spans="2:11" x14ac:dyDescent="0.3">
      <c r="B62" s="8" t="s">
        <v>109</v>
      </c>
      <c r="C62" s="9">
        <v>45318</v>
      </c>
      <c r="D62" s="8" t="s">
        <v>110</v>
      </c>
      <c r="E62" s="9">
        <v>45322</v>
      </c>
      <c r="F62" s="8">
        <v>69.989999999999995</v>
      </c>
      <c r="G62" s="8">
        <v>2</v>
      </c>
      <c r="H62" s="8">
        <v>13.997999999999999</v>
      </c>
      <c r="I62" s="8">
        <v>153.97799999999998</v>
      </c>
      <c r="K62">
        <f t="shared" si="0"/>
        <v>13.99799999999999</v>
      </c>
    </row>
    <row r="63" spans="2:11" x14ac:dyDescent="0.3">
      <c r="B63" s="8" t="s">
        <v>111</v>
      </c>
      <c r="C63" s="9">
        <v>45318</v>
      </c>
      <c r="D63" s="8" t="s">
        <v>112</v>
      </c>
      <c r="E63" s="9">
        <v>45322</v>
      </c>
      <c r="F63" s="8">
        <v>39.99</v>
      </c>
      <c r="G63" s="8">
        <v>3</v>
      </c>
      <c r="H63" s="8">
        <v>11.997</v>
      </c>
      <c r="I63" s="8">
        <v>131.96699999999998</v>
      </c>
      <c r="K63">
        <f t="shared" si="0"/>
        <v>11.996999999999986</v>
      </c>
    </row>
    <row r="64" spans="2:11" x14ac:dyDescent="0.3">
      <c r="B64" s="8" t="s">
        <v>113</v>
      </c>
      <c r="C64" s="9">
        <v>45319</v>
      </c>
      <c r="D64" s="8" t="s">
        <v>114</v>
      </c>
      <c r="E64" s="9">
        <v>45320</v>
      </c>
      <c r="F64" s="8">
        <v>199.99</v>
      </c>
      <c r="G64" s="8">
        <v>1</v>
      </c>
      <c r="H64" s="8">
        <v>19.999000000000002</v>
      </c>
      <c r="I64" s="8">
        <v>219.989</v>
      </c>
      <c r="K64">
        <f t="shared" si="0"/>
        <v>19.998999999999995</v>
      </c>
    </row>
    <row r="65" spans="2:11" x14ac:dyDescent="0.3">
      <c r="B65" s="8" t="s">
        <v>115</v>
      </c>
      <c r="C65" s="9">
        <v>45319</v>
      </c>
      <c r="D65" s="8" t="s">
        <v>116</v>
      </c>
      <c r="E65" s="9">
        <v>45320</v>
      </c>
      <c r="F65" s="8">
        <v>29.99</v>
      </c>
      <c r="G65" s="8">
        <v>5</v>
      </c>
      <c r="H65" s="8">
        <v>14.994999999999999</v>
      </c>
      <c r="I65" s="8">
        <v>164.94499999999999</v>
      </c>
      <c r="K65">
        <f t="shared" si="0"/>
        <v>14.995000000000005</v>
      </c>
    </row>
    <row r="66" spans="2:11" x14ac:dyDescent="0.3">
      <c r="B66" s="8" t="s">
        <v>117</v>
      </c>
      <c r="C66" s="9">
        <v>45320</v>
      </c>
      <c r="D66" s="8" t="s">
        <v>118</v>
      </c>
      <c r="E66" s="9">
        <v>45321</v>
      </c>
      <c r="F66" s="8">
        <v>79.989999999999995</v>
      </c>
      <c r="G66" s="8">
        <v>2</v>
      </c>
      <c r="H66" s="8">
        <v>15.997999999999999</v>
      </c>
      <c r="I66" s="8">
        <v>175.97799999999998</v>
      </c>
      <c r="K66">
        <f t="shared" si="0"/>
        <v>15.99799999999999</v>
      </c>
    </row>
    <row r="67" spans="2:11" x14ac:dyDescent="0.3">
      <c r="B67" s="8" t="s">
        <v>119</v>
      </c>
      <c r="C67" s="9">
        <v>45320</v>
      </c>
      <c r="D67" s="8" t="s">
        <v>90</v>
      </c>
      <c r="E67" s="9">
        <v>45322</v>
      </c>
      <c r="F67" s="8">
        <v>49.99</v>
      </c>
      <c r="G67" s="8">
        <v>3</v>
      </c>
      <c r="H67" s="8">
        <v>14.997</v>
      </c>
      <c r="I67" s="8">
        <v>164.96699999999998</v>
      </c>
      <c r="K67">
        <f t="shared" si="0"/>
        <v>14.996999999999986</v>
      </c>
    </row>
    <row r="68" spans="2:11" x14ac:dyDescent="0.3">
      <c r="B68" s="8" t="s">
        <v>120</v>
      </c>
      <c r="C68" s="9">
        <v>45321</v>
      </c>
      <c r="D68" s="8" t="s">
        <v>92</v>
      </c>
      <c r="E68" s="9">
        <v>45322</v>
      </c>
      <c r="F68" s="8">
        <v>129.99</v>
      </c>
      <c r="G68" s="8">
        <v>1</v>
      </c>
      <c r="H68" s="8">
        <v>12.999000000000002</v>
      </c>
      <c r="I68" s="8">
        <v>142.989</v>
      </c>
      <c r="K68">
        <f t="shared" si="0"/>
        <v>12.998999999999995</v>
      </c>
    </row>
    <row r="69" spans="2:11" x14ac:dyDescent="0.3">
      <c r="B69" s="8" t="s">
        <v>121</v>
      </c>
      <c r="C69" s="9">
        <v>45321</v>
      </c>
      <c r="D69" s="8" t="s">
        <v>18</v>
      </c>
      <c r="E69" s="9">
        <v>45323</v>
      </c>
      <c r="F69" s="8">
        <v>19.989999999999998</v>
      </c>
      <c r="G69" s="8">
        <v>4</v>
      </c>
      <c r="H69" s="8">
        <v>7.9959999999999996</v>
      </c>
      <c r="I69" s="8">
        <v>87.955999999999989</v>
      </c>
      <c r="K69">
        <f t="shared" si="0"/>
        <v>7.9959999999999951</v>
      </c>
    </row>
    <row r="70" spans="2:11" x14ac:dyDescent="0.3">
      <c r="B70" s="8" t="s">
        <v>122</v>
      </c>
      <c r="C70" s="9">
        <v>45322</v>
      </c>
      <c r="D70" s="8" t="s">
        <v>95</v>
      </c>
      <c r="E70" s="9">
        <v>45324</v>
      </c>
      <c r="F70" s="8">
        <v>149.99</v>
      </c>
      <c r="G70" s="8">
        <v>1</v>
      </c>
      <c r="H70" s="8">
        <v>14.999000000000002</v>
      </c>
      <c r="I70" s="8">
        <v>164.989</v>
      </c>
      <c r="K70">
        <f t="shared" si="0"/>
        <v>14.998999999999995</v>
      </c>
    </row>
    <row r="71" spans="2:11" x14ac:dyDescent="0.3">
      <c r="B71" s="8" t="s">
        <v>123</v>
      </c>
      <c r="C71" s="9">
        <v>45322</v>
      </c>
      <c r="D71" s="8" t="s">
        <v>50</v>
      </c>
      <c r="E71" s="9">
        <v>45326</v>
      </c>
      <c r="F71" s="8">
        <v>69.989999999999995</v>
      </c>
      <c r="G71" s="8">
        <v>2</v>
      </c>
      <c r="H71" s="8">
        <v>13.997999999999999</v>
      </c>
      <c r="I71" s="8">
        <v>153.97799999999998</v>
      </c>
      <c r="K71">
        <f t="shared" si="0"/>
        <v>13.99799999999999</v>
      </c>
    </row>
    <row r="72" spans="2:11" x14ac:dyDescent="0.3">
      <c r="B72" s="8" t="s">
        <v>124</v>
      </c>
      <c r="C72" s="9">
        <v>45323</v>
      </c>
      <c r="D72" s="8" t="s">
        <v>98</v>
      </c>
      <c r="E72" s="9">
        <v>45324</v>
      </c>
      <c r="F72" s="8">
        <v>39.99</v>
      </c>
      <c r="G72" s="8">
        <v>3</v>
      </c>
      <c r="H72" s="8">
        <v>11.997</v>
      </c>
      <c r="I72" s="8">
        <v>131.96699999999998</v>
      </c>
      <c r="K72">
        <f t="shared" si="0"/>
        <v>11.996999999999986</v>
      </c>
    </row>
    <row r="73" spans="2:11" x14ac:dyDescent="0.3">
      <c r="B73" s="8" t="s">
        <v>125</v>
      </c>
      <c r="C73" s="9">
        <v>45323</v>
      </c>
      <c r="D73" s="8" t="s">
        <v>100</v>
      </c>
      <c r="E73" s="9">
        <v>45327</v>
      </c>
      <c r="F73" s="8">
        <v>199.99</v>
      </c>
      <c r="G73" s="8">
        <v>1</v>
      </c>
      <c r="H73" s="8">
        <v>19.999000000000002</v>
      </c>
      <c r="I73" s="8">
        <v>219.989</v>
      </c>
      <c r="K73">
        <f t="shared" si="0"/>
        <v>19.998999999999995</v>
      </c>
    </row>
    <row r="74" spans="2:11" x14ac:dyDescent="0.3">
      <c r="B74" s="8" t="s">
        <v>126</v>
      </c>
      <c r="C74" s="9">
        <v>45323</v>
      </c>
      <c r="D74" s="8" t="s">
        <v>102</v>
      </c>
      <c r="E74" s="9">
        <v>45325</v>
      </c>
      <c r="F74" s="8">
        <v>29.99</v>
      </c>
      <c r="G74" s="8">
        <v>5</v>
      </c>
      <c r="H74" s="8">
        <v>14.994999999999999</v>
      </c>
      <c r="I74" s="8">
        <v>164.94499999999999</v>
      </c>
      <c r="K74">
        <f t="shared" si="0"/>
        <v>14.995000000000005</v>
      </c>
    </row>
    <row r="75" spans="2:11" x14ac:dyDescent="0.3">
      <c r="B75" s="8" t="s">
        <v>127</v>
      </c>
      <c r="C75" s="9">
        <v>45324</v>
      </c>
      <c r="D75" s="8" t="s">
        <v>104</v>
      </c>
      <c r="E75" s="9">
        <v>45328</v>
      </c>
      <c r="F75" s="8">
        <v>79.989999999999995</v>
      </c>
      <c r="G75" s="8">
        <v>2</v>
      </c>
      <c r="H75" s="8">
        <v>15.997999999999999</v>
      </c>
      <c r="I75" s="8">
        <v>175.97799999999998</v>
      </c>
      <c r="K75">
        <f t="shared" ref="K75:K79" si="1">I75-(F75*G75)</f>
        <v>15.99799999999999</v>
      </c>
    </row>
    <row r="76" spans="2:11" x14ac:dyDescent="0.3">
      <c r="B76" s="8" t="s">
        <v>128</v>
      </c>
      <c r="C76" s="9">
        <v>45325</v>
      </c>
      <c r="D76" s="8" t="s">
        <v>106</v>
      </c>
      <c r="E76" s="9">
        <v>45328</v>
      </c>
      <c r="F76" s="8">
        <v>49.99</v>
      </c>
      <c r="G76" s="8">
        <v>3</v>
      </c>
      <c r="H76" s="8">
        <v>14.997</v>
      </c>
      <c r="I76" s="8">
        <v>164.96699999999998</v>
      </c>
      <c r="K76">
        <f t="shared" si="1"/>
        <v>14.996999999999986</v>
      </c>
    </row>
    <row r="77" spans="2:11" x14ac:dyDescent="0.3">
      <c r="B77" s="8" t="s">
        <v>129</v>
      </c>
      <c r="C77" s="9">
        <v>45326</v>
      </c>
      <c r="D77" s="8" t="s">
        <v>108</v>
      </c>
      <c r="E77" s="9">
        <v>45327</v>
      </c>
      <c r="F77" s="8">
        <v>129.99</v>
      </c>
      <c r="G77" s="8">
        <v>1</v>
      </c>
      <c r="H77" s="8">
        <v>12.999000000000002</v>
      </c>
      <c r="I77" s="8">
        <v>142.989</v>
      </c>
      <c r="K77">
        <f t="shared" si="1"/>
        <v>12.998999999999995</v>
      </c>
    </row>
    <row r="78" spans="2:11" x14ac:dyDescent="0.3">
      <c r="B78" s="8" t="s">
        <v>130</v>
      </c>
      <c r="C78" s="9">
        <v>45326</v>
      </c>
      <c r="D78" s="8" t="s">
        <v>110</v>
      </c>
      <c r="E78" s="9">
        <v>45330</v>
      </c>
      <c r="F78" s="8">
        <v>19.989999999999998</v>
      </c>
      <c r="G78" s="8">
        <v>4</v>
      </c>
      <c r="H78" s="8">
        <v>7.9959999999999996</v>
      </c>
      <c r="I78" s="8">
        <v>87.955999999999989</v>
      </c>
      <c r="K78">
        <f t="shared" si="1"/>
        <v>7.9959999999999951</v>
      </c>
    </row>
    <row r="79" spans="2:11" x14ac:dyDescent="0.3">
      <c r="B79" s="8" t="s">
        <v>131</v>
      </c>
      <c r="C79" s="9">
        <v>45326</v>
      </c>
      <c r="D79" s="8" t="s">
        <v>112</v>
      </c>
      <c r="E79" s="9">
        <v>45329</v>
      </c>
      <c r="F79" s="8">
        <v>149.99</v>
      </c>
      <c r="G79" s="8">
        <v>1</v>
      </c>
      <c r="H79" s="8">
        <v>14.999000000000002</v>
      </c>
      <c r="I79" s="8">
        <v>164.989</v>
      </c>
      <c r="K79">
        <f t="shared" si="1"/>
        <v>14.998999999999995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5CFEA-34CC-4EB4-BC1F-4CD4BD66E332}">
  <dimension ref="A3:M8"/>
  <sheetViews>
    <sheetView topLeftCell="C1" workbookViewId="0">
      <selection activeCell="H3" sqref="H3"/>
    </sheetView>
  </sheetViews>
  <sheetFormatPr defaultRowHeight="14.4" x14ac:dyDescent="0.3"/>
  <cols>
    <col min="1" max="1" width="14.6640625" bestFit="1" customWidth="1"/>
    <col min="2" max="2" width="22.33203125" bestFit="1" customWidth="1"/>
    <col min="4" max="4" width="12.5546875" bestFit="1" customWidth="1"/>
    <col min="5" max="5" width="20.21875" bestFit="1" customWidth="1"/>
    <col min="8" max="8" width="12.5546875" bestFit="1" customWidth="1"/>
    <col min="9" max="10" width="15.77734375" bestFit="1" customWidth="1"/>
    <col min="12" max="12" width="12.5546875" bestFit="1" customWidth="1"/>
    <col min="13" max="13" width="17.21875" bestFit="1" customWidth="1"/>
  </cols>
  <sheetData>
    <row r="3" spans="1:13" x14ac:dyDescent="0.3">
      <c r="A3" s="10" t="s">
        <v>137</v>
      </c>
      <c r="B3" t="s">
        <v>138</v>
      </c>
      <c r="D3" s="10" t="s">
        <v>137</v>
      </c>
      <c r="E3" t="s">
        <v>139</v>
      </c>
      <c r="H3" s="10" t="s">
        <v>137</v>
      </c>
      <c r="I3" t="s">
        <v>140</v>
      </c>
      <c r="L3" s="10" t="s">
        <v>137</v>
      </c>
      <c r="M3" t="s">
        <v>141</v>
      </c>
    </row>
    <row r="4" spans="1:13" x14ac:dyDescent="0.3">
      <c r="A4" s="11" t="s">
        <v>18</v>
      </c>
      <c r="B4" s="14">
        <v>19.989999999999998</v>
      </c>
      <c r="D4" s="11" t="s">
        <v>11</v>
      </c>
      <c r="E4" s="14">
        <v>2</v>
      </c>
      <c r="H4" s="11" t="s">
        <v>11</v>
      </c>
      <c r="I4" s="13">
        <v>9.9980000000000011</v>
      </c>
      <c r="L4" s="11" t="s">
        <v>11</v>
      </c>
      <c r="M4" s="13">
        <v>109.97800000000001</v>
      </c>
    </row>
    <row r="5" spans="1:13" x14ac:dyDescent="0.3">
      <c r="A5" s="11" t="s">
        <v>14</v>
      </c>
      <c r="B5" s="14">
        <v>29.99</v>
      </c>
      <c r="D5" s="11" t="s">
        <v>13</v>
      </c>
      <c r="E5" s="14">
        <v>1</v>
      </c>
      <c r="H5" s="11" t="s">
        <v>13</v>
      </c>
      <c r="I5" s="13">
        <v>2.9990000000000001</v>
      </c>
      <c r="L5" s="11" t="s">
        <v>13</v>
      </c>
      <c r="M5" s="13">
        <v>32.988999999999997</v>
      </c>
    </row>
    <row r="6" spans="1:13" x14ac:dyDescent="0.3">
      <c r="A6" s="11" t="s">
        <v>12</v>
      </c>
      <c r="B6" s="14">
        <v>49.99</v>
      </c>
      <c r="D6" s="11" t="s">
        <v>15</v>
      </c>
      <c r="E6" s="14">
        <v>3</v>
      </c>
      <c r="H6" s="11" t="s">
        <v>15</v>
      </c>
      <c r="I6" s="13">
        <v>29.997</v>
      </c>
      <c r="L6" s="11" t="s">
        <v>15</v>
      </c>
      <c r="M6" s="13">
        <v>329.96699999999998</v>
      </c>
    </row>
    <row r="7" spans="1:13" x14ac:dyDescent="0.3">
      <c r="A7" s="11" t="s">
        <v>16</v>
      </c>
      <c r="B7" s="14">
        <v>99.99</v>
      </c>
      <c r="D7" s="11" t="s">
        <v>17</v>
      </c>
      <c r="E7" s="14">
        <v>4</v>
      </c>
      <c r="H7" s="11" t="s">
        <v>17</v>
      </c>
      <c r="I7" s="13">
        <v>7.9959999999999996</v>
      </c>
      <c r="L7" s="11" t="s">
        <v>17</v>
      </c>
      <c r="M7" s="13">
        <v>87.955999999999989</v>
      </c>
    </row>
    <row r="8" spans="1:13" x14ac:dyDescent="0.3">
      <c r="A8" s="11" t="s">
        <v>132</v>
      </c>
      <c r="B8" s="12">
        <v>199.95999999999998</v>
      </c>
      <c r="D8" s="11" t="s">
        <v>132</v>
      </c>
      <c r="E8" s="14">
        <v>10</v>
      </c>
      <c r="H8" s="11" t="s">
        <v>132</v>
      </c>
      <c r="I8" s="13">
        <v>50.99</v>
      </c>
      <c r="L8" s="11" t="s">
        <v>132</v>
      </c>
      <c r="M8" s="13">
        <v>560.89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3DF3A-E3DE-43FA-A7B6-D53620549710}">
  <dimension ref="A1"/>
  <sheetViews>
    <sheetView showGridLines="0" showRowColHeaders="0" tabSelected="1" topLeftCell="C1" zoomScale="58" zoomScaleNormal="75" workbookViewId="0">
      <selection activeCell="A33" sqref="A3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kabilang.ganesan@outlook.com</dc:creator>
  <cp:lastModifiedBy>kabilang.ganesan@outlook.com</cp:lastModifiedBy>
  <dcterms:created xsi:type="dcterms:W3CDTF">2024-10-05T09:14:33Z</dcterms:created>
  <dcterms:modified xsi:type="dcterms:W3CDTF">2024-10-21T07:03:48Z</dcterms:modified>
</cp:coreProperties>
</file>