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380740F8-D44C-40C8-95B2-36A4C35996CA}" xr6:coauthVersionLast="36" xr6:coauthVersionMax="47" xr10:uidLastSave="{00000000-0000-0000-0000-000000000000}"/>
  <bookViews>
    <workbookView xWindow="0" yWindow="0" windowWidth="19200" windowHeight="6640" activeTab="2" xr2:uid="{ACA6533D-DED6-412C-91ED-A610F0CD8B16}"/>
  </bookViews>
  <sheets>
    <sheet name="Sheet1" sheetId="1" r:id="rId1"/>
    <sheet name="Sheet3" sheetId="3" r:id="rId2"/>
    <sheet name="Dashboard" sheetId="2" r:id="rId3"/>
  </sheets>
  <definedNames>
    <definedName name="_xlchart.v1.0" hidden="1">Sheet1!$E$2:$E$51</definedName>
    <definedName name="_xlchart.v1.1" hidden="1">Sheet1!$E$2:$E$51</definedName>
    <definedName name="_xlchart.v1.2" hidden="1">Sheet1!$E$2:$E$51</definedName>
    <definedName name="Slicer_Age_Group">#N/A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alcChain>
</file>

<file path=xl/sharedStrings.xml><?xml version="1.0" encoding="utf-8"?>
<sst xmlns="http://schemas.openxmlformats.org/spreadsheetml/2006/main" count="129" uniqueCount="71">
  <si>
    <t>Patient Name</t>
  </si>
  <si>
    <t>Age</t>
  </si>
  <si>
    <t>Gender</t>
  </si>
  <si>
    <t>Hemoglobin (g/dL)</t>
  </si>
  <si>
    <t>WBC (x10^9/L)</t>
  </si>
  <si>
    <t>Platelets (x10^9/L)</t>
  </si>
  <si>
    <t>Glucose (mg/dL)</t>
  </si>
  <si>
    <t>Cholesterol (mg/dL)</t>
  </si>
  <si>
    <t>John Doe</t>
  </si>
  <si>
    <t>Male</t>
  </si>
  <si>
    <t>Emily Smith</t>
  </si>
  <si>
    <t>Female</t>
  </si>
  <si>
    <t>Michael Johnson</t>
  </si>
  <si>
    <t>Sarah Lee</t>
  </si>
  <si>
    <t>Robert Brown</t>
  </si>
  <si>
    <t>Jennifer Adams</t>
  </si>
  <si>
    <t>William Taylor</t>
  </si>
  <si>
    <t>Amanda Wilson</t>
  </si>
  <si>
    <t>James Martinez</t>
  </si>
  <si>
    <t>Jessica Thompson</t>
  </si>
  <si>
    <t>David Garcia</t>
  </si>
  <si>
    <t>Samantha Miller</t>
  </si>
  <si>
    <t>Daniel Wilson</t>
  </si>
  <si>
    <t>Amanda Johnson</t>
  </si>
  <si>
    <t>Christopher Lee</t>
  </si>
  <si>
    <t>Olivia Brown</t>
  </si>
  <si>
    <t>Benjamin Harris</t>
  </si>
  <si>
    <t>Elizabeth Clark</t>
  </si>
  <si>
    <t>Matthew Rodriguez</t>
  </si>
  <si>
    <t>Sophia Martinez</t>
  </si>
  <si>
    <t>Ethan Thompson</t>
  </si>
  <si>
    <t>Grace Wilson</t>
  </si>
  <si>
    <t>Andrew White</t>
  </si>
  <si>
    <t>Lily Taylor</t>
  </si>
  <si>
    <t>Ryan Hernandez</t>
  </si>
  <si>
    <t>Mia Rodriguez</t>
  </si>
  <si>
    <t>Jacob Garcia</t>
  </si>
  <si>
    <t>Zoe Adams</t>
  </si>
  <si>
    <t>Harper Martin</t>
  </si>
  <si>
    <t>Madison Hill</t>
  </si>
  <si>
    <t>Jack Evans</t>
  </si>
  <si>
    <t>Avery Nelson</t>
  </si>
  <si>
    <t>Sofia Martinez</t>
  </si>
  <si>
    <t>Brayden Robinson</t>
  </si>
  <si>
    <t>Addison Moore</t>
  </si>
  <si>
    <t>Carter Cooper</t>
  </si>
  <si>
    <t>Avery Hughes</t>
  </si>
  <si>
    <t>Riley Bell</t>
  </si>
  <si>
    <t>Brooklyn Parker</t>
  </si>
  <si>
    <t>Grayson Hill</t>
  </si>
  <si>
    <t>Savannah Scott</t>
  </si>
  <si>
    <t>Lincoln Phillips</t>
  </si>
  <si>
    <t>Kennedy King</t>
  </si>
  <si>
    <t>Carson Murphy</t>
  </si>
  <si>
    <t>Violet Foster</t>
  </si>
  <si>
    <t>Peyton Peterson</t>
  </si>
  <si>
    <t>Kennedy Cook</t>
  </si>
  <si>
    <t>Austin Bailey</t>
  </si>
  <si>
    <t>Jordan Nelson</t>
  </si>
  <si>
    <t>Cameron Powell</t>
  </si>
  <si>
    <t>Age Group</t>
  </si>
  <si>
    <t>Row Labels</t>
  </si>
  <si>
    <t>Grand Total</t>
  </si>
  <si>
    <t>30</t>
  </si>
  <si>
    <t>30–50</t>
  </si>
  <si>
    <t>50</t>
  </si>
  <si>
    <t>Count of Patient Name</t>
  </si>
  <si>
    <t>Average of Hemoglobin (g/dL)</t>
  </si>
  <si>
    <t>Average of Platelets (x10^9/L)</t>
  </si>
  <si>
    <t>Average of Glucose (mg/dL)</t>
  </si>
  <si>
    <t>Cholesterol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</si>
</sst>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2">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333399"/>
      <color rgb="FF140957"/>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Hemoglobin by Gender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F17-45B8-B8D5-82554BEEC94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F17-45B8-B8D5-82554BEEC94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12.312000000000001</c:v>
                </c:pt>
                <c:pt idx="1">
                  <c:v>14.016000000000002</c:v>
                </c:pt>
              </c:numCache>
            </c:numRef>
          </c:val>
          <c:extLst>
            <c:ext xmlns:c16="http://schemas.microsoft.com/office/drawing/2014/chart" uri="{C3380CC4-5D6E-409C-BE32-E72D297353CC}">
              <c16:uniqueId val="{00000000-D915-44C1-81B0-DE3E8CD9433B}"/>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Analysis.xlsx]Sheet3!PivotTable5</c:name>
    <c:fmtId val="4"/>
  </c:pivotSource>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n-IN" sz="1100"/>
              <a:t>Average Glucose by Gender</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Sheet3!$B$68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Sheet3!$A$69:$A$71</c:f>
              <c:strCache>
                <c:ptCount val="2"/>
                <c:pt idx="0">
                  <c:v>Female</c:v>
                </c:pt>
                <c:pt idx="1">
                  <c:v>Male</c:v>
                </c:pt>
              </c:strCache>
            </c:strRef>
          </c:cat>
          <c:val>
            <c:numRef>
              <c:f>Sheet3!$B$69:$B$71</c:f>
              <c:numCache>
                <c:formatCode>General</c:formatCode>
                <c:ptCount val="2"/>
                <c:pt idx="0">
                  <c:v>94.88</c:v>
                </c:pt>
                <c:pt idx="1">
                  <c:v>109.24</c:v>
                </c:pt>
              </c:numCache>
            </c:numRef>
          </c:val>
          <c:extLst>
            <c:ext xmlns:c16="http://schemas.microsoft.com/office/drawing/2014/chart" uri="{C3380CC4-5D6E-409C-BE32-E72D297353CC}">
              <c16:uniqueId val="{00000000-9301-411B-830D-345C7DEF7666}"/>
            </c:ext>
          </c:extLst>
        </c:ser>
        <c:dLbls>
          <c:showLegendKey val="0"/>
          <c:showVal val="1"/>
          <c:showCatName val="0"/>
          <c:showSerName val="0"/>
          <c:showPercent val="0"/>
          <c:showBubbleSize val="0"/>
        </c:dLbls>
        <c:gapWidth val="84"/>
        <c:gapDepth val="53"/>
        <c:shape val="box"/>
        <c:axId val="15810448"/>
        <c:axId val="1104336"/>
        <c:axId val="0"/>
      </c:bar3DChart>
      <c:catAx>
        <c:axId val="1581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336"/>
        <c:crosses val="autoZero"/>
        <c:auto val="1"/>
        <c:lblAlgn val="ctr"/>
        <c:lblOffset val="100"/>
        <c:noMultiLvlLbl val="0"/>
      </c:catAx>
      <c:valAx>
        <c:axId val="1104336"/>
        <c:scaling>
          <c:orientation val="minMax"/>
        </c:scaling>
        <c:delete val="1"/>
        <c:axPos val="l"/>
        <c:numFmt formatCode="General" sourceLinked="1"/>
        <c:majorTickMark val="out"/>
        <c:minorTickMark val="none"/>
        <c:tickLblPos val="nextTo"/>
        <c:crossAx val="158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IN" sz="1400" b="1">
                <a:solidFill>
                  <a:schemeClr val="tx1"/>
                </a:solidFill>
              </a:rPr>
              <a:t>Average Platelets by Age Group</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s>
    <c:plotArea>
      <c:layout/>
      <c:barChart>
        <c:barDir val="col"/>
        <c:grouping val="clustered"/>
        <c:varyColors val="0"/>
        <c:ser>
          <c:idx val="0"/>
          <c:order val="0"/>
          <c:tx>
            <c:strRef>
              <c:f>Sheet3!$B$18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Sheet3!$A$19:$A$22</c:f>
              <c:strCache>
                <c:ptCount val="3"/>
                <c:pt idx="0">
                  <c:v>30</c:v>
                </c:pt>
                <c:pt idx="1">
                  <c:v>30–50</c:v>
                </c:pt>
                <c:pt idx="2">
                  <c:v>50</c:v>
                </c:pt>
              </c:strCache>
            </c:strRef>
          </c:cat>
          <c:val>
            <c:numRef>
              <c:f>Sheet3!$B$19:$B$22</c:f>
              <c:numCache>
                <c:formatCode>General</c:formatCode>
                <c:ptCount val="3"/>
                <c:pt idx="0">
                  <c:v>185</c:v>
                </c:pt>
                <c:pt idx="1">
                  <c:v>196.5151515151515</c:v>
                </c:pt>
                <c:pt idx="2">
                  <c:v>213.5</c:v>
                </c:pt>
              </c:numCache>
            </c:numRef>
          </c:val>
          <c:extLst>
            <c:ext xmlns:c16="http://schemas.microsoft.com/office/drawing/2014/chart" uri="{C3380CC4-5D6E-409C-BE32-E72D297353CC}">
              <c16:uniqueId val="{00000000-944F-4336-95D1-8985A6DB9F67}"/>
            </c:ext>
          </c:extLst>
        </c:ser>
        <c:dLbls>
          <c:dLblPos val="outEnd"/>
          <c:showLegendKey val="0"/>
          <c:showVal val="0"/>
          <c:showCatName val="0"/>
          <c:showSerName val="0"/>
          <c:showPercent val="0"/>
          <c:showBubbleSize val="0"/>
        </c:dLbls>
        <c:gapWidth val="164"/>
        <c:overlap val="-22"/>
        <c:axId val="2052410768"/>
        <c:axId val="1129712"/>
      </c:barChart>
      <c:catAx>
        <c:axId val="20524107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2"/>
        <c:crosses val="autoZero"/>
        <c:auto val="1"/>
        <c:lblAlgn val="ctr"/>
        <c:lblOffset val="100"/>
        <c:noMultiLvlLbl val="0"/>
      </c:catAx>
      <c:valAx>
        <c:axId val="112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Cholesterol by Patents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s>
    <c:plotArea>
      <c:layout/>
      <c:barChart>
        <c:barDir val="bar"/>
        <c:grouping val="clustered"/>
        <c:varyColors val="0"/>
        <c:ser>
          <c:idx val="0"/>
          <c:order val="0"/>
          <c:tx>
            <c:strRef>
              <c:f>Sheet3!$B$34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Sheet3!$A$35:$A$42</c:f>
              <c:strCache>
                <c:ptCount val="7"/>
                <c:pt idx="0">
                  <c:v>175</c:v>
                </c:pt>
                <c:pt idx="1">
                  <c:v>180</c:v>
                </c:pt>
                <c:pt idx="2">
                  <c:v>185</c:v>
                </c:pt>
                <c:pt idx="3">
                  <c:v>190</c:v>
                </c:pt>
                <c:pt idx="4">
                  <c:v>195</c:v>
                </c:pt>
                <c:pt idx="5">
                  <c:v>200</c:v>
                </c:pt>
                <c:pt idx="6">
                  <c:v>205</c:v>
                </c:pt>
              </c:strCache>
            </c:strRef>
          </c:cat>
          <c:val>
            <c:numRef>
              <c:f>Sheet3!$B$35:$B$42</c:f>
              <c:numCache>
                <c:formatCode>General</c:formatCode>
                <c:ptCount val="7"/>
                <c:pt idx="0">
                  <c:v>1</c:v>
                </c:pt>
                <c:pt idx="1">
                  <c:v>4</c:v>
                </c:pt>
                <c:pt idx="2">
                  <c:v>7</c:v>
                </c:pt>
                <c:pt idx="3">
                  <c:v>6</c:v>
                </c:pt>
                <c:pt idx="4">
                  <c:v>12</c:v>
                </c:pt>
                <c:pt idx="5">
                  <c:v>14</c:v>
                </c:pt>
                <c:pt idx="6">
                  <c:v>6</c:v>
                </c:pt>
              </c:numCache>
            </c:numRef>
          </c:val>
          <c:extLst>
            <c:ext xmlns:c16="http://schemas.microsoft.com/office/drawing/2014/chart" uri="{C3380CC4-5D6E-409C-BE32-E72D297353CC}">
              <c16:uniqueId val="{00000000-8F5C-4548-84F0-4A69D9F6BE41}"/>
            </c:ext>
          </c:extLst>
        </c:ser>
        <c:dLbls>
          <c:dLblPos val="inEnd"/>
          <c:showLegendKey val="0"/>
          <c:showVal val="0"/>
          <c:showCatName val="0"/>
          <c:showSerName val="0"/>
          <c:showPercent val="0"/>
          <c:showBubbleSize val="0"/>
        </c:dLbls>
        <c:gapWidth val="65"/>
        <c:axId val="5881936"/>
        <c:axId val="2050266528"/>
      </c:barChart>
      <c:catAx>
        <c:axId val="588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0266528"/>
        <c:crosses val="autoZero"/>
        <c:auto val="1"/>
        <c:lblAlgn val="ctr"/>
        <c:lblOffset val="100"/>
        <c:noMultiLvlLbl val="0"/>
      </c:catAx>
      <c:valAx>
        <c:axId val="205026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8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Analysis.xlsx]Sheet3!PivotTable5</c:name>
    <c:fmtId val="2"/>
  </c:pivotSource>
  <c:chart>
    <c:title>
      <c:tx>
        <c:rich>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r>
              <a:rPr lang="en-IN" sz="1100"/>
              <a:t>Average Glucose by Gender</a:t>
            </a:r>
          </a:p>
        </c:rich>
      </c:tx>
      <c:overlay val="0"/>
      <c:spPr>
        <a:noFill/>
        <a:ln>
          <a:noFill/>
        </a:ln>
        <a:effectLst/>
      </c:spPr>
      <c:txPr>
        <a:bodyPr rot="0" spcFirstLastPara="1" vertOverflow="ellipsis" vert="horz" wrap="square" anchor="ctr" anchorCtr="1"/>
        <a:lstStyle/>
        <a:p>
          <a:pPr>
            <a:defRPr sz="11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Sheet3!$B$68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Sheet3!$A$69:$A$71</c:f>
              <c:strCache>
                <c:ptCount val="2"/>
                <c:pt idx="0">
                  <c:v>Female</c:v>
                </c:pt>
                <c:pt idx="1">
                  <c:v>Male</c:v>
                </c:pt>
              </c:strCache>
            </c:strRef>
          </c:cat>
          <c:val>
            <c:numRef>
              <c:f>Sheet3!$B$69:$B$71</c:f>
              <c:numCache>
                <c:formatCode>General</c:formatCode>
                <c:ptCount val="2"/>
                <c:pt idx="0">
                  <c:v>94.88</c:v>
                </c:pt>
                <c:pt idx="1">
                  <c:v>109.24</c:v>
                </c:pt>
              </c:numCache>
            </c:numRef>
          </c:val>
          <c:extLst>
            <c:ext xmlns:c16="http://schemas.microsoft.com/office/drawing/2014/chart" uri="{C3380CC4-5D6E-409C-BE32-E72D297353CC}">
              <c16:uniqueId val="{00000000-D7A7-46B4-A067-CCB290FACB24}"/>
            </c:ext>
          </c:extLst>
        </c:ser>
        <c:dLbls>
          <c:showLegendKey val="0"/>
          <c:showVal val="1"/>
          <c:showCatName val="0"/>
          <c:showSerName val="0"/>
          <c:showPercent val="0"/>
          <c:showBubbleSize val="0"/>
        </c:dLbls>
        <c:gapWidth val="84"/>
        <c:gapDepth val="53"/>
        <c:shape val="box"/>
        <c:axId val="15810448"/>
        <c:axId val="1104336"/>
        <c:axId val="0"/>
      </c:bar3DChart>
      <c:catAx>
        <c:axId val="1581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4336"/>
        <c:crosses val="autoZero"/>
        <c:auto val="1"/>
        <c:lblAlgn val="ctr"/>
        <c:lblOffset val="100"/>
        <c:noMultiLvlLbl val="0"/>
      </c:catAx>
      <c:valAx>
        <c:axId val="1104336"/>
        <c:scaling>
          <c:orientation val="minMax"/>
        </c:scaling>
        <c:delete val="1"/>
        <c:axPos val="l"/>
        <c:numFmt formatCode="General" sourceLinked="1"/>
        <c:majorTickMark val="out"/>
        <c:minorTickMark val="none"/>
        <c:tickLblPos val="nextTo"/>
        <c:crossAx val="158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Hemoglobin vs.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Sheet1!$B$2:$B$51</c:f>
              <c:numCache>
                <c:formatCode>General</c:formatCode>
                <c:ptCount val="50"/>
                <c:pt idx="0">
                  <c:v>45</c:v>
                </c:pt>
                <c:pt idx="1">
                  <c:v>32</c:v>
                </c:pt>
                <c:pt idx="2">
                  <c:v>50</c:v>
                </c:pt>
                <c:pt idx="3">
                  <c:v>28</c:v>
                </c:pt>
                <c:pt idx="4">
                  <c:v>60</c:v>
                </c:pt>
                <c:pt idx="5">
                  <c:v>35</c:v>
                </c:pt>
                <c:pt idx="6">
                  <c:v>42</c:v>
                </c:pt>
                <c:pt idx="7">
                  <c:v>25</c:v>
                </c:pt>
                <c:pt idx="8">
                  <c:v>55</c:v>
                </c:pt>
                <c:pt idx="9">
                  <c:v>30</c:v>
                </c:pt>
                <c:pt idx="10">
                  <c:v>48</c:v>
                </c:pt>
                <c:pt idx="11">
                  <c:v>40</c:v>
                </c:pt>
                <c:pt idx="12">
                  <c:v>38</c:v>
                </c:pt>
                <c:pt idx="13">
                  <c:v>27</c:v>
                </c:pt>
                <c:pt idx="14">
                  <c:v>58</c:v>
                </c:pt>
                <c:pt idx="15">
                  <c:v>33</c:v>
                </c:pt>
                <c:pt idx="16">
                  <c:v>44</c:v>
                </c:pt>
                <c:pt idx="17">
                  <c:v>31</c:v>
                </c:pt>
                <c:pt idx="18">
                  <c:v>52</c:v>
                </c:pt>
                <c:pt idx="19">
                  <c:v>37</c:v>
                </c:pt>
                <c:pt idx="20">
                  <c:v>29</c:v>
                </c:pt>
                <c:pt idx="21">
                  <c:v>36</c:v>
                </c:pt>
                <c:pt idx="22">
                  <c:v>46</c:v>
                </c:pt>
                <c:pt idx="23">
                  <c:v>34</c:v>
                </c:pt>
                <c:pt idx="24">
                  <c:v>49</c:v>
                </c:pt>
                <c:pt idx="25">
                  <c:v>39</c:v>
                </c:pt>
                <c:pt idx="26">
                  <c:v>41</c:v>
                </c:pt>
                <c:pt idx="27">
                  <c:v>26</c:v>
                </c:pt>
                <c:pt idx="28">
                  <c:v>53</c:v>
                </c:pt>
                <c:pt idx="29">
                  <c:v>32</c:v>
                </c:pt>
                <c:pt idx="30">
                  <c:v>47</c:v>
                </c:pt>
                <c:pt idx="31">
                  <c:v>38</c:v>
                </c:pt>
                <c:pt idx="32">
                  <c:v>28</c:v>
                </c:pt>
                <c:pt idx="33">
                  <c:v>57</c:v>
                </c:pt>
                <c:pt idx="34">
                  <c:v>30</c:v>
                </c:pt>
                <c:pt idx="35">
                  <c:v>54</c:v>
                </c:pt>
                <c:pt idx="36">
                  <c:v>31</c:v>
                </c:pt>
                <c:pt idx="37">
                  <c:v>45</c:v>
                </c:pt>
                <c:pt idx="38">
                  <c:v>29</c:v>
                </c:pt>
                <c:pt idx="39">
                  <c:v>56</c:v>
                </c:pt>
                <c:pt idx="40">
                  <c:v>33</c:v>
                </c:pt>
                <c:pt idx="41">
                  <c:v>48</c:v>
                </c:pt>
                <c:pt idx="42">
                  <c:v>37</c:v>
                </c:pt>
                <c:pt idx="43">
                  <c:v>51</c:v>
                </c:pt>
                <c:pt idx="44">
                  <c:v>36</c:v>
                </c:pt>
                <c:pt idx="45">
                  <c:v>55</c:v>
                </c:pt>
                <c:pt idx="46">
                  <c:v>34</c:v>
                </c:pt>
                <c:pt idx="47">
                  <c:v>50</c:v>
                </c:pt>
                <c:pt idx="48">
                  <c:v>35</c:v>
                </c:pt>
                <c:pt idx="49">
                  <c:v>49</c:v>
                </c:pt>
              </c:numCache>
            </c:numRef>
          </c:val>
          <c:smooth val="0"/>
          <c:extLst>
            <c:ext xmlns:c16="http://schemas.microsoft.com/office/drawing/2014/chart" uri="{C3380CC4-5D6E-409C-BE32-E72D297353CC}">
              <c16:uniqueId val="{00000000-0374-42DC-B989-817120789EEB}"/>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Sheet1!$D$2:$D$51</c:f>
              <c:numCache>
                <c:formatCode>General</c:formatCode>
                <c:ptCount val="50"/>
                <c:pt idx="0">
                  <c:v>14.2</c:v>
                </c:pt>
                <c:pt idx="1">
                  <c:v>12.5</c:v>
                </c:pt>
                <c:pt idx="2">
                  <c:v>13.9</c:v>
                </c:pt>
                <c:pt idx="3">
                  <c:v>12.1</c:v>
                </c:pt>
                <c:pt idx="4">
                  <c:v>15</c:v>
                </c:pt>
                <c:pt idx="5">
                  <c:v>12.8</c:v>
                </c:pt>
                <c:pt idx="6">
                  <c:v>14.3</c:v>
                </c:pt>
                <c:pt idx="7">
                  <c:v>11.7</c:v>
                </c:pt>
                <c:pt idx="8">
                  <c:v>13.4</c:v>
                </c:pt>
                <c:pt idx="9">
                  <c:v>12.2</c:v>
                </c:pt>
                <c:pt idx="10">
                  <c:v>14</c:v>
                </c:pt>
                <c:pt idx="11">
                  <c:v>12.9</c:v>
                </c:pt>
                <c:pt idx="12">
                  <c:v>13.7</c:v>
                </c:pt>
                <c:pt idx="13">
                  <c:v>11.9</c:v>
                </c:pt>
                <c:pt idx="14">
                  <c:v>14.5</c:v>
                </c:pt>
                <c:pt idx="15">
                  <c:v>12.3</c:v>
                </c:pt>
                <c:pt idx="16">
                  <c:v>13.5</c:v>
                </c:pt>
                <c:pt idx="17">
                  <c:v>12.4</c:v>
                </c:pt>
                <c:pt idx="18">
                  <c:v>13.8</c:v>
                </c:pt>
                <c:pt idx="19">
                  <c:v>12.6</c:v>
                </c:pt>
                <c:pt idx="20">
                  <c:v>14.1</c:v>
                </c:pt>
                <c:pt idx="21">
                  <c:v>12</c:v>
                </c:pt>
                <c:pt idx="22">
                  <c:v>14.4</c:v>
                </c:pt>
                <c:pt idx="23">
                  <c:v>12.7</c:v>
                </c:pt>
                <c:pt idx="24">
                  <c:v>13.6</c:v>
                </c:pt>
                <c:pt idx="25">
                  <c:v>12.5</c:v>
                </c:pt>
                <c:pt idx="26">
                  <c:v>13.9</c:v>
                </c:pt>
                <c:pt idx="27">
                  <c:v>11.8</c:v>
                </c:pt>
                <c:pt idx="28">
                  <c:v>14.3</c:v>
                </c:pt>
                <c:pt idx="29">
                  <c:v>12.4</c:v>
                </c:pt>
                <c:pt idx="30">
                  <c:v>13.7</c:v>
                </c:pt>
                <c:pt idx="31">
                  <c:v>12.6</c:v>
                </c:pt>
                <c:pt idx="32">
                  <c:v>11.9</c:v>
                </c:pt>
                <c:pt idx="33">
                  <c:v>14.5</c:v>
                </c:pt>
                <c:pt idx="34">
                  <c:v>12.3</c:v>
                </c:pt>
                <c:pt idx="35">
                  <c:v>14</c:v>
                </c:pt>
                <c:pt idx="36">
                  <c:v>12.5</c:v>
                </c:pt>
                <c:pt idx="37">
                  <c:v>13.8</c:v>
                </c:pt>
                <c:pt idx="38">
                  <c:v>11.8</c:v>
                </c:pt>
                <c:pt idx="39">
                  <c:v>14.4</c:v>
                </c:pt>
                <c:pt idx="40">
                  <c:v>12.3</c:v>
                </c:pt>
                <c:pt idx="41">
                  <c:v>13.6</c:v>
                </c:pt>
                <c:pt idx="42">
                  <c:v>12.5</c:v>
                </c:pt>
                <c:pt idx="43">
                  <c:v>13.9</c:v>
                </c:pt>
                <c:pt idx="44">
                  <c:v>12</c:v>
                </c:pt>
                <c:pt idx="45">
                  <c:v>14.3</c:v>
                </c:pt>
                <c:pt idx="46">
                  <c:v>12.7</c:v>
                </c:pt>
                <c:pt idx="47">
                  <c:v>13.6</c:v>
                </c:pt>
                <c:pt idx="48">
                  <c:v>12.4</c:v>
                </c:pt>
                <c:pt idx="49">
                  <c:v>14</c:v>
                </c:pt>
              </c:numCache>
            </c:numRef>
          </c:val>
          <c:smooth val="0"/>
          <c:extLst>
            <c:ext xmlns:c16="http://schemas.microsoft.com/office/drawing/2014/chart" uri="{C3380CC4-5D6E-409C-BE32-E72D297353CC}">
              <c16:uniqueId val="{00000001-0374-42DC-B989-817120789EEB}"/>
            </c:ext>
          </c:extLst>
        </c:ser>
        <c:dLbls>
          <c:showLegendKey val="0"/>
          <c:showVal val="0"/>
          <c:showCatName val="0"/>
          <c:showSerName val="0"/>
          <c:showPercent val="0"/>
          <c:showBubbleSize val="0"/>
        </c:dLbls>
        <c:smooth val="0"/>
        <c:axId val="173980880"/>
        <c:axId val="1126800"/>
      </c:lineChart>
      <c:catAx>
        <c:axId val="173980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800"/>
        <c:crosses val="autoZero"/>
        <c:auto val="1"/>
        <c:lblAlgn val="ctr"/>
        <c:lblOffset val="100"/>
        <c:noMultiLvlLbl val="0"/>
      </c:catAx>
      <c:valAx>
        <c:axId val="112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808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Average Hemoglobin by Gender</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D4A-43A0-AF0C-F6E9B19F78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D4A-43A0-AF0C-F6E9B19F78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12.312000000000001</c:v>
                </c:pt>
                <c:pt idx="1">
                  <c:v>14.016000000000002</c:v>
                </c:pt>
              </c:numCache>
            </c:numRef>
          </c:val>
          <c:extLst>
            <c:ext xmlns:c16="http://schemas.microsoft.com/office/drawing/2014/chart" uri="{C3380CC4-5D6E-409C-BE32-E72D297353CC}">
              <c16:uniqueId val="{00000004-3D4A-43A0-AF0C-F6E9B19F7883}"/>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IN" sz="1100" b="1">
                <a:solidFill>
                  <a:schemeClr val="tx1"/>
                </a:solidFill>
              </a:rPr>
              <a:t>Average Platelets by Age Group</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strRef>
              <c:f>Sheet3!$B$18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Sheet3!$A$19:$A$22</c:f>
              <c:strCache>
                <c:ptCount val="3"/>
                <c:pt idx="0">
                  <c:v>30</c:v>
                </c:pt>
                <c:pt idx="1">
                  <c:v>30–50</c:v>
                </c:pt>
                <c:pt idx="2">
                  <c:v>50</c:v>
                </c:pt>
              </c:strCache>
            </c:strRef>
          </c:cat>
          <c:val>
            <c:numRef>
              <c:f>Sheet3!$B$19:$B$22</c:f>
              <c:numCache>
                <c:formatCode>General</c:formatCode>
                <c:ptCount val="3"/>
                <c:pt idx="0">
                  <c:v>185</c:v>
                </c:pt>
                <c:pt idx="1">
                  <c:v>196.5151515151515</c:v>
                </c:pt>
                <c:pt idx="2">
                  <c:v>213.5</c:v>
                </c:pt>
              </c:numCache>
            </c:numRef>
          </c:val>
          <c:extLst>
            <c:ext xmlns:c16="http://schemas.microsoft.com/office/drawing/2014/chart" uri="{C3380CC4-5D6E-409C-BE32-E72D297353CC}">
              <c16:uniqueId val="{00000000-024F-48CC-B61A-F6EA9D2551DC}"/>
            </c:ext>
          </c:extLst>
        </c:ser>
        <c:dLbls>
          <c:showLegendKey val="0"/>
          <c:showVal val="0"/>
          <c:showCatName val="0"/>
          <c:showSerName val="0"/>
          <c:showPercent val="0"/>
          <c:showBubbleSize val="0"/>
        </c:dLbls>
        <c:gapWidth val="164"/>
        <c:overlap val="-22"/>
        <c:axId val="2052410768"/>
        <c:axId val="1129712"/>
      </c:barChart>
      <c:catAx>
        <c:axId val="205241076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2"/>
        <c:crosses val="autoZero"/>
        <c:auto val="1"/>
        <c:lblAlgn val="ctr"/>
        <c:lblOffset val="100"/>
        <c:noMultiLvlLbl val="0"/>
      </c:catAx>
      <c:valAx>
        <c:axId val="112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41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 Data Analysis.xlsx]Sheet3!PivotTable3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100" b="1"/>
              <a:t>Cholesterol by Patents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none"/>
        </c:marker>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bar"/>
        <c:grouping val="clustered"/>
        <c:varyColors val="0"/>
        <c:ser>
          <c:idx val="0"/>
          <c:order val="0"/>
          <c:tx>
            <c:strRef>
              <c:f>Sheet3!$B$34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Sheet3!$A$35:$A$42</c:f>
              <c:strCache>
                <c:ptCount val="7"/>
                <c:pt idx="0">
                  <c:v>175</c:v>
                </c:pt>
                <c:pt idx="1">
                  <c:v>180</c:v>
                </c:pt>
                <c:pt idx="2">
                  <c:v>185</c:v>
                </c:pt>
                <c:pt idx="3">
                  <c:v>190</c:v>
                </c:pt>
                <c:pt idx="4">
                  <c:v>195</c:v>
                </c:pt>
                <c:pt idx="5">
                  <c:v>200</c:v>
                </c:pt>
                <c:pt idx="6">
                  <c:v>205</c:v>
                </c:pt>
              </c:strCache>
            </c:strRef>
          </c:cat>
          <c:val>
            <c:numRef>
              <c:f>Sheet3!$B$35:$B$42</c:f>
              <c:numCache>
                <c:formatCode>General</c:formatCode>
                <c:ptCount val="7"/>
                <c:pt idx="0">
                  <c:v>1</c:v>
                </c:pt>
                <c:pt idx="1">
                  <c:v>4</c:v>
                </c:pt>
                <c:pt idx="2">
                  <c:v>7</c:v>
                </c:pt>
                <c:pt idx="3">
                  <c:v>6</c:v>
                </c:pt>
                <c:pt idx="4">
                  <c:v>12</c:v>
                </c:pt>
                <c:pt idx="5">
                  <c:v>14</c:v>
                </c:pt>
                <c:pt idx="6">
                  <c:v>6</c:v>
                </c:pt>
              </c:numCache>
            </c:numRef>
          </c:val>
          <c:extLst>
            <c:ext xmlns:c16="http://schemas.microsoft.com/office/drawing/2014/chart" uri="{C3380CC4-5D6E-409C-BE32-E72D297353CC}">
              <c16:uniqueId val="{00000000-BA5A-4409-B3BC-050419AF22CC}"/>
            </c:ext>
          </c:extLst>
        </c:ser>
        <c:dLbls>
          <c:showLegendKey val="0"/>
          <c:showVal val="0"/>
          <c:showCatName val="0"/>
          <c:showSerName val="0"/>
          <c:showPercent val="0"/>
          <c:showBubbleSize val="0"/>
        </c:dLbls>
        <c:gapWidth val="65"/>
        <c:axId val="5881936"/>
        <c:axId val="2050266528"/>
      </c:barChart>
      <c:catAx>
        <c:axId val="58819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0266528"/>
        <c:crosses val="autoZero"/>
        <c:auto val="1"/>
        <c:lblAlgn val="ctr"/>
        <c:lblOffset val="100"/>
        <c:noMultiLvlLbl val="0"/>
      </c:catAx>
      <c:valAx>
        <c:axId val="205026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88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Hemoglobin vs.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val>
            <c:numRef>
              <c:f>Sheet1!$B$2:$B$51</c:f>
              <c:numCache>
                <c:formatCode>General</c:formatCode>
                <c:ptCount val="50"/>
                <c:pt idx="0">
                  <c:v>45</c:v>
                </c:pt>
                <c:pt idx="1">
                  <c:v>32</c:v>
                </c:pt>
                <c:pt idx="2">
                  <c:v>50</c:v>
                </c:pt>
                <c:pt idx="3">
                  <c:v>28</c:v>
                </c:pt>
                <c:pt idx="4">
                  <c:v>60</c:v>
                </c:pt>
                <c:pt idx="5">
                  <c:v>35</c:v>
                </c:pt>
                <c:pt idx="6">
                  <c:v>42</c:v>
                </c:pt>
                <c:pt idx="7">
                  <c:v>25</c:v>
                </c:pt>
                <c:pt idx="8">
                  <c:v>55</c:v>
                </c:pt>
                <c:pt idx="9">
                  <c:v>30</c:v>
                </c:pt>
                <c:pt idx="10">
                  <c:v>48</c:v>
                </c:pt>
                <c:pt idx="11">
                  <c:v>40</c:v>
                </c:pt>
                <c:pt idx="12">
                  <c:v>38</c:v>
                </c:pt>
                <c:pt idx="13">
                  <c:v>27</c:v>
                </c:pt>
                <c:pt idx="14">
                  <c:v>58</c:v>
                </c:pt>
                <c:pt idx="15">
                  <c:v>33</c:v>
                </c:pt>
                <c:pt idx="16">
                  <c:v>44</c:v>
                </c:pt>
                <c:pt idx="17">
                  <c:v>31</c:v>
                </c:pt>
                <c:pt idx="18">
                  <c:v>52</c:v>
                </c:pt>
                <c:pt idx="19">
                  <c:v>37</c:v>
                </c:pt>
                <c:pt idx="20">
                  <c:v>29</c:v>
                </c:pt>
                <c:pt idx="21">
                  <c:v>36</c:v>
                </c:pt>
                <c:pt idx="22">
                  <c:v>46</c:v>
                </c:pt>
                <c:pt idx="23">
                  <c:v>34</c:v>
                </c:pt>
                <c:pt idx="24">
                  <c:v>49</c:v>
                </c:pt>
                <c:pt idx="25">
                  <c:v>39</c:v>
                </c:pt>
                <c:pt idx="26">
                  <c:v>41</c:v>
                </c:pt>
                <c:pt idx="27">
                  <c:v>26</c:v>
                </c:pt>
                <c:pt idx="28">
                  <c:v>53</c:v>
                </c:pt>
                <c:pt idx="29">
                  <c:v>32</c:v>
                </c:pt>
                <c:pt idx="30">
                  <c:v>47</c:v>
                </c:pt>
                <c:pt idx="31">
                  <c:v>38</c:v>
                </c:pt>
                <c:pt idx="32">
                  <c:v>28</c:v>
                </c:pt>
                <c:pt idx="33">
                  <c:v>57</c:v>
                </c:pt>
                <c:pt idx="34">
                  <c:v>30</c:v>
                </c:pt>
                <c:pt idx="35">
                  <c:v>54</c:v>
                </c:pt>
                <c:pt idx="36">
                  <c:v>31</c:v>
                </c:pt>
                <c:pt idx="37">
                  <c:v>45</c:v>
                </c:pt>
                <c:pt idx="38">
                  <c:v>29</c:v>
                </c:pt>
                <c:pt idx="39">
                  <c:v>56</c:v>
                </c:pt>
                <c:pt idx="40">
                  <c:v>33</c:v>
                </c:pt>
                <c:pt idx="41">
                  <c:v>48</c:v>
                </c:pt>
                <c:pt idx="42">
                  <c:v>37</c:v>
                </c:pt>
                <c:pt idx="43">
                  <c:v>51</c:v>
                </c:pt>
                <c:pt idx="44">
                  <c:v>36</c:v>
                </c:pt>
                <c:pt idx="45">
                  <c:v>55</c:v>
                </c:pt>
                <c:pt idx="46">
                  <c:v>34</c:v>
                </c:pt>
                <c:pt idx="47">
                  <c:v>50</c:v>
                </c:pt>
                <c:pt idx="48">
                  <c:v>35</c:v>
                </c:pt>
                <c:pt idx="49">
                  <c:v>49</c:v>
                </c:pt>
              </c:numCache>
            </c:numRef>
          </c:val>
          <c:smooth val="0"/>
          <c:extLst>
            <c:ext xmlns:c16="http://schemas.microsoft.com/office/drawing/2014/chart" uri="{C3380CC4-5D6E-409C-BE32-E72D297353CC}">
              <c16:uniqueId val="{00000000-D118-4F8F-A445-83DF1EC41A2B}"/>
            </c:ext>
          </c:extLst>
        </c:ser>
        <c:ser>
          <c:idx val="1"/>
          <c:order val="1"/>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Sheet1!$D$2:$D$51</c:f>
              <c:numCache>
                <c:formatCode>General</c:formatCode>
                <c:ptCount val="50"/>
                <c:pt idx="0">
                  <c:v>14.2</c:v>
                </c:pt>
                <c:pt idx="1">
                  <c:v>12.5</c:v>
                </c:pt>
                <c:pt idx="2">
                  <c:v>13.9</c:v>
                </c:pt>
                <c:pt idx="3">
                  <c:v>12.1</c:v>
                </c:pt>
                <c:pt idx="4">
                  <c:v>15</c:v>
                </c:pt>
                <c:pt idx="5">
                  <c:v>12.8</c:v>
                </c:pt>
                <c:pt idx="6">
                  <c:v>14.3</c:v>
                </c:pt>
                <c:pt idx="7">
                  <c:v>11.7</c:v>
                </c:pt>
                <c:pt idx="8">
                  <c:v>13.4</c:v>
                </c:pt>
                <c:pt idx="9">
                  <c:v>12.2</c:v>
                </c:pt>
                <c:pt idx="10">
                  <c:v>14</c:v>
                </c:pt>
                <c:pt idx="11">
                  <c:v>12.9</c:v>
                </c:pt>
                <c:pt idx="12">
                  <c:v>13.7</c:v>
                </c:pt>
                <c:pt idx="13">
                  <c:v>11.9</c:v>
                </c:pt>
                <c:pt idx="14">
                  <c:v>14.5</c:v>
                </c:pt>
                <c:pt idx="15">
                  <c:v>12.3</c:v>
                </c:pt>
                <c:pt idx="16">
                  <c:v>13.5</c:v>
                </c:pt>
                <c:pt idx="17">
                  <c:v>12.4</c:v>
                </c:pt>
                <c:pt idx="18">
                  <c:v>13.8</c:v>
                </c:pt>
                <c:pt idx="19">
                  <c:v>12.6</c:v>
                </c:pt>
                <c:pt idx="20">
                  <c:v>14.1</c:v>
                </c:pt>
                <c:pt idx="21">
                  <c:v>12</c:v>
                </c:pt>
                <c:pt idx="22">
                  <c:v>14.4</c:v>
                </c:pt>
                <c:pt idx="23">
                  <c:v>12.7</c:v>
                </c:pt>
                <c:pt idx="24">
                  <c:v>13.6</c:v>
                </c:pt>
                <c:pt idx="25">
                  <c:v>12.5</c:v>
                </c:pt>
                <c:pt idx="26">
                  <c:v>13.9</c:v>
                </c:pt>
                <c:pt idx="27">
                  <c:v>11.8</c:v>
                </c:pt>
                <c:pt idx="28">
                  <c:v>14.3</c:v>
                </c:pt>
                <c:pt idx="29">
                  <c:v>12.4</c:v>
                </c:pt>
                <c:pt idx="30">
                  <c:v>13.7</c:v>
                </c:pt>
                <c:pt idx="31">
                  <c:v>12.6</c:v>
                </c:pt>
                <c:pt idx="32">
                  <c:v>11.9</c:v>
                </c:pt>
                <c:pt idx="33">
                  <c:v>14.5</c:v>
                </c:pt>
                <c:pt idx="34">
                  <c:v>12.3</c:v>
                </c:pt>
                <c:pt idx="35">
                  <c:v>14</c:v>
                </c:pt>
                <c:pt idx="36">
                  <c:v>12.5</c:v>
                </c:pt>
                <c:pt idx="37">
                  <c:v>13.8</c:v>
                </c:pt>
                <c:pt idx="38">
                  <c:v>11.8</c:v>
                </c:pt>
                <c:pt idx="39">
                  <c:v>14.4</c:v>
                </c:pt>
                <c:pt idx="40">
                  <c:v>12.3</c:v>
                </c:pt>
                <c:pt idx="41">
                  <c:v>13.6</c:v>
                </c:pt>
                <c:pt idx="42">
                  <c:v>12.5</c:v>
                </c:pt>
                <c:pt idx="43">
                  <c:v>13.9</c:v>
                </c:pt>
                <c:pt idx="44">
                  <c:v>12</c:v>
                </c:pt>
                <c:pt idx="45">
                  <c:v>14.3</c:v>
                </c:pt>
                <c:pt idx="46">
                  <c:v>12.7</c:v>
                </c:pt>
                <c:pt idx="47">
                  <c:v>13.6</c:v>
                </c:pt>
                <c:pt idx="48">
                  <c:v>12.4</c:v>
                </c:pt>
                <c:pt idx="49">
                  <c:v>14</c:v>
                </c:pt>
              </c:numCache>
            </c:numRef>
          </c:val>
          <c:smooth val="0"/>
          <c:extLst>
            <c:ext xmlns:c16="http://schemas.microsoft.com/office/drawing/2014/chart" uri="{C3380CC4-5D6E-409C-BE32-E72D297353CC}">
              <c16:uniqueId val="{00000001-D118-4F8F-A445-83DF1EC41A2B}"/>
            </c:ext>
          </c:extLst>
        </c:ser>
        <c:dLbls>
          <c:showLegendKey val="0"/>
          <c:showVal val="0"/>
          <c:showCatName val="0"/>
          <c:showSerName val="0"/>
          <c:showPercent val="0"/>
          <c:showBubbleSize val="0"/>
        </c:dLbls>
        <c:smooth val="0"/>
        <c:axId val="173980880"/>
        <c:axId val="1126800"/>
      </c:lineChart>
      <c:catAx>
        <c:axId val="173980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6800"/>
        <c:crosses val="autoZero"/>
        <c:auto val="1"/>
        <c:lblAlgn val="ctr"/>
        <c:lblOffset val="100"/>
        <c:noMultiLvlLbl val="0"/>
      </c:catAx>
      <c:valAx>
        <c:axId val="1126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980880"/>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b="1"/>
              <a:t>WBC Count Distribution</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51C1EBC-0A15-456A-BB47-1CFC3B35455F}">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b="1"/>
              <a:t>WBC Count Distribution</a:t>
            </a: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51C1EBC-0A15-456A-BB47-1CFC3B35455F}">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41275</xdr:rowOff>
    </xdr:from>
    <xdr:to>
      <xdr:col>7</xdr:col>
      <xdr:colOff>488950</xdr:colOff>
      <xdr:row>14</xdr:row>
      <xdr:rowOff>88900</xdr:rowOff>
    </xdr:to>
    <xdr:graphicFrame macro="">
      <xdr:nvGraphicFramePr>
        <xdr:cNvPr id="2" name="Chart 1">
          <a:extLst>
            <a:ext uri="{FF2B5EF4-FFF2-40B4-BE49-F238E27FC236}">
              <a16:creationId xmlns:a16="http://schemas.microsoft.com/office/drawing/2014/main" id="{BB0FEB23-5927-47E8-8EEC-CBF865D2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212725</xdr:colOff>
      <xdr:row>16</xdr:row>
      <xdr:rowOff>92075</xdr:rowOff>
    </xdr:from>
    <xdr:to>
      <xdr:col>7</xdr:col>
      <xdr:colOff>517525</xdr:colOff>
      <xdr:row>31</xdr:row>
      <xdr:rowOff>73025</xdr:rowOff>
    </xdr:to>
    <xdr:graphicFrame macro="">
      <xdr:nvGraphicFramePr>
        <xdr:cNvPr id="3" name="Chart 2">
          <a:extLst>
            <a:ext uri="{FF2B5EF4-FFF2-40B4-BE49-F238E27FC236}">
              <a16:creationId xmlns:a16="http://schemas.microsoft.com/office/drawing/2014/main" id="{74AEACAF-7B8B-4A1C-B007-17DA617650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250825</xdr:colOff>
      <xdr:row>32</xdr:row>
      <xdr:rowOff>155575</xdr:rowOff>
    </xdr:from>
    <xdr:to>
      <xdr:col>7</xdr:col>
      <xdr:colOff>555625</xdr:colOff>
      <xdr:row>47</xdr:row>
      <xdr:rowOff>136525</xdr:rowOff>
    </xdr:to>
    <xdr:graphicFrame macro="">
      <xdr:nvGraphicFramePr>
        <xdr:cNvPr id="4" name="Chart 3">
          <a:extLst>
            <a:ext uri="{FF2B5EF4-FFF2-40B4-BE49-F238E27FC236}">
              <a16:creationId xmlns:a16="http://schemas.microsoft.com/office/drawing/2014/main" id="{F0C97DB0-22CD-4043-9FAC-F1CB1D4EF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7</xdr:col>
      <xdr:colOff>304800</xdr:colOff>
      <xdr:row>64</xdr:row>
      <xdr:rowOff>165100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BEFFF32C-4F94-4BC9-BD42-C75F3F9D5C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06800" y="9207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955675</xdr:colOff>
      <xdr:row>66</xdr:row>
      <xdr:rowOff>174625</xdr:rowOff>
    </xdr:from>
    <xdr:to>
      <xdr:col>7</xdr:col>
      <xdr:colOff>193675</xdr:colOff>
      <xdr:row>81</xdr:row>
      <xdr:rowOff>155575</xdr:rowOff>
    </xdr:to>
    <xdr:graphicFrame macro="">
      <xdr:nvGraphicFramePr>
        <xdr:cNvPr id="8" name="Chart 7">
          <a:extLst>
            <a:ext uri="{FF2B5EF4-FFF2-40B4-BE49-F238E27FC236}">
              <a16:creationId xmlns:a16="http://schemas.microsoft.com/office/drawing/2014/main" id="{AE54C211-2BE5-4ECB-8054-5EDCFCBCD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749300</xdr:colOff>
      <xdr:row>82</xdr:row>
      <xdr:rowOff>82550</xdr:rowOff>
    </xdr:from>
    <xdr:to>
      <xdr:col>7</xdr:col>
      <xdr:colOff>1054100</xdr:colOff>
      <xdr:row>97</xdr:row>
      <xdr:rowOff>63500</xdr:rowOff>
    </xdr:to>
    <xdr:graphicFrame macro="">
      <xdr:nvGraphicFramePr>
        <xdr:cNvPr id="9" name="Chart 8">
          <a:extLst>
            <a:ext uri="{FF2B5EF4-FFF2-40B4-BE49-F238E27FC236}">
              <a16:creationId xmlns:a16="http://schemas.microsoft.com/office/drawing/2014/main" id="{D7761B19-011F-4BD0-B3AF-6B556821B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774700</xdr:colOff>
      <xdr:row>85</xdr:row>
      <xdr:rowOff>12701</xdr:rowOff>
    </xdr:from>
    <xdr:to>
      <xdr:col>2</xdr:col>
      <xdr:colOff>63500</xdr:colOff>
      <xdr:row>94</xdr:row>
      <xdr:rowOff>12701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A503F8BF-E8C6-4888-A9B8-CB92DE63FC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74700" y="15665451"/>
              <a:ext cx="1828800"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76</xdr:row>
      <xdr:rowOff>101601</xdr:rowOff>
    </xdr:from>
    <xdr:to>
      <xdr:col>1</xdr:col>
      <xdr:colOff>1174750</xdr:colOff>
      <xdr:row>83</xdr:row>
      <xdr:rowOff>101601</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36681747-500C-4D1B-AB83-6FF31A71FCF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09550" y="14097001"/>
              <a:ext cx="1828800" cy="128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213278</xdr:colOff>
      <xdr:row>0</xdr:row>
      <xdr:rowOff>141111</xdr:rowOff>
    </xdr:from>
    <xdr:to>
      <xdr:col>21</xdr:col>
      <xdr:colOff>251983</xdr:colOff>
      <xdr:row>32</xdr:row>
      <xdr:rowOff>161270</xdr:rowOff>
    </xdr:to>
    <xdr:sp macro="" textlink="">
      <xdr:nvSpPr>
        <xdr:cNvPr id="2" name="Rectangle 1">
          <a:extLst>
            <a:ext uri="{FF2B5EF4-FFF2-40B4-BE49-F238E27FC236}">
              <a16:creationId xmlns:a16="http://schemas.microsoft.com/office/drawing/2014/main" id="{7CA58A27-FC04-440B-9B84-4A18F6CD9F8C}"/>
            </a:ext>
          </a:extLst>
        </xdr:cNvPr>
        <xdr:cNvSpPr/>
      </xdr:nvSpPr>
      <xdr:spPr>
        <a:xfrm>
          <a:off x="2027564" y="141111"/>
          <a:ext cx="10924419" cy="582587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251981</xdr:colOff>
      <xdr:row>4</xdr:row>
      <xdr:rowOff>110873</xdr:rowOff>
    </xdr:from>
    <xdr:to>
      <xdr:col>7</xdr:col>
      <xdr:colOff>453570</xdr:colOff>
      <xdr:row>9</xdr:row>
      <xdr:rowOff>10080</xdr:rowOff>
    </xdr:to>
    <xdr:sp macro="" textlink="">
      <xdr:nvSpPr>
        <xdr:cNvPr id="3" name="Rectangle: Diagonal Corners Rounded 2">
          <a:extLst>
            <a:ext uri="{FF2B5EF4-FFF2-40B4-BE49-F238E27FC236}">
              <a16:creationId xmlns:a16="http://schemas.microsoft.com/office/drawing/2014/main" id="{04913894-C93B-4956-9706-447F21F65F90}"/>
            </a:ext>
          </a:extLst>
        </xdr:cNvPr>
        <xdr:cNvSpPr/>
      </xdr:nvSpPr>
      <xdr:spPr>
        <a:xfrm>
          <a:off x="2066267" y="836587"/>
          <a:ext cx="2620636" cy="806350"/>
        </a:xfrm>
        <a:prstGeom prst="round2Diag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Patents</a:t>
          </a:r>
          <a:r>
            <a:rPr lang="en-IN" sz="1600" baseline="0"/>
            <a:t> Count</a:t>
          </a:r>
        </a:p>
        <a:p>
          <a:pPr algn="ctr"/>
          <a:r>
            <a:rPr lang="en-IN" sz="2400" baseline="0"/>
            <a:t>50</a:t>
          </a:r>
          <a:endParaRPr lang="en-IN" sz="2400"/>
        </a:p>
      </xdr:txBody>
    </xdr:sp>
    <xdr:clientData/>
  </xdr:twoCellAnchor>
  <xdr:twoCellAnchor>
    <xdr:from>
      <xdr:col>7</xdr:col>
      <xdr:colOff>534208</xdr:colOff>
      <xdr:row>4</xdr:row>
      <xdr:rowOff>120954</xdr:rowOff>
    </xdr:from>
    <xdr:to>
      <xdr:col>12</xdr:col>
      <xdr:colOff>302382</xdr:colOff>
      <xdr:row>9</xdr:row>
      <xdr:rowOff>20158</xdr:rowOff>
    </xdr:to>
    <xdr:sp macro="" textlink="">
      <xdr:nvSpPr>
        <xdr:cNvPr id="5" name="Rectangle: Diagonal Corners Rounded 4">
          <a:extLst>
            <a:ext uri="{FF2B5EF4-FFF2-40B4-BE49-F238E27FC236}">
              <a16:creationId xmlns:a16="http://schemas.microsoft.com/office/drawing/2014/main" id="{D9017A7D-F41A-4B02-BD43-0050FA82F311}"/>
            </a:ext>
          </a:extLst>
        </xdr:cNvPr>
        <xdr:cNvSpPr/>
      </xdr:nvSpPr>
      <xdr:spPr>
        <a:xfrm>
          <a:off x="4767541" y="846668"/>
          <a:ext cx="2791984" cy="806347"/>
        </a:xfrm>
        <a:prstGeom prst="round2Diag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Average of Age</a:t>
          </a:r>
        </a:p>
        <a:p>
          <a:pPr algn="ctr"/>
          <a:r>
            <a:rPr lang="en-IN" sz="2400"/>
            <a:t>40.76</a:t>
          </a:r>
        </a:p>
      </xdr:txBody>
    </xdr:sp>
    <xdr:clientData/>
  </xdr:twoCellAnchor>
  <xdr:twoCellAnchor>
    <xdr:from>
      <xdr:col>3</xdr:col>
      <xdr:colOff>211667</xdr:colOff>
      <xdr:row>0</xdr:row>
      <xdr:rowOff>161270</xdr:rowOff>
    </xdr:from>
    <xdr:to>
      <xdr:col>21</xdr:col>
      <xdr:colOff>221747</xdr:colOff>
      <xdr:row>4</xdr:row>
      <xdr:rowOff>90715</xdr:rowOff>
    </xdr:to>
    <xdr:sp macro="" textlink="">
      <xdr:nvSpPr>
        <xdr:cNvPr id="6" name="TextBox 5">
          <a:extLst>
            <a:ext uri="{FF2B5EF4-FFF2-40B4-BE49-F238E27FC236}">
              <a16:creationId xmlns:a16="http://schemas.microsoft.com/office/drawing/2014/main" id="{CFDD9F67-AB76-40C1-A1F4-20F69486A195}"/>
            </a:ext>
          </a:extLst>
        </xdr:cNvPr>
        <xdr:cNvSpPr txBox="1"/>
      </xdr:nvSpPr>
      <xdr:spPr>
        <a:xfrm>
          <a:off x="2025953" y="161270"/>
          <a:ext cx="10895794" cy="655159"/>
        </a:xfrm>
        <a:prstGeom prst="rect">
          <a:avLst/>
        </a:prstGeom>
        <a:solidFill>
          <a:schemeClr val="bg2">
            <a:lumMod val="90000"/>
          </a:schemeClr>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Patient's Blood Test Analysis</a:t>
          </a:r>
        </a:p>
      </xdr:txBody>
    </xdr:sp>
    <xdr:clientData/>
  </xdr:twoCellAnchor>
  <xdr:twoCellAnchor>
    <xdr:from>
      <xdr:col>12</xdr:col>
      <xdr:colOff>352778</xdr:colOff>
      <xdr:row>4</xdr:row>
      <xdr:rowOff>120952</xdr:rowOff>
    </xdr:from>
    <xdr:to>
      <xdr:col>16</xdr:col>
      <xdr:colOff>594683</xdr:colOff>
      <xdr:row>9</xdr:row>
      <xdr:rowOff>20158</xdr:rowOff>
    </xdr:to>
    <xdr:sp macro="" textlink="">
      <xdr:nvSpPr>
        <xdr:cNvPr id="7" name="Rectangle: Diagonal Corners Rounded 6">
          <a:extLst>
            <a:ext uri="{FF2B5EF4-FFF2-40B4-BE49-F238E27FC236}">
              <a16:creationId xmlns:a16="http://schemas.microsoft.com/office/drawing/2014/main" id="{2FAC900B-61F1-4232-9C46-FBD192BE3A9E}"/>
            </a:ext>
          </a:extLst>
        </xdr:cNvPr>
        <xdr:cNvSpPr/>
      </xdr:nvSpPr>
      <xdr:spPr>
        <a:xfrm>
          <a:off x="7609921" y="846666"/>
          <a:ext cx="2660952" cy="806349"/>
        </a:xfrm>
        <a:prstGeom prst="round2Diag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Average of</a:t>
          </a:r>
          <a:r>
            <a:rPr lang="en-IN" sz="1600" baseline="0"/>
            <a:t> Hemoglobin</a:t>
          </a:r>
        </a:p>
        <a:p>
          <a:pPr algn="ctr"/>
          <a:r>
            <a:rPr lang="en-IN" sz="2400" baseline="0"/>
            <a:t>13.16</a:t>
          </a:r>
          <a:endParaRPr lang="en-IN" sz="2400"/>
        </a:p>
      </xdr:txBody>
    </xdr:sp>
    <xdr:clientData/>
  </xdr:twoCellAnchor>
  <xdr:twoCellAnchor>
    <xdr:from>
      <xdr:col>17</xdr:col>
      <xdr:colOff>50397</xdr:colOff>
      <xdr:row>4</xdr:row>
      <xdr:rowOff>138692</xdr:rowOff>
    </xdr:from>
    <xdr:to>
      <xdr:col>21</xdr:col>
      <xdr:colOff>161269</xdr:colOff>
      <xdr:row>8</xdr:row>
      <xdr:rowOff>171348</xdr:rowOff>
    </xdr:to>
    <xdr:sp macro="" textlink="">
      <xdr:nvSpPr>
        <xdr:cNvPr id="8" name="Rectangle: Diagonal Corners Rounded 7">
          <a:extLst>
            <a:ext uri="{FF2B5EF4-FFF2-40B4-BE49-F238E27FC236}">
              <a16:creationId xmlns:a16="http://schemas.microsoft.com/office/drawing/2014/main" id="{6D454DB1-6B11-4E15-BB63-056BE9AB0107}"/>
            </a:ext>
          </a:extLst>
        </xdr:cNvPr>
        <xdr:cNvSpPr/>
      </xdr:nvSpPr>
      <xdr:spPr>
        <a:xfrm>
          <a:off x="10331349" y="864406"/>
          <a:ext cx="2529920" cy="758371"/>
        </a:xfrm>
        <a:prstGeom prst="round2Diag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Average</a:t>
          </a:r>
          <a:r>
            <a:rPr lang="en-IN" sz="1600" baseline="0"/>
            <a:t> of Glucose</a:t>
          </a:r>
        </a:p>
        <a:p>
          <a:pPr algn="ctr"/>
          <a:r>
            <a:rPr lang="en-IN" sz="2400" baseline="0"/>
            <a:t>102.06</a:t>
          </a:r>
          <a:endParaRPr lang="en-IN" sz="2400"/>
        </a:p>
      </xdr:txBody>
    </xdr:sp>
    <xdr:clientData/>
  </xdr:twoCellAnchor>
  <xdr:twoCellAnchor>
    <xdr:from>
      <xdr:col>3</xdr:col>
      <xdr:colOff>233437</xdr:colOff>
      <xdr:row>9</xdr:row>
      <xdr:rowOff>70556</xdr:rowOff>
    </xdr:from>
    <xdr:to>
      <xdr:col>8</xdr:col>
      <xdr:colOff>262064</xdr:colOff>
      <xdr:row>21</xdr:row>
      <xdr:rowOff>50396</xdr:rowOff>
    </xdr:to>
    <xdr:graphicFrame macro="">
      <xdr:nvGraphicFramePr>
        <xdr:cNvPr id="9" name="Chart 8">
          <a:extLst>
            <a:ext uri="{FF2B5EF4-FFF2-40B4-BE49-F238E27FC236}">
              <a16:creationId xmlns:a16="http://schemas.microsoft.com/office/drawing/2014/main" id="{23E15280-490B-4F4D-B6ED-42EE3B6FD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181428</xdr:colOff>
      <xdr:row>21</xdr:row>
      <xdr:rowOff>120951</xdr:rowOff>
    </xdr:from>
    <xdr:to>
      <xdr:col>15</xdr:col>
      <xdr:colOff>60475</xdr:colOff>
      <xdr:row>32</xdr:row>
      <xdr:rowOff>171348</xdr:rowOff>
    </xdr:to>
    <xdr:graphicFrame macro="">
      <xdr:nvGraphicFramePr>
        <xdr:cNvPr id="10" name="Chart 9">
          <a:extLst>
            <a:ext uri="{FF2B5EF4-FFF2-40B4-BE49-F238E27FC236}">
              <a16:creationId xmlns:a16="http://schemas.microsoft.com/office/drawing/2014/main" id="{0784D7C2-4405-4A77-AE7C-7A8A10E2A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545898</xdr:colOff>
      <xdr:row>9</xdr:row>
      <xdr:rowOff>60476</xdr:rowOff>
    </xdr:from>
    <xdr:to>
      <xdr:col>18</xdr:col>
      <xdr:colOff>141112</xdr:colOff>
      <xdr:row>21</xdr:row>
      <xdr:rowOff>100794</xdr:rowOff>
    </xdr:to>
    <xdr:graphicFrame macro="">
      <xdr:nvGraphicFramePr>
        <xdr:cNvPr id="11" name="Chart 10">
          <a:extLst>
            <a:ext uri="{FF2B5EF4-FFF2-40B4-BE49-F238E27FC236}">
              <a16:creationId xmlns:a16="http://schemas.microsoft.com/office/drawing/2014/main" id="{FF622822-46A6-47E6-9D50-9A2A9550F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282222</xdr:colOff>
      <xdr:row>9</xdr:row>
      <xdr:rowOff>60478</xdr:rowOff>
    </xdr:from>
    <xdr:to>
      <xdr:col>13</xdr:col>
      <xdr:colOff>534205</xdr:colOff>
      <xdr:row>21</xdr:row>
      <xdr:rowOff>110873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2379FAE5-5F96-4142-B4FE-28C609DCC3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20317" y="1693335"/>
              <a:ext cx="3275793" cy="2227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211667</xdr:colOff>
      <xdr:row>21</xdr:row>
      <xdr:rowOff>70556</xdr:rowOff>
    </xdr:from>
    <xdr:to>
      <xdr:col>9</xdr:col>
      <xdr:colOff>161270</xdr:colOff>
      <xdr:row>32</xdr:row>
      <xdr:rowOff>171348</xdr:rowOff>
    </xdr:to>
    <xdr:graphicFrame macro="">
      <xdr:nvGraphicFramePr>
        <xdr:cNvPr id="14" name="Chart 13">
          <a:extLst>
            <a:ext uri="{FF2B5EF4-FFF2-40B4-BE49-F238E27FC236}">
              <a16:creationId xmlns:a16="http://schemas.microsoft.com/office/drawing/2014/main" id="{5F303662-E8D0-431C-BC8E-4F9BD399B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80634</xdr:colOff>
      <xdr:row>21</xdr:row>
      <xdr:rowOff>110873</xdr:rowOff>
    </xdr:from>
    <xdr:to>
      <xdr:col>21</xdr:col>
      <xdr:colOff>231824</xdr:colOff>
      <xdr:row>33</xdr:row>
      <xdr:rowOff>0</xdr:rowOff>
    </xdr:to>
    <xdr:graphicFrame macro="">
      <xdr:nvGraphicFramePr>
        <xdr:cNvPr id="15" name="Chart 14">
          <a:extLst>
            <a:ext uri="{FF2B5EF4-FFF2-40B4-BE49-F238E27FC236}">
              <a16:creationId xmlns:a16="http://schemas.microsoft.com/office/drawing/2014/main" id="{7C0298BC-9B57-4276-87E0-3A00589B1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183041</xdr:colOff>
      <xdr:row>9</xdr:row>
      <xdr:rowOff>60476</xdr:rowOff>
    </xdr:from>
    <xdr:to>
      <xdr:col>21</xdr:col>
      <xdr:colOff>197555</xdr:colOff>
      <xdr:row>15</xdr:row>
      <xdr:rowOff>110873</xdr:rowOff>
    </xdr:to>
    <mc:AlternateContent xmlns:mc="http://schemas.openxmlformats.org/markup-compatibility/2006">
      <mc:Choice xmlns:a14="http://schemas.microsoft.com/office/drawing/2010/main" Requires="a14">
        <xdr:graphicFrame macro="">
          <xdr:nvGraphicFramePr>
            <xdr:cNvPr id="16" name="Age Group 1">
              <a:extLst>
                <a:ext uri="{FF2B5EF4-FFF2-40B4-BE49-F238E27FC236}">
                  <a16:creationId xmlns:a16="http://schemas.microsoft.com/office/drawing/2014/main" id="{09A2306E-0C2A-4A64-92A8-137F310102B6}"/>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1149663" y="1682300"/>
              <a:ext cx="1842284" cy="1131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183041</xdr:colOff>
      <xdr:row>16</xdr:row>
      <xdr:rowOff>20159</xdr:rowOff>
    </xdr:from>
    <xdr:to>
      <xdr:col>21</xdr:col>
      <xdr:colOff>197555</xdr:colOff>
      <xdr:row>21</xdr:row>
      <xdr:rowOff>14411</xdr:rowOff>
    </xdr:to>
    <mc:AlternateContent xmlns:mc="http://schemas.openxmlformats.org/markup-compatibility/2006">
      <mc:Choice xmlns:a14="http://schemas.microsoft.com/office/drawing/2010/main" Requires="a14">
        <xdr:graphicFrame macro="">
          <xdr:nvGraphicFramePr>
            <xdr:cNvPr id="17" name="Gender 1">
              <a:extLst>
                <a:ext uri="{FF2B5EF4-FFF2-40B4-BE49-F238E27FC236}">
                  <a16:creationId xmlns:a16="http://schemas.microsoft.com/office/drawing/2014/main" id="{971BAB2A-45B8-496E-91A0-6B07496F173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1149663" y="2903402"/>
              <a:ext cx="1842284" cy="895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th" refreshedDate="45805.731547222225" createdVersion="6" refreshedVersion="6" minRefreshableVersion="3" recordCount="50" xr:uid="{52F5683E-B722-489D-8A61-A47E4927D52B}">
  <cacheSource type="worksheet">
    <worksheetSource name="Table1"/>
  </cacheSource>
  <cacheFields count="9">
    <cacheField name="Patient Name" numFmtId="0">
      <sharedItems/>
    </cacheField>
    <cacheField name="Age" numFmtId="0">
      <sharedItems containsSemiMixedTypes="0" containsString="0" containsNumber="1" containsInteger="1" minValue="25" maxValue="60" count="34">
        <n v="45"/>
        <n v="32"/>
        <n v="50"/>
        <n v="28"/>
        <n v="60"/>
        <n v="35"/>
        <n v="42"/>
        <n v="25"/>
        <n v="55"/>
        <n v="30"/>
        <n v="48"/>
        <n v="40"/>
        <n v="38"/>
        <n v="27"/>
        <n v="58"/>
        <n v="33"/>
        <n v="44"/>
        <n v="31"/>
        <n v="52"/>
        <n v="37"/>
        <n v="29"/>
        <n v="36"/>
        <n v="46"/>
        <n v="34"/>
        <n v="49"/>
        <n v="39"/>
        <n v="41"/>
        <n v="26"/>
        <n v="53"/>
        <n v="47"/>
        <n v="57"/>
        <n v="54"/>
        <n v="56"/>
        <n v="51"/>
      </sharedItems>
    </cacheField>
    <cacheField name="Gender" numFmtId="0">
      <sharedItems count="2">
        <s v="Male"/>
        <s v="Female"/>
      </sharedItems>
    </cacheField>
    <cacheField name="Hemoglobin (g/dL)" numFmtId="0">
      <sharedItems containsSemiMixedTypes="0" containsString="0" containsNumber="1" minValue="11.7" maxValue="15"/>
    </cacheField>
    <cacheField name="WBC (x10^9/L)" numFmtId="0">
      <sharedItems containsSemiMixedTypes="0" containsString="0" containsNumber="1" minValue="5.2" maxValue="8.5" count="27">
        <n v="8.5"/>
        <n v="6.8"/>
        <n v="7.2"/>
        <n v="5.5"/>
        <n v="7.5"/>
        <n v="6"/>
        <n v="7.8"/>
        <n v="5.2"/>
        <n v="7"/>
        <n v="5.8"/>
        <n v="7.3"/>
        <n v="6.5"/>
        <n v="6.7"/>
        <n v="5.4"/>
        <n v="7.9"/>
        <n v="5.7"/>
        <n v="7.4"/>
        <n v="5.9"/>
        <n v="7.7"/>
        <n v="6.3"/>
        <n v="7.6"/>
        <n v="5.6"/>
        <n v="8"/>
        <n v="6.1"/>
        <n v="7.1"/>
        <n v="5.3"/>
        <n v="6.4"/>
      </sharedItems>
    </cacheField>
    <cacheField name="Platelets (x10^9/L)" numFmtId="0">
      <sharedItems containsSemiMixedTypes="0" containsString="0" containsNumber="1" containsInteger="1" minValue="175" maxValue="220" count="10">
        <n v="210"/>
        <n v="190"/>
        <n v="195"/>
        <n v="180"/>
        <n v="220"/>
        <n v="200"/>
        <n v="205"/>
        <n v="175"/>
        <n v="185"/>
        <n v="215"/>
      </sharedItems>
    </cacheField>
    <cacheField name="Glucose (mg/dL)" numFmtId="0">
      <sharedItems containsSemiMixedTypes="0" containsString="0" containsNumber="1" containsInteger="1" minValue="90" maxValue="115"/>
    </cacheField>
    <cacheField name="Cholesterol (mg/dL)" numFmtId="0">
      <sharedItems containsSemiMixedTypes="0" containsString="0" containsNumber="1" containsInteger="1" minValue="175" maxValue="205" count="7">
        <n v="190"/>
        <n v="185"/>
        <n v="200"/>
        <n v="180"/>
        <n v="205"/>
        <n v="195"/>
        <n v="175"/>
      </sharedItems>
    </cacheField>
    <cacheField name="Age Group" numFmtId="0">
      <sharedItems count="3">
        <s v="30–50"/>
        <s v="30"/>
        <s v="50"/>
      </sharedItems>
    </cacheField>
  </cacheFields>
  <extLst>
    <ext xmlns:x14="http://schemas.microsoft.com/office/spreadsheetml/2009/9/main" uri="{725AE2AE-9491-48be-B2B4-4EB974FC3084}">
      <x14:pivotCacheDefinition pivotCacheId="101690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John Doe"/>
    <x v="0"/>
    <x v="0"/>
    <n v="14.2"/>
    <x v="0"/>
    <x v="0"/>
    <n v="100"/>
    <x v="0"/>
    <x v="0"/>
  </r>
  <r>
    <s v="Emily Smith"/>
    <x v="1"/>
    <x v="1"/>
    <n v="12.5"/>
    <x v="1"/>
    <x v="1"/>
    <n v="95"/>
    <x v="1"/>
    <x v="0"/>
  </r>
  <r>
    <s v="Michael Johnson"/>
    <x v="2"/>
    <x v="0"/>
    <n v="13.9"/>
    <x v="2"/>
    <x v="2"/>
    <n v="105"/>
    <x v="2"/>
    <x v="0"/>
  </r>
  <r>
    <s v="Sarah Lee"/>
    <x v="3"/>
    <x v="1"/>
    <n v="12.1"/>
    <x v="3"/>
    <x v="3"/>
    <n v="92"/>
    <x v="3"/>
    <x v="1"/>
  </r>
  <r>
    <s v="Robert Brown"/>
    <x v="4"/>
    <x v="0"/>
    <n v="15"/>
    <x v="4"/>
    <x v="4"/>
    <n v="110"/>
    <x v="4"/>
    <x v="2"/>
  </r>
  <r>
    <s v="Jennifer Adams"/>
    <x v="5"/>
    <x v="1"/>
    <n v="12.8"/>
    <x v="5"/>
    <x v="5"/>
    <n v="98"/>
    <x v="5"/>
    <x v="0"/>
  </r>
  <r>
    <s v="William Taylor"/>
    <x v="6"/>
    <x v="0"/>
    <n v="14.3"/>
    <x v="6"/>
    <x v="6"/>
    <n v="115"/>
    <x v="2"/>
    <x v="0"/>
  </r>
  <r>
    <s v="Amanda Wilson"/>
    <x v="7"/>
    <x v="1"/>
    <n v="11.7"/>
    <x v="7"/>
    <x v="7"/>
    <n v="90"/>
    <x v="6"/>
    <x v="1"/>
  </r>
  <r>
    <s v="James Martinez"/>
    <x v="8"/>
    <x v="0"/>
    <n v="13.4"/>
    <x v="8"/>
    <x v="5"/>
    <n v="102"/>
    <x v="0"/>
    <x v="2"/>
  </r>
  <r>
    <s v="Jessica Thompson"/>
    <x v="9"/>
    <x v="1"/>
    <n v="12.2"/>
    <x v="9"/>
    <x v="8"/>
    <n v="96"/>
    <x v="1"/>
    <x v="0"/>
  </r>
  <r>
    <s v="David Garcia"/>
    <x v="10"/>
    <x v="0"/>
    <n v="14"/>
    <x v="10"/>
    <x v="0"/>
    <n v="105"/>
    <x v="5"/>
    <x v="0"/>
  </r>
  <r>
    <s v="Samantha Miller"/>
    <x v="11"/>
    <x v="1"/>
    <n v="12.9"/>
    <x v="11"/>
    <x v="2"/>
    <n v="100"/>
    <x v="2"/>
    <x v="0"/>
  </r>
  <r>
    <s v="Daniel Wilson"/>
    <x v="12"/>
    <x v="0"/>
    <n v="13.7"/>
    <x v="12"/>
    <x v="5"/>
    <n v="110"/>
    <x v="0"/>
    <x v="0"/>
  </r>
  <r>
    <s v="Amanda Johnson"/>
    <x v="13"/>
    <x v="1"/>
    <n v="11.9"/>
    <x v="13"/>
    <x v="3"/>
    <n v="94"/>
    <x v="3"/>
    <x v="1"/>
  </r>
  <r>
    <s v="Christopher Lee"/>
    <x v="14"/>
    <x v="0"/>
    <n v="14.5"/>
    <x v="14"/>
    <x v="9"/>
    <n v="112"/>
    <x v="4"/>
    <x v="2"/>
  </r>
  <r>
    <s v="Olivia Brown"/>
    <x v="15"/>
    <x v="1"/>
    <n v="12.3"/>
    <x v="15"/>
    <x v="1"/>
    <n v="97"/>
    <x v="5"/>
    <x v="0"/>
  </r>
  <r>
    <s v="Benjamin Harris"/>
    <x v="16"/>
    <x v="0"/>
    <n v="13.5"/>
    <x v="16"/>
    <x v="6"/>
    <n v="108"/>
    <x v="2"/>
    <x v="0"/>
  </r>
  <r>
    <s v="Elizabeth Clark"/>
    <x v="17"/>
    <x v="1"/>
    <n v="12.4"/>
    <x v="17"/>
    <x v="8"/>
    <n v="93"/>
    <x v="1"/>
    <x v="0"/>
  </r>
  <r>
    <s v="Matthew Rodriguez"/>
    <x v="18"/>
    <x v="0"/>
    <n v="13.8"/>
    <x v="18"/>
    <x v="0"/>
    <n v="107"/>
    <x v="5"/>
    <x v="2"/>
  </r>
  <r>
    <s v="Sophia Martinez"/>
    <x v="19"/>
    <x v="1"/>
    <n v="12.6"/>
    <x v="19"/>
    <x v="2"/>
    <n v="99"/>
    <x v="2"/>
    <x v="0"/>
  </r>
  <r>
    <s v="Ethan Thompson"/>
    <x v="20"/>
    <x v="0"/>
    <n v="14.1"/>
    <x v="20"/>
    <x v="4"/>
    <n v="113"/>
    <x v="0"/>
    <x v="1"/>
  </r>
  <r>
    <s v="Grace Wilson"/>
    <x v="21"/>
    <x v="1"/>
    <n v="12"/>
    <x v="21"/>
    <x v="3"/>
    <n v="91"/>
    <x v="3"/>
    <x v="0"/>
  </r>
  <r>
    <s v="Andrew White"/>
    <x v="22"/>
    <x v="0"/>
    <n v="14.4"/>
    <x v="22"/>
    <x v="9"/>
    <n v="114"/>
    <x v="4"/>
    <x v="0"/>
  </r>
  <r>
    <s v="Lily Taylor"/>
    <x v="23"/>
    <x v="1"/>
    <n v="12.7"/>
    <x v="23"/>
    <x v="1"/>
    <n v="95"/>
    <x v="5"/>
    <x v="0"/>
  </r>
  <r>
    <s v="Ryan Hernandez"/>
    <x v="24"/>
    <x v="0"/>
    <n v="13.6"/>
    <x v="24"/>
    <x v="6"/>
    <n v="106"/>
    <x v="2"/>
    <x v="0"/>
  </r>
  <r>
    <s v="Mia Rodriguez"/>
    <x v="25"/>
    <x v="1"/>
    <n v="12.5"/>
    <x v="15"/>
    <x v="8"/>
    <n v="97"/>
    <x v="1"/>
    <x v="0"/>
  </r>
  <r>
    <s v="Jacob Garcia"/>
    <x v="26"/>
    <x v="0"/>
    <n v="13.9"/>
    <x v="4"/>
    <x v="0"/>
    <n v="109"/>
    <x v="5"/>
    <x v="0"/>
  </r>
  <r>
    <s v="Zoe Adams"/>
    <x v="27"/>
    <x v="1"/>
    <n v="11.8"/>
    <x v="25"/>
    <x v="3"/>
    <n v="92"/>
    <x v="3"/>
    <x v="1"/>
  </r>
  <r>
    <s v="Harper Martin"/>
    <x v="28"/>
    <x v="0"/>
    <n v="14.3"/>
    <x v="6"/>
    <x v="9"/>
    <n v="111"/>
    <x v="2"/>
    <x v="2"/>
  </r>
  <r>
    <s v="Madison Hill"/>
    <x v="1"/>
    <x v="1"/>
    <n v="12.4"/>
    <x v="17"/>
    <x v="1"/>
    <n v="94"/>
    <x v="5"/>
    <x v="0"/>
  </r>
  <r>
    <s v="Jack Evans"/>
    <x v="29"/>
    <x v="0"/>
    <n v="13.7"/>
    <x v="2"/>
    <x v="6"/>
    <n v="108"/>
    <x v="2"/>
    <x v="0"/>
  </r>
  <r>
    <s v="Avery Nelson"/>
    <x v="12"/>
    <x v="1"/>
    <n v="12.6"/>
    <x v="26"/>
    <x v="2"/>
    <n v="98"/>
    <x v="2"/>
    <x v="0"/>
  </r>
  <r>
    <s v="Sofia Martinez"/>
    <x v="3"/>
    <x v="1"/>
    <n v="11.9"/>
    <x v="3"/>
    <x v="3"/>
    <n v="93"/>
    <x v="1"/>
    <x v="1"/>
  </r>
  <r>
    <s v="Brayden Robinson"/>
    <x v="30"/>
    <x v="0"/>
    <n v="14.5"/>
    <x v="14"/>
    <x v="4"/>
    <n v="115"/>
    <x v="4"/>
    <x v="2"/>
  </r>
  <r>
    <s v="Addison Moore"/>
    <x v="9"/>
    <x v="1"/>
    <n v="12.3"/>
    <x v="9"/>
    <x v="8"/>
    <n v="96"/>
    <x v="0"/>
    <x v="0"/>
  </r>
  <r>
    <s v="Carter Cooper"/>
    <x v="31"/>
    <x v="0"/>
    <n v="14"/>
    <x v="20"/>
    <x v="9"/>
    <n v="112"/>
    <x v="2"/>
    <x v="2"/>
  </r>
  <r>
    <s v="Avery Hughes"/>
    <x v="17"/>
    <x v="1"/>
    <n v="12.5"/>
    <x v="5"/>
    <x v="1"/>
    <n v="97"/>
    <x v="5"/>
    <x v="0"/>
  </r>
  <r>
    <s v="Riley Bell"/>
    <x v="0"/>
    <x v="0"/>
    <n v="13.8"/>
    <x v="10"/>
    <x v="0"/>
    <n v="110"/>
    <x v="2"/>
    <x v="0"/>
  </r>
  <r>
    <s v="Brooklyn Parker"/>
    <x v="20"/>
    <x v="1"/>
    <n v="11.8"/>
    <x v="13"/>
    <x v="3"/>
    <n v="91"/>
    <x v="1"/>
    <x v="1"/>
  </r>
  <r>
    <s v="Grayson Hill"/>
    <x v="32"/>
    <x v="0"/>
    <n v="14.4"/>
    <x v="6"/>
    <x v="9"/>
    <n v="114"/>
    <x v="4"/>
    <x v="2"/>
  </r>
  <r>
    <s v="Savannah Scott"/>
    <x v="15"/>
    <x v="1"/>
    <n v="12.3"/>
    <x v="15"/>
    <x v="1"/>
    <n v="95"/>
    <x v="5"/>
    <x v="0"/>
  </r>
  <r>
    <s v="Lincoln Phillips"/>
    <x v="10"/>
    <x v="0"/>
    <n v="13.6"/>
    <x v="24"/>
    <x v="6"/>
    <n v="108"/>
    <x v="2"/>
    <x v="0"/>
  </r>
  <r>
    <s v="Kennedy King"/>
    <x v="19"/>
    <x v="1"/>
    <n v="12.5"/>
    <x v="19"/>
    <x v="2"/>
    <n v="98"/>
    <x v="2"/>
    <x v="0"/>
  </r>
  <r>
    <s v="Carson Murphy"/>
    <x v="33"/>
    <x v="0"/>
    <n v="13.9"/>
    <x v="16"/>
    <x v="0"/>
    <n v="109"/>
    <x v="5"/>
    <x v="2"/>
  </r>
  <r>
    <s v="Violet Foster"/>
    <x v="21"/>
    <x v="1"/>
    <n v="12"/>
    <x v="21"/>
    <x v="3"/>
    <n v="92"/>
    <x v="1"/>
    <x v="0"/>
  </r>
  <r>
    <s v="Peyton Peterson"/>
    <x v="8"/>
    <x v="0"/>
    <n v="14.3"/>
    <x v="6"/>
    <x v="9"/>
    <n v="111"/>
    <x v="4"/>
    <x v="2"/>
  </r>
  <r>
    <s v="Kennedy Cook"/>
    <x v="23"/>
    <x v="1"/>
    <n v="12.7"/>
    <x v="23"/>
    <x v="1"/>
    <n v="96"/>
    <x v="5"/>
    <x v="0"/>
  </r>
  <r>
    <s v="Austin Bailey"/>
    <x v="2"/>
    <x v="0"/>
    <n v="13.6"/>
    <x v="2"/>
    <x v="6"/>
    <n v="107"/>
    <x v="2"/>
    <x v="0"/>
  </r>
  <r>
    <s v="Jordan Nelson"/>
    <x v="5"/>
    <x v="1"/>
    <n v="12.4"/>
    <x v="9"/>
    <x v="8"/>
    <n v="93"/>
    <x v="0"/>
    <x v="0"/>
  </r>
  <r>
    <s v="Cameron Powell"/>
    <x v="24"/>
    <x v="0"/>
    <n v="14"/>
    <x v="4"/>
    <x v="0"/>
    <n v="110"/>
    <x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90A90-51B1-4866-9862-E126FF8EBE79}"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8:B71" firstHeaderRow="1" firstDataRow="1" firstDataCol="1"/>
  <pivotFields count="9">
    <pivotField showAll="0"/>
    <pivotField showAll="0"/>
    <pivotField axis="axisRow" showAll="0">
      <items count="3">
        <item x="1"/>
        <item x="0"/>
        <item t="default"/>
      </items>
    </pivotField>
    <pivotField showAll="0"/>
    <pivotField showAll="0"/>
    <pivotField showAll="0"/>
    <pivotField dataField="1" showAll="0"/>
    <pivotField showAll="0">
      <items count="8">
        <item x="6"/>
        <item x="3"/>
        <item x="1"/>
        <item x="0"/>
        <item x="5"/>
        <item x="2"/>
        <item x="4"/>
        <item t="default"/>
      </items>
    </pivotField>
    <pivotField showAll="0">
      <items count="4">
        <item x="1"/>
        <item x="0"/>
        <item x="2"/>
        <item t="default"/>
      </items>
    </pivotField>
  </pivotFields>
  <rowFields count="1">
    <field x="2"/>
  </rowFields>
  <rowItems count="3">
    <i>
      <x/>
    </i>
    <i>
      <x v="1"/>
    </i>
    <i t="grand">
      <x/>
    </i>
  </rowItems>
  <colItems count="1">
    <i/>
  </colItems>
  <dataFields count="1">
    <dataField name="Average of Glucose (mg/dL)" fld="6" subtotal="average" baseField="7" baseItem="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E3AE8F-2882-4476-A3CE-1D2CB6F7C42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B42" firstHeaderRow="1" firstDataRow="1" firstDataCol="1"/>
  <pivotFields count="9">
    <pivotField dataField="1" showAll="0"/>
    <pivotField showAll="0"/>
    <pivotField showAll="0">
      <items count="3">
        <item x="1"/>
        <item x="0"/>
        <item t="default"/>
      </items>
    </pivotField>
    <pivotField showAll="0"/>
    <pivotField showAll="0"/>
    <pivotField showAll="0"/>
    <pivotField showAll="0"/>
    <pivotField axis="axisRow" showAll="0">
      <items count="8">
        <item x="6"/>
        <item x="3"/>
        <item x="1"/>
        <item x="0"/>
        <item x="5"/>
        <item x="2"/>
        <item x="4"/>
        <item t="default"/>
      </items>
    </pivotField>
    <pivotField showAll="0">
      <items count="4">
        <item x="1"/>
        <item x="0"/>
        <item x="2"/>
        <item t="default"/>
      </items>
    </pivotField>
  </pivotFields>
  <rowFields count="1">
    <field x="7"/>
  </rowFields>
  <rowItems count="8">
    <i>
      <x/>
    </i>
    <i>
      <x v="1"/>
    </i>
    <i>
      <x v="2"/>
    </i>
    <i>
      <x v="3"/>
    </i>
    <i>
      <x v="4"/>
    </i>
    <i>
      <x v="5"/>
    </i>
    <i>
      <x v="6"/>
    </i>
    <i t="grand">
      <x/>
    </i>
  </rowItems>
  <colItems count="1">
    <i/>
  </colItems>
  <dataFields count="1">
    <dataField name="Count of Patient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86DF4-C080-4347-8259-44FAD279F05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B22" firstHeaderRow="1" firstDataRow="1" firstDataCol="1"/>
  <pivotFields count="9">
    <pivotField showAll="0"/>
    <pivotField showAll="0"/>
    <pivotField showAll="0">
      <items count="3">
        <item x="1"/>
        <item x="0"/>
        <item t="default"/>
      </items>
    </pivotField>
    <pivotField showAll="0"/>
    <pivotField showAll="0">
      <items count="28">
        <item x="7"/>
        <item x="25"/>
        <item x="13"/>
        <item x="3"/>
        <item x="21"/>
        <item x="15"/>
        <item x="9"/>
        <item x="17"/>
        <item x="5"/>
        <item x="23"/>
        <item x="19"/>
        <item x="26"/>
        <item x="11"/>
        <item x="12"/>
        <item x="1"/>
        <item x="8"/>
        <item x="24"/>
        <item x="2"/>
        <item x="10"/>
        <item x="16"/>
        <item x="4"/>
        <item x="20"/>
        <item x="18"/>
        <item x="6"/>
        <item x="14"/>
        <item x="22"/>
        <item x="0"/>
        <item t="default"/>
      </items>
    </pivotField>
    <pivotField dataField="1" showAll="0">
      <items count="11">
        <item x="7"/>
        <item x="3"/>
        <item x="8"/>
        <item x="1"/>
        <item x="2"/>
        <item x="5"/>
        <item x="6"/>
        <item x="0"/>
        <item x="9"/>
        <item x="4"/>
        <item t="default"/>
      </items>
    </pivotField>
    <pivotField showAll="0"/>
    <pivotField showAll="0"/>
    <pivotField axis="axisRow" showAll="0">
      <items count="4">
        <item x="1"/>
        <item x="0"/>
        <item x="2"/>
        <item t="default"/>
      </items>
    </pivotField>
  </pivotFields>
  <rowFields count="1">
    <field x="8"/>
  </rowFields>
  <rowItems count="4">
    <i>
      <x/>
    </i>
    <i>
      <x v="1"/>
    </i>
    <i>
      <x v="2"/>
    </i>
    <i t="grand">
      <x/>
    </i>
  </rowItems>
  <colItems count="1">
    <i/>
  </colItems>
  <dataFields count="1">
    <dataField name="Average of Platelets (x10^9/L)" fld="5" subtotal="average" baseField="8" baseItem="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EDAFBB-D3CA-449D-8309-1A280112EAC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9">
    <pivotField showAll="0"/>
    <pivotField showAll="0"/>
    <pivotField axis="axisRow" showAll="0">
      <items count="3">
        <item x="1"/>
        <item x="0"/>
        <item t="default"/>
      </items>
    </pivotField>
    <pivotField dataField="1" showAll="0"/>
    <pivotField showAll="0"/>
    <pivotField showAll="0"/>
    <pivotField showAll="0"/>
    <pivotField showAll="0"/>
    <pivotField showAll="0">
      <items count="4">
        <item x="1"/>
        <item x="0"/>
        <item x="2"/>
        <item t="default"/>
      </items>
    </pivotField>
  </pivotFields>
  <rowFields count="1">
    <field x="2"/>
  </rowFields>
  <rowItems count="3">
    <i>
      <x/>
    </i>
    <i>
      <x v="1"/>
    </i>
    <i t="grand">
      <x/>
    </i>
  </rowItems>
  <colItems count="1">
    <i/>
  </colItems>
  <dataFields count="1">
    <dataField name="Average of Hemoglobin (g/dL)" fld="3" subtotal="average" baseField="0" baseItem="32"/>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2183B6-3AA6-4F19-BC5F-184C4B9AD9B8}"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1:C118" firstHeaderRow="1" firstDataRow="1" firstDataCol="0"/>
  <pivotFields count="9">
    <pivotField showAll="0"/>
    <pivotField showAll="0"/>
    <pivotField showAll="0">
      <items count="3">
        <item x="1"/>
        <item x="0"/>
        <item t="default"/>
      </items>
    </pivotField>
    <pivotField showAll="0"/>
    <pivotField showAll="0"/>
    <pivotField showAll="0"/>
    <pivotField showAll="0"/>
    <pivotField showAll="0"/>
    <pivotField showAll="0">
      <items count="4">
        <item x="1"/>
        <item x="0"/>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336AA-BA08-458B-8997-296641A0149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2:C99" firstHeaderRow="1" firstDataRow="1" firstDataCol="0"/>
  <pivotFields count="9">
    <pivotField showAll="0"/>
    <pivotField showAll="0">
      <items count="35">
        <item x="7"/>
        <item x="27"/>
        <item x="13"/>
        <item x="3"/>
        <item x="20"/>
        <item x="9"/>
        <item x="17"/>
        <item x="1"/>
        <item x="15"/>
        <item x="23"/>
        <item x="5"/>
        <item x="21"/>
        <item x="19"/>
        <item x="12"/>
        <item x="25"/>
        <item x="11"/>
        <item x="26"/>
        <item x="6"/>
        <item x="16"/>
        <item x="0"/>
        <item x="22"/>
        <item x="29"/>
        <item x="10"/>
        <item x="24"/>
        <item x="2"/>
        <item x="33"/>
        <item x="18"/>
        <item x="28"/>
        <item x="31"/>
        <item x="8"/>
        <item x="32"/>
        <item x="30"/>
        <item x="14"/>
        <item x="4"/>
        <item t="default"/>
      </items>
    </pivotField>
    <pivotField showAll="0">
      <items count="3">
        <item x="1"/>
        <item x="0"/>
        <item t="default"/>
      </items>
    </pivotField>
    <pivotField showAll="0"/>
    <pivotField showAll="0"/>
    <pivotField showAll="0"/>
    <pivotField showAll="0"/>
    <pivotField showAll="0"/>
    <pivotField showAll="0">
      <items count="4">
        <item x="1"/>
        <item x="0"/>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C2371C5-F35F-46AA-8D78-8C4A208B41B2}" sourceName="Gender">
  <pivotTables>
    <pivotTable tabId="3" name="PivotTable6"/>
    <pivotTable tabId="3" name="PivotTable1"/>
    <pivotTable tabId="3" name="PivotTable2"/>
    <pivotTable tabId="3" name="PivotTable3"/>
    <pivotTable tabId="3" name="PivotTable5"/>
    <pivotTable tabId="3" name="PivotTable9"/>
  </pivotTables>
  <data>
    <tabular pivotCacheId="10169020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9484EF2-7DC5-4EB0-BA80-FBB9C93DE8FC}" sourceName="Age Group">
  <pivotTables>
    <pivotTable tabId="3" name="PivotTable6"/>
    <pivotTable tabId="3" name="PivotTable1"/>
    <pivotTable tabId="3" name="PivotTable2"/>
    <pivotTable tabId="3" name="PivotTable3"/>
    <pivotTable tabId="3" name="PivotTable5"/>
    <pivotTable tabId="3" name="PivotTable9"/>
  </pivotTables>
  <data>
    <tabular pivotCacheId="10169020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A295EA-6ED5-41F6-8C0B-B8DB954DFDDB}" cache="Slicer_Gender" caption="Gender" rowHeight="241300"/>
  <slicer name="Age Group" xr10:uid="{4A475A27-08FA-4153-850F-5CD994C89E38}" cache="Slicer_Age_Group" caption="Age Group"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806D5BF-6494-47DA-809E-4C479FE9E40F}" cache="Slicer_Gender" caption="Gender" style="SlicerStyleDark1" rowHeight="241300"/>
  <slicer name="Age Group 1" xr10:uid="{3AE61FAE-B261-47FB-AE37-504E0F83D637}" cache="Slicer_Age_Group" caption="Age Group"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E77C72-26D1-4FD3-901C-B5E3DB15A459}" name="Table1" displayName="Table1" ref="A1:J51" totalsRowShown="0" headerRowDxfId="11" dataDxfId="10">
  <autoFilter ref="A1:J51" xr:uid="{3C9256CF-C2B6-4625-9AF3-6A379B61E36B}"/>
  <tableColumns count="10">
    <tableColumn id="1" xr3:uid="{4034F1FF-5CBD-440D-ADF1-413301C436B0}" name="Patient Name" dataDxfId="9"/>
    <tableColumn id="2" xr3:uid="{8466ED3B-C602-4E65-A81B-180CDCF19FF0}" name="Age" dataDxfId="8"/>
    <tableColumn id="3" xr3:uid="{2F4A5CA9-86C2-48CB-96C5-DB3345A91B79}" name="Gender" dataDxfId="7"/>
    <tableColumn id="4" xr3:uid="{D0CDBC12-1B43-484B-A333-27A22E1A9F0D}" name="Hemoglobin (g/dL)" dataDxfId="6"/>
    <tableColumn id="5" xr3:uid="{7D4EBCB0-C4ED-4083-8332-A7981AED6BE0}" name="WBC (x10^9/L)" dataDxfId="5"/>
    <tableColumn id="6" xr3:uid="{1E072B7E-8DB7-4B2C-8609-7FC3D5DBE76B}" name="Platelets (x10^9/L)" dataDxfId="4"/>
    <tableColumn id="7" xr3:uid="{A402D303-50CE-4414-A5E0-22948D74A28D}" name="Glucose (mg/dL)" dataDxfId="3"/>
    <tableColumn id="8" xr3:uid="{74BDBF13-612C-49AD-A0E3-2A64D03FC771}" name="Cholesterol (mg/dL)" dataDxfId="2"/>
    <tableColumn id="9" xr3:uid="{BE789BEE-C185-434D-909E-8EE0A75E090A}" name="Age Group" dataDxfId="1">
      <calculatedColumnFormula>IF(B2&lt;30, "30", IF(B2&lt;=50, "30–50", "50"))</calculatedColumnFormula>
    </tableColumn>
    <tableColumn id="10" xr3:uid="{337BA4C1-8EEF-4EC0-BF0A-88466C5B2DAA}" name="Cholesterol Category" dataDxfId="0">
      <calculatedColumnFormula>IF(Table1[[#This Row],[Cholesterol (mg/dL)]]&lt;=200, "Normal",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F95E-5F91-4756-A03F-8815EF02A4DC}">
  <dimension ref="A1:J51"/>
  <sheetViews>
    <sheetView topLeftCell="F1" workbookViewId="0">
      <selection activeCell="J4" sqref="J4"/>
    </sheetView>
  </sheetViews>
  <sheetFormatPr defaultRowHeight="14.5" x14ac:dyDescent="0.35"/>
  <cols>
    <col min="1" max="1" width="14.26953125" customWidth="1"/>
    <col min="3" max="3" width="9" customWidth="1"/>
    <col min="4" max="4" width="18.26953125" customWidth="1"/>
    <col min="5" max="5" width="15.08984375" customWidth="1"/>
    <col min="6" max="6" width="18.36328125" customWidth="1"/>
    <col min="7" max="7" width="16.36328125" customWidth="1"/>
    <col min="8" max="8" width="19.36328125" customWidth="1"/>
    <col min="9" max="9" width="10.81640625" customWidth="1"/>
    <col min="10" max="10" width="20.08984375" customWidth="1"/>
  </cols>
  <sheetData>
    <row r="1" spans="1:10" ht="43.5" x14ac:dyDescent="0.35">
      <c r="A1" s="1" t="s">
        <v>0</v>
      </c>
      <c r="B1" s="1" t="s">
        <v>1</v>
      </c>
      <c r="C1" s="1" t="s">
        <v>2</v>
      </c>
      <c r="D1" s="1" t="s">
        <v>3</v>
      </c>
      <c r="E1" s="1" t="s">
        <v>4</v>
      </c>
      <c r="F1" s="1" t="s">
        <v>5</v>
      </c>
      <c r="G1" s="1" t="s">
        <v>6</v>
      </c>
      <c r="H1" s="1" t="s">
        <v>7</v>
      </c>
      <c r="I1" s="1" t="s">
        <v>60</v>
      </c>
      <c r="J1" s="1" t="s">
        <v>70</v>
      </c>
    </row>
    <row r="2" spans="1:10" x14ac:dyDescent="0.35">
      <c r="A2" s="2" t="s">
        <v>8</v>
      </c>
      <c r="B2" s="2">
        <v>45</v>
      </c>
      <c r="C2" s="2" t="s">
        <v>9</v>
      </c>
      <c r="D2" s="2">
        <v>14.2</v>
      </c>
      <c r="E2" s="2">
        <v>8.5</v>
      </c>
      <c r="F2" s="2">
        <v>210</v>
      </c>
      <c r="G2" s="2">
        <v>100</v>
      </c>
      <c r="H2" s="2">
        <v>190</v>
      </c>
      <c r="I2" s="2" t="str">
        <f t="shared" ref="I2:I33" si="0">IF(B2&lt;30, "30", IF(B2&lt;=50, "30–50", "50"))</f>
        <v>30–50</v>
      </c>
      <c r="J2" s="2" t="str">
        <f>IF(Table1[[#This Row],[Cholesterol (mg/dL)]]&lt;=200, "Normal", "High")</f>
        <v>Normal</v>
      </c>
    </row>
    <row r="3" spans="1:10" x14ac:dyDescent="0.35">
      <c r="A3" s="2" t="s">
        <v>10</v>
      </c>
      <c r="B3" s="2">
        <v>32</v>
      </c>
      <c r="C3" s="2" t="s">
        <v>11</v>
      </c>
      <c r="D3" s="2">
        <v>12.5</v>
      </c>
      <c r="E3" s="2">
        <v>6.8</v>
      </c>
      <c r="F3" s="2">
        <v>190</v>
      </c>
      <c r="G3" s="2">
        <v>95</v>
      </c>
      <c r="H3" s="2">
        <v>185</v>
      </c>
      <c r="I3" s="2" t="str">
        <f t="shared" si="0"/>
        <v>30–50</v>
      </c>
      <c r="J3" s="2" t="str">
        <f>IF(Table1[[#This Row],[Cholesterol (mg/dL)]]&lt;=200, "Normal", "High")</f>
        <v>Normal</v>
      </c>
    </row>
    <row r="4" spans="1:10" ht="29" x14ac:dyDescent="0.35">
      <c r="A4" s="2" t="s">
        <v>12</v>
      </c>
      <c r="B4" s="2">
        <v>50</v>
      </c>
      <c r="C4" s="2" t="s">
        <v>9</v>
      </c>
      <c r="D4" s="2">
        <v>13.9</v>
      </c>
      <c r="E4" s="2">
        <v>7.2</v>
      </c>
      <c r="F4" s="2">
        <v>195</v>
      </c>
      <c r="G4" s="2">
        <v>105</v>
      </c>
      <c r="H4" s="2">
        <v>200</v>
      </c>
      <c r="I4" s="2" t="str">
        <f t="shared" si="0"/>
        <v>30–50</v>
      </c>
      <c r="J4" s="2" t="str">
        <f>IF(Table1[[#This Row],[Cholesterol (mg/dL)]]&lt;=200, "Normal", "High")</f>
        <v>Normal</v>
      </c>
    </row>
    <row r="5" spans="1:10" x14ac:dyDescent="0.35">
      <c r="A5" s="2" t="s">
        <v>13</v>
      </c>
      <c r="B5" s="2">
        <v>28</v>
      </c>
      <c r="C5" s="2" t="s">
        <v>11</v>
      </c>
      <c r="D5" s="2">
        <v>12.1</v>
      </c>
      <c r="E5" s="2">
        <v>5.5</v>
      </c>
      <c r="F5" s="2">
        <v>180</v>
      </c>
      <c r="G5" s="2">
        <v>92</v>
      </c>
      <c r="H5" s="2">
        <v>180</v>
      </c>
      <c r="I5" s="2" t="str">
        <f t="shared" si="0"/>
        <v>30</v>
      </c>
      <c r="J5" s="2" t="str">
        <f>IF(Table1[[#This Row],[Cholesterol (mg/dL)]]&lt;=200, "Normal", "High")</f>
        <v>Normal</v>
      </c>
    </row>
    <row r="6" spans="1:10" x14ac:dyDescent="0.35">
      <c r="A6" s="2" t="s">
        <v>14</v>
      </c>
      <c r="B6" s="2">
        <v>60</v>
      </c>
      <c r="C6" s="2" t="s">
        <v>9</v>
      </c>
      <c r="D6" s="2">
        <v>15</v>
      </c>
      <c r="E6" s="2">
        <v>7.5</v>
      </c>
      <c r="F6" s="2">
        <v>220</v>
      </c>
      <c r="G6" s="2">
        <v>110</v>
      </c>
      <c r="H6" s="2">
        <v>205</v>
      </c>
      <c r="I6" s="2" t="str">
        <f t="shared" si="0"/>
        <v>50</v>
      </c>
      <c r="J6" s="2" t="str">
        <f>IF(Table1[[#This Row],[Cholesterol (mg/dL)]]&lt;=200, "Normal", "High")</f>
        <v>High</v>
      </c>
    </row>
    <row r="7" spans="1:10" x14ac:dyDescent="0.35">
      <c r="A7" s="2" t="s">
        <v>15</v>
      </c>
      <c r="B7" s="2">
        <v>35</v>
      </c>
      <c r="C7" s="2" t="s">
        <v>11</v>
      </c>
      <c r="D7" s="2">
        <v>12.8</v>
      </c>
      <c r="E7" s="2">
        <v>6</v>
      </c>
      <c r="F7" s="2">
        <v>200</v>
      </c>
      <c r="G7" s="2">
        <v>98</v>
      </c>
      <c r="H7" s="2">
        <v>195</v>
      </c>
      <c r="I7" s="2" t="str">
        <f t="shared" si="0"/>
        <v>30–50</v>
      </c>
      <c r="J7" s="2" t="str">
        <f>IF(Table1[[#This Row],[Cholesterol (mg/dL)]]&lt;=200, "Normal", "High")</f>
        <v>Normal</v>
      </c>
    </row>
    <row r="8" spans="1:10" x14ac:dyDescent="0.35">
      <c r="A8" s="2" t="s">
        <v>16</v>
      </c>
      <c r="B8" s="2">
        <v>42</v>
      </c>
      <c r="C8" s="2" t="s">
        <v>9</v>
      </c>
      <c r="D8" s="2">
        <v>14.3</v>
      </c>
      <c r="E8" s="2">
        <v>7.8</v>
      </c>
      <c r="F8" s="2">
        <v>205</v>
      </c>
      <c r="G8" s="2">
        <v>115</v>
      </c>
      <c r="H8" s="2">
        <v>200</v>
      </c>
      <c r="I8" s="2" t="str">
        <f t="shared" si="0"/>
        <v>30–50</v>
      </c>
      <c r="J8" s="2" t="str">
        <f>IF(Table1[[#This Row],[Cholesterol (mg/dL)]]&lt;=200, "Normal", "High")</f>
        <v>Normal</v>
      </c>
    </row>
    <row r="9" spans="1:10" x14ac:dyDescent="0.35">
      <c r="A9" s="2" t="s">
        <v>17</v>
      </c>
      <c r="B9" s="2">
        <v>25</v>
      </c>
      <c r="C9" s="2" t="s">
        <v>11</v>
      </c>
      <c r="D9" s="2">
        <v>11.7</v>
      </c>
      <c r="E9" s="2">
        <v>5.2</v>
      </c>
      <c r="F9" s="2">
        <v>175</v>
      </c>
      <c r="G9" s="2">
        <v>90</v>
      </c>
      <c r="H9" s="2">
        <v>175</v>
      </c>
      <c r="I9" s="2" t="str">
        <f t="shared" si="0"/>
        <v>30</v>
      </c>
      <c r="J9" s="2" t="str">
        <f>IF(Table1[[#This Row],[Cholesterol (mg/dL)]]&lt;=200, "Normal", "High")</f>
        <v>Normal</v>
      </c>
    </row>
    <row r="10" spans="1:10" x14ac:dyDescent="0.35">
      <c r="A10" s="2" t="s">
        <v>18</v>
      </c>
      <c r="B10" s="2">
        <v>55</v>
      </c>
      <c r="C10" s="2" t="s">
        <v>9</v>
      </c>
      <c r="D10" s="2">
        <v>13.4</v>
      </c>
      <c r="E10" s="2">
        <v>7</v>
      </c>
      <c r="F10" s="2">
        <v>200</v>
      </c>
      <c r="G10" s="2">
        <v>102</v>
      </c>
      <c r="H10" s="2">
        <v>190</v>
      </c>
      <c r="I10" s="2" t="str">
        <f t="shared" si="0"/>
        <v>50</v>
      </c>
      <c r="J10" s="2" t="str">
        <f>IF(Table1[[#This Row],[Cholesterol (mg/dL)]]&lt;=200, "Normal", "High")</f>
        <v>Normal</v>
      </c>
    </row>
    <row r="11" spans="1:10" ht="29" x14ac:dyDescent="0.35">
      <c r="A11" s="2" t="s">
        <v>19</v>
      </c>
      <c r="B11" s="2">
        <v>30</v>
      </c>
      <c r="C11" s="2" t="s">
        <v>11</v>
      </c>
      <c r="D11" s="2">
        <v>12.2</v>
      </c>
      <c r="E11" s="2">
        <v>5.8</v>
      </c>
      <c r="F11" s="2">
        <v>185</v>
      </c>
      <c r="G11" s="2">
        <v>96</v>
      </c>
      <c r="H11" s="2">
        <v>185</v>
      </c>
      <c r="I11" s="2" t="str">
        <f t="shared" si="0"/>
        <v>30–50</v>
      </c>
      <c r="J11" s="2" t="str">
        <f>IF(Table1[[#This Row],[Cholesterol (mg/dL)]]&lt;=200, "Normal", "High")</f>
        <v>Normal</v>
      </c>
    </row>
    <row r="12" spans="1:10" x14ac:dyDescent="0.35">
      <c r="A12" s="2" t="s">
        <v>20</v>
      </c>
      <c r="B12" s="2">
        <v>48</v>
      </c>
      <c r="C12" s="2" t="s">
        <v>9</v>
      </c>
      <c r="D12" s="2">
        <v>14</v>
      </c>
      <c r="E12" s="2">
        <v>7.3</v>
      </c>
      <c r="F12" s="2">
        <v>210</v>
      </c>
      <c r="G12" s="2">
        <v>105</v>
      </c>
      <c r="H12" s="2">
        <v>195</v>
      </c>
      <c r="I12" s="2" t="str">
        <f t="shared" si="0"/>
        <v>30–50</v>
      </c>
      <c r="J12" s="2" t="str">
        <f>IF(Table1[[#This Row],[Cholesterol (mg/dL)]]&lt;=200, "Normal", "High")</f>
        <v>Normal</v>
      </c>
    </row>
    <row r="13" spans="1:10" ht="29" x14ac:dyDescent="0.35">
      <c r="A13" s="2" t="s">
        <v>21</v>
      </c>
      <c r="B13" s="2">
        <v>40</v>
      </c>
      <c r="C13" s="2" t="s">
        <v>11</v>
      </c>
      <c r="D13" s="2">
        <v>12.9</v>
      </c>
      <c r="E13" s="2">
        <v>6.5</v>
      </c>
      <c r="F13" s="2">
        <v>195</v>
      </c>
      <c r="G13" s="2">
        <v>100</v>
      </c>
      <c r="H13" s="2">
        <v>200</v>
      </c>
      <c r="I13" s="2" t="str">
        <f t="shared" si="0"/>
        <v>30–50</v>
      </c>
      <c r="J13" s="2" t="str">
        <f>IF(Table1[[#This Row],[Cholesterol (mg/dL)]]&lt;=200, "Normal", "High")</f>
        <v>Normal</v>
      </c>
    </row>
    <row r="14" spans="1:10" x14ac:dyDescent="0.35">
      <c r="A14" s="2" t="s">
        <v>22</v>
      </c>
      <c r="B14" s="2">
        <v>38</v>
      </c>
      <c r="C14" s="2" t="s">
        <v>9</v>
      </c>
      <c r="D14" s="2">
        <v>13.7</v>
      </c>
      <c r="E14" s="2">
        <v>6.7</v>
      </c>
      <c r="F14" s="2">
        <v>200</v>
      </c>
      <c r="G14" s="2">
        <v>110</v>
      </c>
      <c r="H14" s="2">
        <v>190</v>
      </c>
      <c r="I14" s="2" t="str">
        <f t="shared" si="0"/>
        <v>30–50</v>
      </c>
      <c r="J14" s="2" t="str">
        <f>IF(Table1[[#This Row],[Cholesterol (mg/dL)]]&lt;=200, "Normal", "High")</f>
        <v>Normal</v>
      </c>
    </row>
    <row r="15" spans="1:10" ht="29" x14ac:dyDescent="0.35">
      <c r="A15" s="2" t="s">
        <v>23</v>
      </c>
      <c r="B15" s="2">
        <v>27</v>
      </c>
      <c r="C15" s="2" t="s">
        <v>11</v>
      </c>
      <c r="D15" s="2">
        <v>11.9</v>
      </c>
      <c r="E15" s="2">
        <v>5.4</v>
      </c>
      <c r="F15" s="2">
        <v>180</v>
      </c>
      <c r="G15" s="2">
        <v>94</v>
      </c>
      <c r="H15" s="2">
        <v>180</v>
      </c>
      <c r="I15" s="2" t="str">
        <f t="shared" si="0"/>
        <v>30</v>
      </c>
      <c r="J15" s="2" t="str">
        <f>IF(Table1[[#This Row],[Cholesterol (mg/dL)]]&lt;=200, "Normal", "High")</f>
        <v>Normal</v>
      </c>
    </row>
    <row r="16" spans="1:10" x14ac:dyDescent="0.35">
      <c r="A16" s="2" t="s">
        <v>24</v>
      </c>
      <c r="B16" s="2">
        <v>58</v>
      </c>
      <c r="C16" s="2" t="s">
        <v>9</v>
      </c>
      <c r="D16" s="2">
        <v>14.5</v>
      </c>
      <c r="E16" s="2">
        <v>7.9</v>
      </c>
      <c r="F16" s="2">
        <v>215</v>
      </c>
      <c r="G16" s="2">
        <v>112</v>
      </c>
      <c r="H16" s="2">
        <v>205</v>
      </c>
      <c r="I16" s="2" t="str">
        <f t="shared" si="0"/>
        <v>50</v>
      </c>
      <c r="J16" s="2" t="str">
        <f>IF(Table1[[#This Row],[Cholesterol (mg/dL)]]&lt;=200, "Normal", "High")</f>
        <v>High</v>
      </c>
    </row>
    <row r="17" spans="1:10" x14ac:dyDescent="0.35">
      <c r="A17" s="2" t="s">
        <v>25</v>
      </c>
      <c r="B17" s="2">
        <v>33</v>
      </c>
      <c r="C17" s="2" t="s">
        <v>11</v>
      </c>
      <c r="D17" s="2">
        <v>12.3</v>
      </c>
      <c r="E17" s="2">
        <v>5.7</v>
      </c>
      <c r="F17" s="2">
        <v>190</v>
      </c>
      <c r="G17" s="2">
        <v>97</v>
      </c>
      <c r="H17" s="2">
        <v>195</v>
      </c>
      <c r="I17" s="2" t="str">
        <f t="shared" si="0"/>
        <v>30–50</v>
      </c>
      <c r="J17" s="2" t="str">
        <f>IF(Table1[[#This Row],[Cholesterol (mg/dL)]]&lt;=200, "Normal", "High")</f>
        <v>Normal</v>
      </c>
    </row>
    <row r="18" spans="1:10" x14ac:dyDescent="0.35">
      <c r="A18" s="2" t="s">
        <v>26</v>
      </c>
      <c r="B18" s="2">
        <v>44</v>
      </c>
      <c r="C18" s="2" t="s">
        <v>9</v>
      </c>
      <c r="D18" s="2">
        <v>13.5</v>
      </c>
      <c r="E18" s="2">
        <v>7.4</v>
      </c>
      <c r="F18" s="2">
        <v>205</v>
      </c>
      <c r="G18" s="2">
        <v>108</v>
      </c>
      <c r="H18" s="2">
        <v>200</v>
      </c>
      <c r="I18" s="2" t="str">
        <f t="shared" si="0"/>
        <v>30–50</v>
      </c>
      <c r="J18" s="2" t="str">
        <f>IF(Table1[[#This Row],[Cholesterol (mg/dL)]]&lt;=200, "Normal", "High")</f>
        <v>Normal</v>
      </c>
    </row>
    <row r="19" spans="1:10" x14ac:dyDescent="0.35">
      <c r="A19" s="2" t="s">
        <v>27</v>
      </c>
      <c r="B19" s="2">
        <v>31</v>
      </c>
      <c r="C19" s="2" t="s">
        <v>11</v>
      </c>
      <c r="D19" s="2">
        <v>12.4</v>
      </c>
      <c r="E19" s="2">
        <v>5.9</v>
      </c>
      <c r="F19" s="2">
        <v>185</v>
      </c>
      <c r="G19" s="2">
        <v>93</v>
      </c>
      <c r="H19" s="2">
        <v>185</v>
      </c>
      <c r="I19" s="2" t="str">
        <f t="shared" si="0"/>
        <v>30–50</v>
      </c>
      <c r="J19" s="2" t="str">
        <f>IF(Table1[[#This Row],[Cholesterol (mg/dL)]]&lt;=200, "Normal", "High")</f>
        <v>Normal</v>
      </c>
    </row>
    <row r="20" spans="1:10" ht="29" x14ac:dyDescent="0.35">
      <c r="A20" s="2" t="s">
        <v>28</v>
      </c>
      <c r="B20" s="2">
        <v>52</v>
      </c>
      <c r="C20" s="2" t="s">
        <v>9</v>
      </c>
      <c r="D20" s="2">
        <v>13.8</v>
      </c>
      <c r="E20" s="2">
        <v>7.7</v>
      </c>
      <c r="F20" s="2">
        <v>210</v>
      </c>
      <c r="G20" s="2">
        <v>107</v>
      </c>
      <c r="H20" s="2">
        <v>195</v>
      </c>
      <c r="I20" s="2" t="str">
        <f t="shared" si="0"/>
        <v>50</v>
      </c>
      <c r="J20" s="2" t="str">
        <f>IF(Table1[[#This Row],[Cholesterol (mg/dL)]]&lt;=200, "Normal", "High")</f>
        <v>Normal</v>
      </c>
    </row>
    <row r="21" spans="1:10" ht="29" x14ac:dyDescent="0.35">
      <c r="A21" s="2" t="s">
        <v>29</v>
      </c>
      <c r="B21" s="2">
        <v>37</v>
      </c>
      <c r="C21" s="2" t="s">
        <v>11</v>
      </c>
      <c r="D21" s="2">
        <v>12.6</v>
      </c>
      <c r="E21" s="2">
        <v>6.3</v>
      </c>
      <c r="F21" s="2">
        <v>195</v>
      </c>
      <c r="G21" s="2">
        <v>99</v>
      </c>
      <c r="H21" s="2">
        <v>200</v>
      </c>
      <c r="I21" s="2" t="str">
        <f t="shared" si="0"/>
        <v>30–50</v>
      </c>
      <c r="J21" s="2" t="str">
        <f>IF(Table1[[#This Row],[Cholesterol (mg/dL)]]&lt;=200, "Normal", "High")</f>
        <v>Normal</v>
      </c>
    </row>
    <row r="22" spans="1:10" ht="29" x14ac:dyDescent="0.35">
      <c r="A22" s="2" t="s">
        <v>30</v>
      </c>
      <c r="B22" s="2">
        <v>29</v>
      </c>
      <c r="C22" s="2" t="s">
        <v>9</v>
      </c>
      <c r="D22" s="2">
        <v>14.1</v>
      </c>
      <c r="E22" s="2">
        <v>7.6</v>
      </c>
      <c r="F22" s="2">
        <v>220</v>
      </c>
      <c r="G22" s="2">
        <v>113</v>
      </c>
      <c r="H22" s="2">
        <v>190</v>
      </c>
      <c r="I22" s="2" t="str">
        <f t="shared" si="0"/>
        <v>30</v>
      </c>
      <c r="J22" s="2" t="str">
        <f>IF(Table1[[#This Row],[Cholesterol (mg/dL)]]&lt;=200, "Normal", "High")</f>
        <v>Normal</v>
      </c>
    </row>
    <row r="23" spans="1:10" x14ac:dyDescent="0.35">
      <c r="A23" s="2" t="s">
        <v>31</v>
      </c>
      <c r="B23" s="2">
        <v>36</v>
      </c>
      <c r="C23" s="2" t="s">
        <v>11</v>
      </c>
      <c r="D23" s="2">
        <v>12</v>
      </c>
      <c r="E23" s="2">
        <v>5.6</v>
      </c>
      <c r="F23" s="2">
        <v>180</v>
      </c>
      <c r="G23" s="2">
        <v>91</v>
      </c>
      <c r="H23" s="2">
        <v>180</v>
      </c>
      <c r="I23" s="2" t="str">
        <f t="shared" si="0"/>
        <v>30–50</v>
      </c>
      <c r="J23" s="2" t="str">
        <f>IF(Table1[[#This Row],[Cholesterol (mg/dL)]]&lt;=200, "Normal", "High")</f>
        <v>Normal</v>
      </c>
    </row>
    <row r="24" spans="1:10" x14ac:dyDescent="0.35">
      <c r="A24" s="2" t="s">
        <v>32</v>
      </c>
      <c r="B24" s="2">
        <v>46</v>
      </c>
      <c r="C24" s="2" t="s">
        <v>9</v>
      </c>
      <c r="D24" s="2">
        <v>14.4</v>
      </c>
      <c r="E24" s="2">
        <v>8</v>
      </c>
      <c r="F24" s="2">
        <v>215</v>
      </c>
      <c r="G24" s="2">
        <v>114</v>
      </c>
      <c r="H24" s="2">
        <v>205</v>
      </c>
      <c r="I24" s="2" t="str">
        <f t="shared" si="0"/>
        <v>30–50</v>
      </c>
      <c r="J24" s="2" t="str">
        <f>IF(Table1[[#This Row],[Cholesterol (mg/dL)]]&lt;=200, "Normal", "High")</f>
        <v>High</v>
      </c>
    </row>
    <row r="25" spans="1:10" x14ac:dyDescent="0.35">
      <c r="A25" s="2" t="s">
        <v>33</v>
      </c>
      <c r="B25" s="2">
        <v>34</v>
      </c>
      <c r="C25" s="2" t="s">
        <v>11</v>
      </c>
      <c r="D25" s="2">
        <v>12.7</v>
      </c>
      <c r="E25" s="2">
        <v>6.1</v>
      </c>
      <c r="F25" s="2">
        <v>190</v>
      </c>
      <c r="G25" s="2">
        <v>95</v>
      </c>
      <c r="H25" s="2">
        <v>195</v>
      </c>
      <c r="I25" s="2" t="str">
        <f t="shared" si="0"/>
        <v>30–50</v>
      </c>
      <c r="J25" s="2" t="str">
        <f>IF(Table1[[#This Row],[Cholesterol (mg/dL)]]&lt;=200, "Normal", "High")</f>
        <v>Normal</v>
      </c>
    </row>
    <row r="26" spans="1:10" ht="29" x14ac:dyDescent="0.35">
      <c r="A26" s="2" t="s">
        <v>34</v>
      </c>
      <c r="B26" s="2">
        <v>49</v>
      </c>
      <c r="C26" s="2" t="s">
        <v>9</v>
      </c>
      <c r="D26" s="2">
        <v>13.6</v>
      </c>
      <c r="E26" s="2">
        <v>7.1</v>
      </c>
      <c r="F26" s="2">
        <v>205</v>
      </c>
      <c r="G26" s="2">
        <v>106</v>
      </c>
      <c r="H26" s="2">
        <v>200</v>
      </c>
      <c r="I26" s="2" t="str">
        <f t="shared" si="0"/>
        <v>30–50</v>
      </c>
      <c r="J26" s="2" t="str">
        <f>IF(Table1[[#This Row],[Cholesterol (mg/dL)]]&lt;=200, "Normal", "High")</f>
        <v>Normal</v>
      </c>
    </row>
    <row r="27" spans="1:10" x14ac:dyDescent="0.35">
      <c r="A27" s="2" t="s">
        <v>35</v>
      </c>
      <c r="B27" s="2">
        <v>39</v>
      </c>
      <c r="C27" s="2" t="s">
        <v>11</v>
      </c>
      <c r="D27" s="2">
        <v>12.5</v>
      </c>
      <c r="E27" s="2">
        <v>5.7</v>
      </c>
      <c r="F27" s="2">
        <v>185</v>
      </c>
      <c r="G27" s="2">
        <v>97</v>
      </c>
      <c r="H27" s="2">
        <v>185</v>
      </c>
      <c r="I27" s="2" t="str">
        <f t="shared" si="0"/>
        <v>30–50</v>
      </c>
      <c r="J27" s="2" t="str">
        <f>IF(Table1[[#This Row],[Cholesterol (mg/dL)]]&lt;=200, "Normal", "High")</f>
        <v>Normal</v>
      </c>
    </row>
    <row r="28" spans="1:10" x14ac:dyDescent="0.35">
      <c r="A28" s="2" t="s">
        <v>36</v>
      </c>
      <c r="B28" s="2">
        <v>41</v>
      </c>
      <c r="C28" s="2" t="s">
        <v>9</v>
      </c>
      <c r="D28" s="2">
        <v>13.9</v>
      </c>
      <c r="E28" s="2">
        <v>7.5</v>
      </c>
      <c r="F28" s="2">
        <v>210</v>
      </c>
      <c r="G28" s="2">
        <v>109</v>
      </c>
      <c r="H28" s="2">
        <v>195</v>
      </c>
      <c r="I28" s="2" t="str">
        <f t="shared" si="0"/>
        <v>30–50</v>
      </c>
      <c r="J28" s="2" t="str">
        <f>IF(Table1[[#This Row],[Cholesterol (mg/dL)]]&lt;=200, "Normal", "High")</f>
        <v>Normal</v>
      </c>
    </row>
    <row r="29" spans="1:10" x14ac:dyDescent="0.35">
      <c r="A29" s="2" t="s">
        <v>37</v>
      </c>
      <c r="B29" s="2">
        <v>26</v>
      </c>
      <c r="C29" s="2" t="s">
        <v>11</v>
      </c>
      <c r="D29" s="2">
        <v>11.8</v>
      </c>
      <c r="E29" s="2">
        <v>5.3</v>
      </c>
      <c r="F29" s="2">
        <v>180</v>
      </c>
      <c r="G29" s="2">
        <v>92</v>
      </c>
      <c r="H29" s="2">
        <v>180</v>
      </c>
      <c r="I29" s="2" t="str">
        <f t="shared" si="0"/>
        <v>30</v>
      </c>
      <c r="J29" s="2" t="str">
        <f>IF(Table1[[#This Row],[Cholesterol (mg/dL)]]&lt;=200, "Normal", "High")</f>
        <v>Normal</v>
      </c>
    </row>
    <row r="30" spans="1:10" x14ac:dyDescent="0.35">
      <c r="A30" s="2" t="s">
        <v>38</v>
      </c>
      <c r="B30" s="2">
        <v>53</v>
      </c>
      <c r="C30" s="2" t="s">
        <v>9</v>
      </c>
      <c r="D30" s="2">
        <v>14.3</v>
      </c>
      <c r="E30" s="2">
        <v>7.8</v>
      </c>
      <c r="F30" s="2">
        <v>215</v>
      </c>
      <c r="G30" s="2">
        <v>111</v>
      </c>
      <c r="H30" s="2">
        <v>200</v>
      </c>
      <c r="I30" s="2" t="str">
        <f t="shared" si="0"/>
        <v>50</v>
      </c>
      <c r="J30" s="2" t="str">
        <f>IF(Table1[[#This Row],[Cholesterol (mg/dL)]]&lt;=200, "Normal", "High")</f>
        <v>Normal</v>
      </c>
    </row>
    <row r="31" spans="1:10" x14ac:dyDescent="0.35">
      <c r="A31" s="2" t="s">
        <v>39</v>
      </c>
      <c r="B31" s="2">
        <v>32</v>
      </c>
      <c r="C31" s="2" t="s">
        <v>11</v>
      </c>
      <c r="D31" s="2">
        <v>12.4</v>
      </c>
      <c r="E31" s="2">
        <v>5.9</v>
      </c>
      <c r="F31" s="2">
        <v>190</v>
      </c>
      <c r="G31" s="2">
        <v>94</v>
      </c>
      <c r="H31" s="2">
        <v>195</v>
      </c>
      <c r="I31" s="2" t="str">
        <f t="shared" si="0"/>
        <v>30–50</v>
      </c>
      <c r="J31" s="2" t="str">
        <f>IF(Table1[[#This Row],[Cholesterol (mg/dL)]]&lt;=200, "Normal", "High")</f>
        <v>Normal</v>
      </c>
    </row>
    <row r="32" spans="1:10" x14ac:dyDescent="0.35">
      <c r="A32" s="2" t="s">
        <v>40</v>
      </c>
      <c r="B32" s="2">
        <v>47</v>
      </c>
      <c r="C32" s="2" t="s">
        <v>9</v>
      </c>
      <c r="D32" s="2">
        <v>13.7</v>
      </c>
      <c r="E32" s="2">
        <v>7.2</v>
      </c>
      <c r="F32" s="2">
        <v>205</v>
      </c>
      <c r="G32" s="2">
        <v>108</v>
      </c>
      <c r="H32" s="2">
        <v>200</v>
      </c>
      <c r="I32" s="2" t="str">
        <f t="shared" si="0"/>
        <v>30–50</v>
      </c>
      <c r="J32" s="2" t="str">
        <f>IF(Table1[[#This Row],[Cholesterol (mg/dL)]]&lt;=200, "Normal", "High")</f>
        <v>Normal</v>
      </c>
    </row>
    <row r="33" spans="1:10" x14ac:dyDescent="0.35">
      <c r="A33" s="2" t="s">
        <v>41</v>
      </c>
      <c r="B33" s="2">
        <v>38</v>
      </c>
      <c r="C33" s="2" t="s">
        <v>11</v>
      </c>
      <c r="D33" s="2">
        <v>12.6</v>
      </c>
      <c r="E33" s="2">
        <v>6.4</v>
      </c>
      <c r="F33" s="2">
        <v>195</v>
      </c>
      <c r="G33" s="2">
        <v>98</v>
      </c>
      <c r="H33" s="2">
        <v>200</v>
      </c>
      <c r="I33" s="2" t="str">
        <f t="shared" si="0"/>
        <v>30–50</v>
      </c>
      <c r="J33" s="2" t="str">
        <f>IF(Table1[[#This Row],[Cholesterol (mg/dL)]]&lt;=200, "Normal", "High")</f>
        <v>Normal</v>
      </c>
    </row>
    <row r="34" spans="1:10" x14ac:dyDescent="0.35">
      <c r="A34" s="2" t="s">
        <v>42</v>
      </c>
      <c r="B34" s="2">
        <v>28</v>
      </c>
      <c r="C34" s="2" t="s">
        <v>11</v>
      </c>
      <c r="D34" s="2">
        <v>11.9</v>
      </c>
      <c r="E34" s="2">
        <v>5.5</v>
      </c>
      <c r="F34" s="2">
        <v>180</v>
      </c>
      <c r="G34" s="2">
        <v>93</v>
      </c>
      <c r="H34" s="2">
        <v>185</v>
      </c>
      <c r="I34" s="2" t="str">
        <f t="shared" ref="I34:I51" si="1">IF(B34&lt;30, "30", IF(B34&lt;=50, "30–50", "50"))</f>
        <v>30</v>
      </c>
      <c r="J34" s="2" t="str">
        <f>IF(Table1[[#This Row],[Cholesterol (mg/dL)]]&lt;=200, "Normal", "High")</f>
        <v>Normal</v>
      </c>
    </row>
    <row r="35" spans="1:10" ht="29" x14ac:dyDescent="0.35">
      <c r="A35" s="2" t="s">
        <v>43</v>
      </c>
      <c r="B35" s="2">
        <v>57</v>
      </c>
      <c r="C35" s="2" t="s">
        <v>9</v>
      </c>
      <c r="D35" s="2">
        <v>14.5</v>
      </c>
      <c r="E35" s="2">
        <v>7.9</v>
      </c>
      <c r="F35" s="2">
        <v>220</v>
      </c>
      <c r="G35" s="2">
        <v>115</v>
      </c>
      <c r="H35" s="2">
        <v>205</v>
      </c>
      <c r="I35" s="2" t="str">
        <f t="shared" si="1"/>
        <v>50</v>
      </c>
      <c r="J35" s="2" t="str">
        <f>IF(Table1[[#This Row],[Cholesterol (mg/dL)]]&lt;=200, "Normal", "High")</f>
        <v>High</v>
      </c>
    </row>
    <row r="36" spans="1:10" x14ac:dyDescent="0.35">
      <c r="A36" s="2" t="s">
        <v>44</v>
      </c>
      <c r="B36" s="2">
        <v>30</v>
      </c>
      <c r="C36" s="2" t="s">
        <v>11</v>
      </c>
      <c r="D36" s="2">
        <v>12.3</v>
      </c>
      <c r="E36" s="2">
        <v>5.8</v>
      </c>
      <c r="F36" s="2">
        <v>185</v>
      </c>
      <c r="G36" s="2">
        <v>96</v>
      </c>
      <c r="H36" s="2">
        <v>190</v>
      </c>
      <c r="I36" s="2" t="str">
        <f t="shared" si="1"/>
        <v>30–50</v>
      </c>
      <c r="J36" s="2" t="str">
        <f>IF(Table1[[#This Row],[Cholesterol (mg/dL)]]&lt;=200, "Normal", "High")</f>
        <v>Normal</v>
      </c>
    </row>
    <row r="37" spans="1:10" x14ac:dyDescent="0.35">
      <c r="A37" s="2" t="s">
        <v>45</v>
      </c>
      <c r="B37" s="2">
        <v>54</v>
      </c>
      <c r="C37" s="2" t="s">
        <v>9</v>
      </c>
      <c r="D37" s="2">
        <v>14</v>
      </c>
      <c r="E37" s="2">
        <v>7.6</v>
      </c>
      <c r="F37" s="2">
        <v>215</v>
      </c>
      <c r="G37" s="2">
        <v>112</v>
      </c>
      <c r="H37" s="2">
        <v>200</v>
      </c>
      <c r="I37" s="2" t="str">
        <f t="shared" si="1"/>
        <v>50</v>
      </c>
      <c r="J37" s="2" t="str">
        <f>IF(Table1[[#This Row],[Cholesterol (mg/dL)]]&lt;=200, "Normal", "High")</f>
        <v>Normal</v>
      </c>
    </row>
    <row r="38" spans="1:10" x14ac:dyDescent="0.35">
      <c r="A38" s="2" t="s">
        <v>46</v>
      </c>
      <c r="B38" s="2">
        <v>31</v>
      </c>
      <c r="C38" s="2" t="s">
        <v>11</v>
      </c>
      <c r="D38" s="2">
        <v>12.5</v>
      </c>
      <c r="E38" s="2">
        <v>6</v>
      </c>
      <c r="F38" s="2">
        <v>190</v>
      </c>
      <c r="G38" s="2">
        <v>97</v>
      </c>
      <c r="H38" s="2">
        <v>195</v>
      </c>
      <c r="I38" s="2" t="str">
        <f t="shared" si="1"/>
        <v>30–50</v>
      </c>
      <c r="J38" s="2" t="str">
        <f>IF(Table1[[#This Row],[Cholesterol (mg/dL)]]&lt;=200, "Normal", "High")</f>
        <v>Normal</v>
      </c>
    </row>
    <row r="39" spans="1:10" x14ac:dyDescent="0.35">
      <c r="A39" s="2" t="s">
        <v>47</v>
      </c>
      <c r="B39" s="2">
        <v>45</v>
      </c>
      <c r="C39" s="2" t="s">
        <v>9</v>
      </c>
      <c r="D39" s="2">
        <v>13.8</v>
      </c>
      <c r="E39" s="2">
        <v>7.3</v>
      </c>
      <c r="F39" s="2">
        <v>210</v>
      </c>
      <c r="G39" s="2">
        <v>110</v>
      </c>
      <c r="H39" s="2">
        <v>200</v>
      </c>
      <c r="I39" s="2" t="str">
        <f t="shared" si="1"/>
        <v>30–50</v>
      </c>
      <c r="J39" s="2" t="str">
        <f>IF(Table1[[#This Row],[Cholesterol (mg/dL)]]&lt;=200, "Normal", "High")</f>
        <v>Normal</v>
      </c>
    </row>
    <row r="40" spans="1:10" x14ac:dyDescent="0.35">
      <c r="A40" s="2" t="s">
        <v>48</v>
      </c>
      <c r="B40" s="2">
        <v>29</v>
      </c>
      <c r="C40" s="2" t="s">
        <v>11</v>
      </c>
      <c r="D40" s="2">
        <v>11.8</v>
      </c>
      <c r="E40" s="2">
        <v>5.4</v>
      </c>
      <c r="F40" s="2">
        <v>180</v>
      </c>
      <c r="G40" s="2">
        <v>91</v>
      </c>
      <c r="H40" s="2">
        <v>185</v>
      </c>
      <c r="I40" s="2" t="str">
        <f t="shared" si="1"/>
        <v>30</v>
      </c>
      <c r="J40" s="2" t="str">
        <f>IF(Table1[[#This Row],[Cholesterol (mg/dL)]]&lt;=200, "Normal", "High")</f>
        <v>Normal</v>
      </c>
    </row>
    <row r="41" spans="1:10" x14ac:dyDescent="0.35">
      <c r="A41" s="2" t="s">
        <v>49</v>
      </c>
      <c r="B41" s="2">
        <v>56</v>
      </c>
      <c r="C41" s="2" t="s">
        <v>9</v>
      </c>
      <c r="D41" s="2">
        <v>14.4</v>
      </c>
      <c r="E41" s="2">
        <v>7.8</v>
      </c>
      <c r="F41" s="2">
        <v>215</v>
      </c>
      <c r="G41" s="2">
        <v>114</v>
      </c>
      <c r="H41" s="2">
        <v>205</v>
      </c>
      <c r="I41" s="2" t="str">
        <f t="shared" si="1"/>
        <v>50</v>
      </c>
      <c r="J41" s="2" t="str">
        <f>IF(Table1[[#This Row],[Cholesterol (mg/dL)]]&lt;=200, "Normal", "High")</f>
        <v>High</v>
      </c>
    </row>
    <row r="42" spans="1:10" x14ac:dyDescent="0.35">
      <c r="A42" s="2" t="s">
        <v>50</v>
      </c>
      <c r="B42" s="2">
        <v>33</v>
      </c>
      <c r="C42" s="2" t="s">
        <v>11</v>
      </c>
      <c r="D42" s="2">
        <v>12.3</v>
      </c>
      <c r="E42" s="2">
        <v>5.7</v>
      </c>
      <c r="F42" s="2">
        <v>190</v>
      </c>
      <c r="G42" s="2">
        <v>95</v>
      </c>
      <c r="H42" s="2">
        <v>195</v>
      </c>
      <c r="I42" s="2" t="str">
        <f t="shared" si="1"/>
        <v>30–50</v>
      </c>
      <c r="J42" s="2" t="str">
        <f>IF(Table1[[#This Row],[Cholesterol (mg/dL)]]&lt;=200, "Normal", "High")</f>
        <v>Normal</v>
      </c>
    </row>
    <row r="43" spans="1:10" x14ac:dyDescent="0.35">
      <c r="A43" s="2" t="s">
        <v>51</v>
      </c>
      <c r="B43" s="2">
        <v>48</v>
      </c>
      <c r="C43" s="2" t="s">
        <v>9</v>
      </c>
      <c r="D43" s="2">
        <v>13.6</v>
      </c>
      <c r="E43" s="2">
        <v>7.1</v>
      </c>
      <c r="F43" s="2">
        <v>205</v>
      </c>
      <c r="G43" s="2">
        <v>108</v>
      </c>
      <c r="H43" s="2">
        <v>200</v>
      </c>
      <c r="I43" s="2" t="str">
        <f t="shared" si="1"/>
        <v>30–50</v>
      </c>
      <c r="J43" s="2" t="str">
        <f>IF(Table1[[#This Row],[Cholesterol (mg/dL)]]&lt;=200, "Normal", "High")</f>
        <v>Normal</v>
      </c>
    </row>
    <row r="44" spans="1:10" x14ac:dyDescent="0.35">
      <c r="A44" s="2" t="s">
        <v>52</v>
      </c>
      <c r="B44" s="2">
        <v>37</v>
      </c>
      <c r="C44" s="2" t="s">
        <v>11</v>
      </c>
      <c r="D44" s="2">
        <v>12.5</v>
      </c>
      <c r="E44" s="2">
        <v>6.3</v>
      </c>
      <c r="F44" s="2">
        <v>195</v>
      </c>
      <c r="G44" s="2">
        <v>98</v>
      </c>
      <c r="H44" s="2">
        <v>200</v>
      </c>
      <c r="I44" s="2" t="str">
        <f t="shared" si="1"/>
        <v>30–50</v>
      </c>
      <c r="J44" s="2" t="str">
        <f>IF(Table1[[#This Row],[Cholesterol (mg/dL)]]&lt;=200, "Normal", "High")</f>
        <v>Normal</v>
      </c>
    </row>
    <row r="45" spans="1:10" x14ac:dyDescent="0.35">
      <c r="A45" s="2" t="s">
        <v>53</v>
      </c>
      <c r="B45" s="2">
        <v>51</v>
      </c>
      <c r="C45" s="2" t="s">
        <v>9</v>
      </c>
      <c r="D45" s="2">
        <v>13.9</v>
      </c>
      <c r="E45" s="2">
        <v>7.4</v>
      </c>
      <c r="F45" s="2">
        <v>210</v>
      </c>
      <c r="G45" s="2">
        <v>109</v>
      </c>
      <c r="H45" s="2">
        <v>195</v>
      </c>
      <c r="I45" s="2" t="str">
        <f t="shared" si="1"/>
        <v>50</v>
      </c>
      <c r="J45" s="2" t="str">
        <f>IF(Table1[[#This Row],[Cholesterol (mg/dL)]]&lt;=200, "Normal", "High")</f>
        <v>Normal</v>
      </c>
    </row>
    <row r="46" spans="1:10" x14ac:dyDescent="0.35">
      <c r="A46" s="2" t="s">
        <v>54</v>
      </c>
      <c r="B46" s="2">
        <v>36</v>
      </c>
      <c r="C46" s="2" t="s">
        <v>11</v>
      </c>
      <c r="D46" s="2">
        <v>12</v>
      </c>
      <c r="E46" s="2">
        <v>5.6</v>
      </c>
      <c r="F46" s="2">
        <v>180</v>
      </c>
      <c r="G46" s="2">
        <v>92</v>
      </c>
      <c r="H46" s="2">
        <v>185</v>
      </c>
      <c r="I46" s="2" t="str">
        <f t="shared" si="1"/>
        <v>30–50</v>
      </c>
      <c r="J46" s="2" t="str">
        <f>IF(Table1[[#This Row],[Cholesterol (mg/dL)]]&lt;=200, "Normal", "High")</f>
        <v>Normal</v>
      </c>
    </row>
    <row r="47" spans="1:10" ht="29" x14ac:dyDescent="0.35">
      <c r="A47" s="2" t="s">
        <v>55</v>
      </c>
      <c r="B47" s="2">
        <v>55</v>
      </c>
      <c r="C47" s="2" t="s">
        <v>9</v>
      </c>
      <c r="D47" s="2">
        <v>14.3</v>
      </c>
      <c r="E47" s="2">
        <v>7.8</v>
      </c>
      <c r="F47" s="2">
        <v>215</v>
      </c>
      <c r="G47" s="2">
        <v>111</v>
      </c>
      <c r="H47" s="2">
        <v>205</v>
      </c>
      <c r="I47" s="2" t="str">
        <f t="shared" si="1"/>
        <v>50</v>
      </c>
      <c r="J47" s="2" t="str">
        <f>IF(Table1[[#This Row],[Cholesterol (mg/dL)]]&lt;=200, "Normal", "High")</f>
        <v>High</v>
      </c>
    </row>
    <row r="48" spans="1:10" x14ac:dyDescent="0.35">
      <c r="A48" s="2" t="s">
        <v>56</v>
      </c>
      <c r="B48" s="2">
        <v>34</v>
      </c>
      <c r="C48" s="2" t="s">
        <v>11</v>
      </c>
      <c r="D48" s="2">
        <v>12.7</v>
      </c>
      <c r="E48" s="2">
        <v>6.1</v>
      </c>
      <c r="F48" s="2">
        <v>190</v>
      </c>
      <c r="G48" s="2">
        <v>96</v>
      </c>
      <c r="H48" s="2">
        <v>195</v>
      </c>
      <c r="I48" s="2" t="str">
        <f t="shared" si="1"/>
        <v>30–50</v>
      </c>
      <c r="J48" s="2" t="str">
        <f>IF(Table1[[#This Row],[Cholesterol (mg/dL)]]&lt;=200, "Normal", "High")</f>
        <v>Normal</v>
      </c>
    </row>
    <row r="49" spans="1:10" x14ac:dyDescent="0.35">
      <c r="A49" s="2" t="s">
        <v>57</v>
      </c>
      <c r="B49" s="2">
        <v>50</v>
      </c>
      <c r="C49" s="2" t="s">
        <v>9</v>
      </c>
      <c r="D49" s="2">
        <v>13.6</v>
      </c>
      <c r="E49" s="2">
        <v>7.2</v>
      </c>
      <c r="F49" s="2">
        <v>205</v>
      </c>
      <c r="G49" s="2">
        <v>107</v>
      </c>
      <c r="H49" s="2">
        <v>200</v>
      </c>
      <c r="I49" s="2" t="str">
        <f t="shared" si="1"/>
        <v>30–50</v>
      </c>
      <c r="J49" s="2" t="str">
        <f>IF(Table1[[#This Row],[Cholesterol (mg/dL)]]&lt;=200, "Normal", "High")</f>
        <v>Normal</v>
      </c>
    </row>
    <row r="50" spans="1:10" x14ac:dyDescent="0.35">
      <c r="A50" s="2" t="s">
        <v>58</v>
      </c>
      <c r="B50" s="2">
        <v>35</v>
      </c>
      <c r="C50" s="2" t="s">
        <v>11</v>
      </c>
      <c r="D50" s="2">
        <v>12.4</v>
      </c>
      <c r="E50" s="2">
        <v>5.8</v>
      </c>
      <c r="F50" s="2">
        <v>185</v>
      </c>
      <c r="G50" s="2">
        <v>93</v>
      </c>
      <c r="H50" s="2">
        <v>190</v>
      </c>
      <c r="I50" s="2" t="str">
        <f t="shared" si="1"/>
        <v>30–50</v>
      </c>
      <c r="J50" s="2" t="str">
        <f>IF(Table1[[#This Row],[Cholesterol (mg/dL)]]&lt;=200, "Normal", "High")</f>
        <v>Normal</v>
      </c>
    </row>
    <row r="51" spans="1:10" ht="29" x14ac:dyDescent="0.35">
      <c r="A51" s="2" t="s">
        <v>59</v>
      </c>
      <c r="B51" s="2">
        <v>49</v>
      </c>
      <c r="C51" s="2" t="s">
        <v>9</v>
      </c>
      <c r="D51" s="2">
        <v>14</v>
      </c>
      <c r="E51" s="2">
        <v>7.5</v>
      </c>
      <c r="F51" s="2">
        <v>210</v>
      </c>
      <c r="G51" s="2">
        <v>110</v>
      </c>
      <c r="H51" s="2">
        <v>195</v>
      </c>
      <c r="I51" s="2" t="str">
        <f t="shared" si="1"/>
        <v>30–50</v>
      </c>
      <c r="J51" s="2" t="str">
        <f>IF(Table1[[#This Row],[Cholesterol (mg/dL)]]&lt;=200, "Normal", "High")</f>
        <v>Normal</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6202-DD30-4DDD-B8D8-52061EA0393D}">
  <dimension ref="A3:C118"/>
  <sheetViews>
    <sheetView workbookViewId="0">
      <selection activeCell="C90" sqref="C90"/>
    </sheetView>
  </sheetViews>
  <sheetFormatPr defaultRowHeight="14.5" x14ac:dyDescent="0.35"/>
  <cols>
    <col min="1" max="1" width="12.36328125" bestFit="1" customWidth="1"/>
    <col min="2" max="2" width="24" bestFit="1" customWidth="1"/>
    <col min="3" max="27" width="15.26953125" bestFit="1" customWidth="1"/>
    <col min="28" max="28" width="10.7265625" bestFit="1" customWidth="1"/>
  </cols>
  <sheetData>
    <row r="3" spans="1:2" x14ac:dyDescent="0.35">
      <c r="A3" s="12" t="s">
        <v>61</v>
      </c>
      <c r="B3" t="s">
        <v>67</v>
      </c>
    </row>
    <row r="4" spans="1:2" x14ac:dyDescent="0.35">
      <c r="A4" s="13" t="s">
        <v>11</v>
      </c>
      <c r="B4" s="14">
        <v>12.312000000000001</v>
      </c>
    </row>
    <row r="5" spans="1:2" x14ac:dyDescent="0.35">
      <c r="A5" s="13" t="s">
        <v>9</v>
      </c>
      <c r="B5" s="14">
        <v>14.016000000000002</v>
      </c>
    </row>
    <row r="6" spans="1:2" x14ac:dyDescent="0.35">
      <c r="A6" s="13" t="s">
        <v>62</v>
      </c>
      <c r="B6" s="14">
        <v>13.163999999999998</v>
      </c>
    </row>
    <row r="18" spans="1:2" x14ac:dyDescent="0.35">
      <c r="A18" s="12" t="s">
        <v>61</v>
      </c>
      <c r="B18" t="s">
        <v>68</v>
      </c>
    </row>
    <row r="19" spans="1:2" x14ac:dyDescent="0.35">
      <c r="A19" s="13" t="s">
        <v>63</v>
      </c>
      <c r="B19" s="14">
        <v>185</v>
      </c>
    </row>
    <row r="20" spans="1:2" x14ac:dyDescent="0.35">
      <c r="A20" s="13" t="s">
        <v>64</v>
      </c>
      <c r="B20" s="14">
        <v>196.5151515151515</v>
      </c>
    </row>
    <row r="21" spans="1:2" x14ac:dyDescent="0.35">
      <c r="A21" s="13" t="s">
        <v>65</v>
      </c>
      <c r="B21" s="14">
        <v>213.5</v>
      </c>
    </row>
    <row r="22" spans="1:2" x14ac:dyDescent="0.35">
      <c r="A22" s="13" t="s">
        <v>62</v>
      </c>
      <c r="B22" s="14">
        <v>198.3</v>
      </c>
    </row>
    <row r="34" spans="1:2" x14ac:dyDescent="0.35">
      <c r="A34" s="12" t="s">
        <v>61</v>
      </c>
      <c r="B34" t="s">
        <v>66</v>
      </c>
    </row>
    <row r="35" spans="1:2" x14ac:dyDescent="0.35">
      <c r="A35" s="13">
        <v>175</v>
      </c>
      <c r="B35" s="14">
        <v>1</v>
      </c>
    </row>
    <row r="36" spans="1:2" x14ac:dyDescent="0.35">
      <c r="A36" s="13">
        <v>180</v>
      </c>
      <c r="B36" s="14">
        <v>4</v>
      </c>
    </row>
    <row r="37" spans="1:2" x14ac:dyDescent="0.35">
      <c r="A37" s="13">
        <v>185</v>
      </c>
      <c r="B37" s="14">
        <v>7</v>
      </c>
    </row>
    <row r="38" spans="1:2" x14ac:dyDescent="0.35">
      <c r="A38" s="13">
        <v>190</v>
      </c>
      <c r="B38" s="14">
        <v>6</v>
      </c>
    </row>
    <row r="39" spans="1:2" x14ac:dyDescent="0.35">
      <c r="A39" s="13">
        <v>195</v>
      </c>
      <c r="B39" s="14">
        <v>12</v>
      </c>
    </row>
    <row r="40" spans="1:2" x14ac:dyDescent="0.35">
      <c r="A40" s="13">
        <v>200</v>
      </c>
      <c r="B40" s="14">
        <v>14</v>
      </c>
    </row>
    <row r="41" spans="1:2" x14ac:dyDescent="0.35">
      <c r="A41" s="13">
        <v>205</v>
      </c>
      <c r="B41" s="14">
        <v>6</v>
      </c>
    </row>
    <row r="42" spans="1:2" x14ac:dyDescent="0.35">
      <c r="A42" s="13" t="s">
        <v>62</v>
      </c>
      <c r="B42" s="14">
        <v>50</v>
      </c>
    </row>
    <row r="68" spans="1:2" x14ac:dyDescent="0.35">
      <c r="A68" s="12" t="s">
        <v>61</v>
      </c>
      <c r="B68" t="s">
        <v>69</v>
      </c>
    </row>
    <row r="69" spans="1:2" x14ac:dyDescent="0.35">
      <c r="A69" s="13" t="s">
        <v>11</v>
      </c>
      <c r="B69" s="14">
        <v>94.88</v>
      </c>
    </row>
    <row r="70" spans="1:2" x14ac:dyDescent="0.35">
      <c r="A70" s="13" t="s">
        <v>9</v>
      </c>
      <c r="B70" s="14">
        <v>109.24</v>
      </c>
    </row>
    <row r="71" spans="1:2" x14ac:dyDescent="0.35">
      <c r="A71" s="13" t="s">
        <v>62</v>
      </c>
      <c r="B71" s="14">
        <v>102.06</v>
      </c>
    </row>
    <row r="82" spans="1:3" x14ac:dyDescent="0.35">
      <c r="A82" s="3"/>
      <c r="B82" s="4"/>
      <c r="C82" s="5"/>
    </row>
    <row r="83" spans="1:3" x14ac:dyDescent="0.35">
      <c r="A83" s="6"/>
      <c r="B83" s="7"/>
      <c r="C83" s="8"/>
    </row>
    <row r="84" spans="1:3" x14ac:dyDescent="0.35">
      <c r="A84" s="6"/>
      <c r="B84" s="7"/>
      <c r="C84" s="8"/>
    </row>
    <row r="85" spans="1:3" x14ac:dyDescent="0.35">
      <c r="A85" s="6"/>
      <c r="B85" s="7"/>
      <c r="C85" s="8"/>
    </row>
    <row r="86" spans="1:3" x14ac:dyDescent="0.35">
      <c r="A86" s="6"/>
      <c r="B86" s="7"/>
      <c r="C86" s="8"/>
    </row>
    <row r="87" spans="1:3" x14ac:dyDescent="0.35">
      <c r="A87" s="6"/>
      <c r="B87" s="7"/>
      <c r="C87" s="8"/>
    </row>
    <row r="88" spans="1:3" x14ac:dyDescent="0.35">
      <c r="A88" s="6"/>
      <c r="B88" s="7"/>
      <c r="C88" s="8"/>
    </row>
    <row r="89" spans="1:3" x14ac:dyDescent="0.35">
      <c r="A89" s="6"/>
      <c r="B89" s="7"/>
      <c r="C89" s="8"/>
    </row>
    <row r="90" spans="1:3" x14ac:dyDescent="0.35">
      <c r="A90" s="6"/>
      <c r="B90" s="7"/>
      <c r="C90" s="8"/>
    </row>
    <row r="91" spans="1:3" x14ac:dyDescent="0.35">
      <c r="A91" s="6"/>
      <c r="B91" s="7"/>
      <c r="C91" s="8"/>
    </row>
    <row r="92" spans="1:3" x14ac:dyDescent="0.35">
      <c r="A92" s="6"/>
      <c r="B92" s="7"/>
      <c r="C92" s="8"/>
    </row>
    <row r="93" spans="1:3" x14ac:dyDescent="0.35">
      <c r="A93" s="6"/>
      <c r="B93" s="7"/>
      <c r="C93" s="8"/>
    </row>
    <row r="94" spans="1:3" x14ac:dyDescent="0.35">
      <c r="A94" s="6"/>
      <c r="B94" s="7"/>
      <c r="C94" s="8"/>
    </row>
    <row r="95" spans="1:3" x14ac:dyDescent="0.35">
      <c r="A95" s="6"/>
      <c r="B95" s="7"/>
      <c r="C95" s="8"/>
    </row>
    <row r="96" spans="1:3" x14ac:dyDescent="0.35">
      <c r="A96" s="6"/>
      <c r="B96" s="7"/>
      <c r="C96" s="8"/>
    </row>
    <row r="97" spans="1:3" x14ac:dyDescent="0.35">
      <c r="A97" s="6"/>
      <c r="B97" s="7"/>
      <c r="C97" s="8"/>
    </row>
    <row r="98" spans="1:3" x14ac:dyDescent="0.35">
      <c r="A98" s="6"/>
      <c r="B98" s="7"/>
      <c r="C98" s="8"/>
    </row>
    <row r="99" spans="1:3" x14ac:dyDescent="0.35">
      <c r="A99" s="9"/>
      <c r="B99" s="10"/>
      <c r="C99" s="11"/>
    </row>
    <row r="101" spans="1:3" x14ac:dyDescent="0.35">
      <c r="A101" s="3"/>
      <c r="B101" s="4"/>
      <c r="C101" s="5"/>
    </row>
    <row r="102" spans="1:3" x14ac:dyDescent="0.35">
      <c r="A102" s="6"/>
      <c r="B102" s="7"/>
      <c r="C102" s="8"/>
    </row>
    <row r="103" spans="1:3" x14ac:dyDescent="0.35">
      <c r="A103" s="6"/>
      <c r="B103" s="7"/>
      <c r="C103" s="8"/>
    </row>
    <row r="104" spans="1:3" x14ac:dyDescent="0.35">
      <c r="A104" s="6"/>
      <c r="B104" s="7"/>
      <c r="C104" s="8"/>
    </row>
    <row r="105" spans="1:3" x14ac:dyDescent="0.35">
      <c r="A105" s="6"/>
      <c r="B105" s="7"/>
      <c r="C105" s="8"/>
    </row>
    <row r="106" spans="1:3" x14ac:dyDescent="0.35">
      <c r="A106" s="6"/>
      <c r="B106" s="7"/>
      <c r="C106" s="8"/>
    </row>
    <row r="107" spans="1:3" x14ac:dyDescent="0.35">
      <c r="A107" s="6"/>
      <c r="B107" s="7"/>
      <c r="C107" s="8"/>
    </row>
    <row r="108" spans="1:3" x14ac:dyDescent="0.35">
      <c r="A108" s="6"/>
      <c r="B108" s="7"/>
      <c r="C108" s="8"/>
    </row>
    <row r="109" spans="1:3" x14ac:dyDescent="0.35">
      <c r="A109" s="6"/>
      <c r="B109" s="7"/>
      <c r="C109" s="8"/>
    </row>
    <row r="110" spans="1:3" x14ac:dyDescent="0.35">
      <c r="A110" s="6"/>
      <c r="B110" s="7"/>
      <c r="C110" s="8"/>
    </row>
    <row r="111" spans="1:3" x14ac:dyDescent="0.35">
      <c r="A111" s="6"/>
      <c r="B111" s="7"/>
      <c r="C111" s="8"/>
    </row>
    <row r="112" spans="1:3" x14ac:dyDescent="0.35">
      <c r="A112" s="6"/>
      <c r="B112" s="7"/>
      <c r="C112" s="8"/>
    </row>
    <row r="113" spans="1:3" x14ac:dyDescent="0.35">
      <c r="A113" s="6"/>
      <c r="B113" s="7"/>
      <c r="C113" s="8"/>
    </row>
    <row r="114" spans="1:3" x14ac:dyDescent="0.35">
      <c r="A114" s="6"/>
      <c r="B114" s="7"/>
      <c r="C114" s="8"/>
    </row>
    <row r="115" spans="1:3" x14ac:dyDescent="0.35">
      <c r="A115" s="6"/>
      <c r="B115" s="7"/>
      <c r="C115" s="8"/>
    </row>
    <row r="116" spans="1:3" x14ac:dyDescent="0.35">
      <c r="A116" s="6"/>
      <c r="B116" s="7"/>
      <c r="C116" s="8"/>
    </row>
    <row r="117" spans="1:3" x14ac:dyDescent="0.35">
      <c r="A117" s="6"/>
      <c r="B117" s="7"/>
      <c r="C117" s="8"/>
    </row>
    <row r="118" spans="1:3" x14ac:dyDescent="0.35">
      <c r="A118" s="9"/>
      <c r="B118" s="10"/>
      <c r="C118" s="11"/>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8BC6-7638-4617-A16D-940C8FC6134F}">
  <dimension ref="A14"/>
  <sheetViews>
    <sheetView showGridLines="0" tabSelected="1" zoomScale="74" zoomScaleNormal="74" workbookViewId="0">
      <selection activeCell="X27" sqref="X27"/>
    </sheetView>
  </sheetViews>
  <sheetFormatPr defaultRowHeight="14.5" x14ac:dyDescent="0.35"/>
  <cols>
    <col min="1" max="16384" width="8.7265625" style="15"/>
  </cols>
  <sheetData>
    <row r="14" s="15"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Rachit Srivastava</dc:creator>
  <cp:lastModifiedBy>Sanath</cp:lastModifiedBy>
  <dcterms:created xsi:type="dcterms:W3CDTF">2024-02-05T11:59:32Z</dcterms:created>
  <dcterms:modified xsi:type="dcterms:W3CDTF">2025-05-28T16:05:19Z</dcterms:modified>
</cp:coreProperties>
</file>