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bbcfa249dbd78b74/Desktop/Excel Projects/"/>
    </mc:Choice>
  </mc:AlternateContent>
  <xr:revisionPtr revIDLastSave="282" documentId="8_{C1B4462D-FE6C-469B-9313-39EA9D9AE5F5}" xr6:coauthVersionLast="47" xr6:coauthVersionMax="47" xr10:uidLastSave="{C0DFFF5F-B3C9-49D4-BFC6-3BEF5DF93A54}"/>
  <bookViews>
    <workbookView xWindow="-108" yWindow="-108" windowWidth="23256" windowHeight="12456" xr2:uid="{FF740E17-ADA3-4D49-BA4D-A1C481096C04}"/>
  </bookViews>
  <sheets>
    <sheet name="Sheet1" sheetId="1" r:id="rId1"/>
    <sheet name="worldometer_coronavirus_summary" sheetId="2" r:id="rId2"/>
  </sheets>
  <definedNames>
    <definedName name="Slicer_continent">#N/A</definedName>
  </definedNames>
  <calcPr calcId="191029"/>
  <pivotCaches>
    <pivotCache cacheId="0" r:id="rId3"/>
    <pivotCache cacheId="1" r:id="rId4"/>
    <pivotCache cacheId="2" r:id="rId5"/>
    <pivotCache cacheId="3" r:id="rId6"/>
    <pivotCache cacheId="4" r:id="rId7"/>
    <pivotCache cacheId="5"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ldometer_coronavirus_summary_data_fe08ffb1-fa0c-44a1-a7f1-69974e8099cf" name="worldometer_coronavirus_summary_data" connection="Query - worldometer_coronavirus_summary_data"/>
          <x15:modelTable id="worldometer_coronavirus_daily_data_be720170-10e5-4379-a832-81ecacfce3a8" name="worldometer_coronavirus_daily_data" connection="Query - worldometer_coronavirus_daily_data"/>
        </x15:modelTables>
        <x15:extLst>
          <ext xmlns:x16="http://schemas.microsoft.com/office/spreadsheetml/2014/11/main" uri="{9835A34E-60A6-4A7C-AAB8-D5F71C897F49}">
            <x16:modelTimeGroupings>
              <x16:modelTimeGrouping tableName="worldometer_coronavirus_daily_data"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1" l="1"/>
  <c r="H4" i="1"/>
  <c r="B4" i="1"/>
  <c r="N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3F2B56-F8CB-49E2-A28D-2117DFF9DD99}" name="Query - worldometer_coronavirus_daily_data" description="Connection to the 'worldometer_coronavirus_daily_data' query in the workbook." type="100" refreshedVersion="8" minRefreshableVersion="5">
    <extLst>
      <ext xmlns:x15="http://schemas.microsoft.com/office/spreadsheetml/2010/11/main" uri="{DE250136-89BD-433C-8126-D09CA5730AF9}">
        <x15:connection id="a6901a20-8a7a-4749-971a-fd70eb1a6dee"/>
      </ext>
    </extLst>
  </connection>
  <connection id="2" xr16:uid="{36C160D5-8BAD-425D-B23C-B36CDEA2DB43}" name="Query - worldometer_coronavirus_summary_data" description="Connection to the 'worldometer_coronavirus_summary_data' query in the workbook." type="100" refreshedVersion="8" minRefreshableVersion="5">
    <extLst>
      <ext xmlns:x15="http://schemas.microsoft.com/office/spreadsheetml/2010/11/main" uri="{DE250136-89BD-433C-8126-D09CA5730AF9}">
        <x15:connection id="6e0cfaab-9fb7-4899-9b20-0c2d3776bd81"/>
      </ext>
    </extLst>
  </connection>
  <connection id="3" xr16:uid="{8D7B52E1-6442-4390-8A2A-AB22FC4229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<sst xmlns="http://schemas.openxmlformats.org/spreadsheetml/2006/main" count="72" uniqueCount="41">
  <si>
    <t>Row Labels</t>
  </si>
  <si>
    <t>Brazil</t>
  </si>
  <si>
    <t>France</t>
  </si>
  <si>
    <t>Germany</t>
  </si>
  <si>
    <t>India</t>
  </si>
  <si>
    <t>Italy</t>
  </si>
  <si>
    <t>Russia</t>
  </si>
  <si>
    <t>Spain</t>
  </si>
  <si>
    <t>Turkey</t>
  </si>
  <si>
    <t>UK</t>
  </si>
  <si>
    <t>USA</t>
  </si>
  <si>
    <t>Sum of total_confirmed</t>
  </si>
  <si>
    <t>Sum of total_deaths</t>
  </si>
  <si>
    <t>North America</t>
  </si>
  <si>
    <t>South America</t>
  </si>
  <si>
    <t>Asia</t>
  </si>
  <si>
    <t>Europe</t>
  </si>
  <si>
    <t>Africa</t>
  </si>
  <si>
    <t>Australia/Oceania</t>
  </si>
  <si>
    <t>Sum of active_cases</t>
  </si>
  <si>
    <t>2020</t>
  </si>
  <si>
    <t>Jan</t>
  </si>
  <si>
    <t>Feb</t>
  </si>
  <si>
    <t>Mar</t>
  </si>
  <si>
    <t>Apr</t>
  </si>
  <si>
    <t>May</t>
  </si>
  <si>
    <t>Jun</t>
  </si>
  <si>
    <t>Jul</t>
  </si>
  <si>
    <t>Aug</t>
  </si>
  <si>
    <t>Sep</t>
  </si>
  <si>
    <t>Oct</t>
  </si>
  <si>
    <t>Nov</t>
  </si>
  <si>
    <t>Dec</t>
  </si>
  <si>
    <t>2021</t>
  </si>
  <si>
    <t>Sum of daily_new_cases</t>
  </si>
  <si>
    <t>Sum of total_recovered</t>
  </si>
  <si>
    <t>COVID - 19 DASHBOARD</t>
  </si>
  <si>
    <t>TOTAL CONFIRMED</t>
  </si>
  <si>
    <t>TOTAL DEATHS</t>
  </si>
  <si>
    <t>TOTAL RECOVERED</t>
  </si>
  <si>
    <t>ACTIVE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</si>
</sst>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rial"/>
      <family val="2"/>
      <scheme val="minor"/>
    </font>
    <font>
      <b/>
      <sz val="20"/>
      <color theme="1"/>
      <name val="Algerian"/>
      <family val="5"/>
    </font>
    <font>
      <b/>
      <u/>
      <sz val="48"/>
      <color theme="1"/>
      <name val="Algerian"/>
      <family val="5"/>
    </font>
  </fonts>
  <fills count="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4" borderId="0" xfId="0" applyFill="1"/>
    <xf numFmtId="0" fontId="1" fillId="2" borderId="0" xfId="0" applyFont="1" applyFill="1" applyAlignment="1">
      <alignment horizontal="center"/>
    </xf>
    <xf numFmtId="0" fontId="2" fillId="4"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8D97BD23-E25F-4E69-B5CA-7CD0013DB66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[Virtual_Gaming_Analysis_Dashboard.xlsx.xlsx]worldometer_coronavirus_summary!Top 10 Confirmed cases by Country</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Confirmed cases by Country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worldometer_coronavirus_summary!$B$1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worldometer_coronavirus_summary!$A$2:$A$11</c:f>
              <c:strCache>
                <c:ptCount val="10"/>
                <c:pt idx="0">
                  <c:v>USA</c:v>
                </c:pt>
                <c:pt idx="1">
                  <c:v>Brazil</c:v>
                </c:pt>
                <c:pt idx="2">
                  <c:v>India</c:v>
                </c:pt>
                <c:pt idx="3">
                  <c:v>Russia</c:v>
                </c:pt>
                <c:pt idx="4">
                  <c:v>UK</c:v>
                </c:pt>
                <c:pt idx="5">
                  <c:v>France</c:v>
                </c:pt>
                <c:pt idx="6">
                  <c:v>Italy</c:v>
                </c:pt>
                <c:pt idx="7">
                  <c:v>Spain</c:v>
                </c:pt>
                <c:pt idx="8">
                  <c:v>Turkey</c:v>
                </c:pt>
                <c:pt idx="9">
                  <c:v>Germany</c:v>
                </c:pt>
              </c:strCache>
            </c:strRef>
          </c:cat>
          <c:val>
            <c:numRef>
              <c:f>worldometer_coronavirus_summary!$B$2:$B$11</c:f>
              <c:numCache>
                <c:formatCode>General</c:formatCode>
                <c:ptCount val="10"/>
                <c:pt idx="0">
                  <c:v>30138586</c:v>
                </c:pt>
                <c:pt idx="1">
                  <c:v>11525477</c:v>
                </c:pt>
                <c:pt idx="2">
                  <c:v>11409831</c:v>
                </c:pt>
                <c:pt idx="3">
                  <c:v>4409438</c:v>
                </c:pt>
                <c:pt idx="4">
                  <c:v>4263527</c:v>
                </c:pt>
                <c:pt idx="5">
                  <c:v>4078133</c:v>
                </c:pt>
                <c:pt idx="6">
                  <c:v>3238394</c:v>
                </c:pt>
                <c:pt idx="7">
                  <c:v>3195062</c:v>
                </c:pt>
                <c:pt idx="8">
                  <c:v>2894893</c:v>
                </c:pt>
                <c:pt idx="9">
                  <c:v>2585385</c:v>
                </c:pt>
              </c:numCache>
            </c:numRef>
          </c:val>
          <c:extLst>
            <c:ext xmlns:c16="http://schemas.microsoft.com/office/drawing/2014/chart" uri="{C3380CC4-5D6E-409C-BE32-E72D297353CC}">
              <c16:uniqueId val="{00000000-749E-4D73-A1F3-7F85FF42DB1C}"/>
            </c:ext>
          </c:extLst>
        </c:ser>
        <c:dLbls>
          <c:showLegendKey val="0"/>
          <c:showVal val="0"/>
          <c:showCatName val="0"/>
          <c:showSerName val="0"/>
          <c:showPercent val="0"/>
          <c:showBubbleSize val="0"/>
        </c:dLbls>
        <c:gapWidth val="182"/>
        <c:overlap val="-50"/>
        <c:axId val="768404031"/>
        <c:axId val="709506863"/>
      </c:barChart>
      <c:catAx>
        <c:axId val="76840403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506863"/>
        <c:crosses val="autoZero"/>
        <c:auto val="1"/>
        <c:lblAlgn val="ctr"/>
        <c:lblOffset val="100"/>
        <c:noMultiLvlLbl val="0"/>
      </c:catAx>
      <c:valAx>
        <c:axId val="70950686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684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[Virtual_Gaming_Analysis_Dashboard.xlsx.xlsx]worldometer_coronavirus_summary!Top 10 Deaths</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Deaths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worldometer_coronavirus_summary!$B$19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worldometer_coronavirus_summary!$A$20:$A$29</c:f>
              <c:strCache>
                <c:ptCount val="10"/>
                <c:pt idx="0">
                  <c:v>Brazil</c:v>
                </c:pt>
                <c:pt idx="1">
                  <c:v>France</c:v>
                </c:pt>
                <c:pt idx="2">
                  <c:v>Germany</c:v>
                </c:pt>
                <c:pt idx="3">
                  <c:v>India</c:v>
                </c:pt>
                <c:pt idx="4">
                  <c:v>Italy</c:v>
                </c:pt>
                <c:pt idx="5">
                  <c:v>Russia</c:v>
                </c:pt>
                <c:pt idx="6">
                  <c:v>Spain</c:v>
                </c:pt>
                <c:pt idx="7">
                  <c:v>Turkey</c:v>
                </c:pt>
                <c:pt idx="8">
                  <c:v>UK</c:v>
                </c:pt>
                <c:pt idx="9">
                  <c:v>USA</c:v>
                </c:pt>
              </c:strCache>
            </c:strRef>
          </c:cat>
          <c:val>
            <c:numRef>
              <c:f>worldometer_coronavirus_summary!$B$20:$B$29</c:f>
              <c:numCache>
                <c:formatCode>General</c:formatCode>
                <c:ptCount val="10"/>
                <c:pt idx="0">
                  <c:v>279602</c:v>
                </c:pt>
                <c:pt idx="1">
                  <c:v>90762</c:v>
                </c:pt>
                <c:pt idx="2">
                  <c:v>74115</c:v>
                </c:pt>
                <c:pt idx="3">
                  <c:v>158892</c:v>
                </c:pt>
                <c:pt idx="4">
                  <c:v>102499</c:v>
                </c:pt>
                <c:pt idx="5">
                  <c:v>92937</c:v>
                </c:pt>
                <c:pt idx="6">
                  <c:v>72424</c:v>
                </c:pt>
                <c:pt idx="7">
                  <c:v>29552</c:v>
                </c:pt>
                <c:pt idx="8">
                  <c:v>125580</c:v>
                </c:pt>
                <c:pt idx="9">
                  <c:v>548013</c:v>
                </c:pt>
              </c:numCache>
            </c:numRef>
          </c:val>
          <c:extLst>
            <c:ext xmlns:c16="http://schemas.microsoft.com/office/drawing/2014/chart" uri="{C3380CC4-5D6E-409C-BE32-E72D297353CC}">
              <c16:uniqueId val="{00000000-1C0F-4DD7-A54E-7C42356F59BE}"/>
            </c:ext>
          </c:extLst>
        </c:ser>
        <c:dLbls>
          <c:showLegendKey val="0"/>
          <c:showVal val="0"/>
          <c:showCatName val="0"/>
          <c:showSerName val="0"/>
          <c:showPercent val="0"/>
          <c:showBubbleSize val="0"/>
        </c:dLbls>
        <c:gapWidth val="182"/>
        <c:overlap val="-50"/>
        <c:axId val="1319454015"/>
        <c:axId val="709494383"/>
      </c:barChart>
      <c:catAx>
        <c:axId val="13194540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494383"/>
        <c:crosses val="autoZero"/>
        <c:auto val="1"/>
        <c:lblAlgn val="ctr"/>
        <c:lblOffset val="100"/>
        <c:noMultiLvlLbl val="0"/>
      </c:catAx>
      <c:valAx>
        <c:axId val="70949438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945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[Virtual_Gaming_Analysis_Dashboard.xlsx.xlsx]worldometer_coronavirus_summary!Most Affected Continents</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Affected Continents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worldometer_coronavirus_summary!$B$32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28-4AC3-AAF1-95A7C875A8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28-4AC3-AAF1-95A7C875A8B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228-4AC3-AAF1-95A7C875A8B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228-4AC3-AAF1-95A7C875A8B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228-4AC3-AAF1-95A7C875A8B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228-4AC3-AAF1-95A7C875A8B1}"/>
              </c:ext>
            </c:extLst>
          </c:dPt>
          <c:cat>
            <c:strRef>
              <c:f>worldometer_coronavirus_summary!$A$33:$A$38</c:f>
              <c:strCache>
                <c:ptCount val="6"/>
                <c:pt idx="0">
                  <c:v>Africa</c:v>
                </c:pt>
                <c:pt idx="1">
                  <c:v>Asia</c:v>
                </c:pt>
                <c:pt idx="2">
                  <c:v>Australia/Oceania</c:v>
                </c:pt>
                <c:pt idx="3">
                  <c:v>Europe</c:v>
                </c:pt>
                <c:pt idx="4">
                  <c:v>North America</c:v>
                </c:pt>
                <c:pt idx="5">
                  <c:v>South America</c:v>
                </c:pt>
              </c:strCache>
            </c:strRef>
          </c:cat>
          <c:val>
            <c:numRef>
              <c:f>worldometer_coronavirus_summary!$B$33:$B$38</c:f>
              <c:numCache>
                <c:formatCode>General</c:formatCode>
                <c:ptCount val="6"/>
                <c:pt idx="0">
                  <c:v>4075097</c:v>
                </c:pt>
                <c:pt idx="1">
                  <c:v>26273290</c:v>
                </c:pt>
                <c:pt idx="2">
                  <c:v>52805</c:v>
                </c:pt>
                <c:pt idx="3">
                  <c:v>36427488</c:v>
                </c:pt>
                <c:pt idx="4">
                  <c:v>34639364</c:v>
                </c:pt>
                <c:pt idx="5">
                  <c:v>19346806</c:v>
                </c:pt>
              </c:numCache>
            </c:numRef>
          </c:val>
          <c:extLst>
            <c:ext xmlns:c16="http://schemas.microsoft.com/office/drawing/2014/chart" uri="{C3380CC4-5D6E-409C-BE32-E72D297353CC}">
              <c16:uniqueId val="{0000000C-0228-4AC3-AAF1-95A7C875A8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[Virtual_Gaming_Analysis_Dashboard.xlsx.xlsx]worldometer_coronavirus_summary!Active Cases</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Active Cases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worldometer_coronavirus_summary!$B$44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worldometer_coronavirus_summary!$A$45:$A$54</c:f>
              <c:strCache>
                <c:ptCount val="10"/>
                <c:pt idx="0">
                  <c:v>USA</c:v>
                </c:pt>
                <c:pt idx="1">
                  <c:v>France</c:v>
                </c:pt>
                <c:pt idx="2">
                  <c:v>Brazil</c:v>
                </c:pt>
                <c:pt idx="3">
                  <c:v>UK</c:v>
                </c:pt>
                <c:pt idx="4">
                  <c:v>Italy</c:v>
                </c:pt>
                <c:pt idx="5">
                  <c:v>Russia</c:v>
                </c:pt>
                <c:pt idx="6">
                  <c:v>Spain</c:v>
                </c:pt>
                <c:pt idx="7">
                  <c:v>India</c:v>
                </c:pt>
                <c:pt idx="8">
                  <c:v>Turkey</c:v>
                </c:pt>
                <c:pt idx="9">
                  <c:v>Germany</c:v>
                </c:pt>
              </c:strCache>
            </c:strRef>
          </c:cat>
          <c:val>
            <c:numRef>
              <c:f>worldometer_coronavirus_summary!$B$45:$B$54</c:f>
              <c:numCache>
                <c:formatCode>General</c:formatCode>
                <c:ptCount val="10"/>
                <c:pt idx="0">
                  <c:v>7304022</c:v>
                </c:pt>
                <c:pt idx="1">
                  <c:v>3713600</c:v>
                </c:pt>
                <c:pt idx="2">
                  <c:v>1133921</c:v>
                </c:pt>
                <c:pt idx="3">
                  <c:v>611232</c:v>
                </c:pt>
                <c:pt idx="4">
                  <c:v>530357</c:v>
                </c:pt>
                <c:pt idx="5">
                  <c:v>302281</c:v>
                </c:pt>
                <c:pt idx="6">
                  <c:v>264924</c:v>
                </c:pt>
                <c:pt idx="7">
                  <c:v>223396</c:v>
                </c:pt>
                <c:pt idx="8">
                  <c:v>148372</c:v>
                </c:pt>
                <c:pt idx="9">
                  <c:v>137070</c:v>
                </c:pt>
              </c:numCache>
            </c:numRef>
          </c:val>
          <c:extLst>
            <c:ext xmlns:c16="http://schemas.microsoft.com/office/drawing/2014/chart" uri="{C3380CC4-5D6E-409C-BE32-E72D297353CC}">
              <c16:uniqueId val="{00000000-B91C-41DD-9ABC-351651F50774}"/>
            </c:ext>
          </c:extLst>
        </c:ser>
        <c:dLbls>
          <c:showLegendKey val="0"/>
          <c:showVal val="0"/>
          <c:showCatName val="0"/>
          <c:showSerName val="0"/>
          <c:showPercent val="0"/>
          <c:showBubbleSize val="0"/>
        </c:dLbls>
        <c:gapWidth val="182"/>
        <c:overlap val="-50"/>
        <c:axId val="538960879"/>
        <c:axId val="649238223"/>
      </c:barChart>
      <c:catAx>
        <c:axId val="53896087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9238223"/>
        <c:crosses val="autoZero"/>
        <c:auto val="1"/>
        <c:lblAlgn val="ctr"/>
        <c:lblOffset val="100"/>
        <c:noMultiLvlLbl val="0"/>
      </c:catAx>
      <c:valAx>
        <c:axId val="64923822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896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[Virtual_Gaming_Analysis_Dashboard.xlsx.xlsx]worldometer_coronavirus_summary!Daily New Cases Trend</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Daily New Cases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worldometer_coronavirus_summary!$B$57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worldometer_coronavirus_summary!$A$58:$A$74</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2020</c:v>
                  </c:pt>
                  <c:pt idx="12">
                    <c:v>2021</c:v>
                  </c:pt>
                </c:lvl>
              </c:multiLvlStrCache>
            </c:multiLvlStrRef>
          </c:cat>
          <c:val>
            <c:numRef>
              <c:f>worldometer_coronavirus_summary!$B$58:$B$74</c:f>
              <c:numCache>
                <c:formatCode>General</c:formatCode>
                <c:ptCount val="15"/>
                <c:pt idx="0">
                  <c:v>11220</c:v>
                </c:pt>
                <c:pt idx="1">
                  <c:v>75079</c:v>
                </c:pt>
                <c:pt idx="2">
                  <c:v>871568</c:v>
                </c:pt>
                <c:pt idx="3">
                  <c:v>2515962</c:v>
                </c:pt>
                <c:pt idx="4">
                  <c:v>3033639</c:v>
                </c:pt>
                <c:pt idx="5">
                  <c:v>4407081</c:v>
                </c:pt>
                <c:pt idx="6">
                  <c:v>7296210</c:v>
                </c:pt>
                <c:pt idx="7">
                  <c:v>8050330</c:v>
                </c:pt>
                <c:pt idx="8">
                  <c:v>8618904</c:v>
                </c:pt>
                <c:pt idx="9">
                  <c:v>12263267</c:v>
                </c:pt>
                <c:pt idx="10">
                  <c:v>17348532</c:v>
                </c:pt>
                <c:pt idx="11">
                  <c:v>19447750</c:v>
                </c:pt>
                <c:pt idx="12">
                  <c:v>19545766</c:v>
                </c:pt>
                <c:pt idx="13">
                  <c:v>11162256</c:v>
                </c:pt>
                <c:pt idx="14">
                  <c:v>6114741</c:v>
                </c:pt>
              </c:numCache>
            </c:numRef>
          </c:val>
          <c:smooth val="0"/>
          <c:extLst>
            <c:ext xmlns:c16="http://schemas.microsoft.com/office/drawing/2014/chart" uri="{C3380CC4-5D6E-409C-BE32-E72D297353CC}">
              <c16:uniqueId val="{00000000-B2E2-4221-A9E0-7B4159139048}"/>
            </c:ext>
          </c:extLst>
        </c:ser>
        <c:dLbls>
          <c:showLegendKey val="0"/>
          <c:showVal val="0"/>
          <c:showCatName val="0"/>
          <c:showSerName val="0"/>
          <c:showPercent val="0"/>
          <c:showBubbleSize val="0"/>
        </c:dLbls>
        <c:marker val="1"/>
        <c:smooth val="0"/>
        <c:axId val="201142208"/>
        <c:axId val="314353904"/>
      </c:lineChart>
      <c:catAx>
        <c:axId val="201142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353904"/>
        <c:crosses val="autoZero"/>
        <c:auto val="1"/>
        <c:lblAlgn val="ctr"/>
        <c:lblOffset val="100"/>
        <c:noMultiLvlLbl val="0"/>
      </c:catAx>
      <c:valAx>
        <c:axId val="3143539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14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[Virtual_Gaming_Analysis_Dashboard.xlsx.xlsx]worldometer_coronavirus_summary!Top 10 Confirmed cases by Country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Confirmed cases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worldometer_coronavirus_summary!$B$1</c:f>
              <c:strCache>
                <c:ptCount val="1"/>
                <c:pt idx="0">
                  <c:v>Total</c:v>
                </c:pt>
              </c:strCache>
            </c:strRef>
          </c:tx>
          <c:spPr>
            <a:solidFill>
              <a:schemeClr val="accent1"/>
            </a:solidFill>
            <a:ln>
              <a:noFill/>
            </a:ln>
            <a:effectLst/>
          </c:spPr>
          <c:invertIfNegative val="0"/>
          <c:cat>
            <c:strRef>
              <c:f>worldometer_coronavirus_summary!$A$2:$A$11</c:f>
              <c:strCache>
                <c:ptCount val="10"/>
                <c:pt idx="0">
                  <c:v>USA</c:v>
                </c:pt>
                <c:pt idx="1">
                  <c:v>Brazil</c:v>
                </c:pt>
                <c:pt idx="2">
                  <c:v>India</c:v>
                </c:pt>
                <c:pt idx="3">
                  <c:v>Russia</c:v>
                </c:pt>
                <c:pt idx="4">
                  <c:v>UK</c:v>
                </c:pt>
                <c:pt idx="5">
                  <c:v>France</c:v>
                </c:pt>
                <c:pt idx="6">
                  <c:v>Italy</c:v>
                </c:pt>
                <c:pt idx="7">
                  <c:v>Spain</c:v>
                </c:pt>
                <c:pt idx="8">
                  <c:v>Turkey</c:v>
                </c:pt>
                <c:pt idx="9">
                  <c:v>Germany</c:v>
                </c:pt>
              </c:strCache>
            </c:strRef>
          </c:cat>
          <c:val>
            <c:numRef>
              <c:f>worldometer_coronavirus_summary!$B$2:$B$11</c:f>
              <c:numCache>
                <c:formatCode>General</c:formatCode>
                <c:ptCount val="10"/>
                <c:pt idx="0">
                  <c:v>30138586</c:v>
                </c:pt>
                <c:pt idx="1">
                  <c:v>11525477</c:v>
                </c:pt>
                <c:pt idx="2">
                  <c:v>11409831</c:v>
                </c:pt>
                <c:pt idx="3">
                  <c:v>4409438</c:v>
                </c:pt>
                <c:pt idx="4">
                  <c:v>4263527</c:v>
                </c:pt>
                <c:pt idx="5">
                  <c:v>4078133</c:v>
                </c:pt>
                <c:pt idx="6">
                  <c:v>3238394</c:v>
                </c:pt>
                <c:pt idx="7">
                  <c:v>3195062</c:v>
                </c:pt>
                <c:pt idx="8">
                  <c:v>2894893</c:v>
                </c:pt>
                <c:pt idx="9">
                  <c:v>2585385</c:v>
                </c:pt>
              </c:numCache>
            </c:numRef>
          </c:val>
          <c:extLst>
            <c:ext xmlns:c16="http://schemas.microsoft.com/office/drawing/2014/chart" uri="{C3380CC4-5D6E-409C-BE32-E72D297353CC}">
              <c16:uniqueId val="{00000000-1663-4488-BB4D-51BB5BA4676C}"/>
            </c:ext>
          </c:extLst>
        </c:ser>
        <c:dLbls>
          <c:showLegendKey val="0"/>
          <c:showVal val="0"/>
          <c:showCatName val="0"/>
          <c:showSerName val="0"/>
          <c:showPercent val="0"/>
          <c:showBubbleSize val="0"/>
        </c:dLbls>
        <c:gapWidth val="182"/>
        <c:axId val="768404031"/>
        <c:axId val="709506863"/>
      </c:barChart>
      <c:catAx>
        <c:axId val="76840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06863"/>
        <c:crosses val="autoZero"/>
        <c:auto val="1"/>
        <c:lblAlgn val="ctr"/>
        <c:lblOffset val="100"/>
        <c:noMultiLvlLbl val="0"/>
      </c:catAx>
      <c:valAx>
        <c:axId val="709506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4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[Virtual_Gaming_Analysis_Dashboard.xlsx.xlsx]worldometer_coronavirus_summary!Top 10 Deaths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Deaths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worldometer_coronavirus_summary!$B$19</c:f>
              <c:strCache>
                <c:ptCount val="1"/>
                <c:pt idx="0">
                  <c:v>Total</c:v>
                </c:pt>
              </c:strCache>
            </c:strRef>
          </c:tx>
          <c:spPr>
            <a:solidFill>
              <a:schemeClr val="accent1"/>
            </a:solidFill>
            <a:ln>
              <a:noFill/>
            </a:ln>
            <a:effectLst/>
          </c:spPr>
          <c:invertIfNegative val="0"/>
          <c:cat>
            <c:strRef>
              <c:f>worldometer_coronavirus_summary!$A$20:$A$29</c:f>
              <c:strCache>
                <c:ptCount val="10"/>
                <c:pt idx="0">
                  <c:v>Brazil</c:v>
                </c:pt>
                <c:pt idx="1">
                  <c:v>France</c:v>
                </c:pt>
                <c:pt idx="2">
                  <c:v>Germany</c:v>
                </c:pt>
                <c:pt idx="3">
                  <c:v>India</c:v>
                </c:pt>
                <c:pt idx="4">
                  <c:v>Italy</c:v>
                </c:pt>
                <c:pt idx="5">
                  <c:v>Russia</c:v>
                </c:pt>
                <c:pt idx="6">
                  <c:v>Spain</c:v>
                </c:pt>
                <c:pt idx="7">
                  <c:v>Turkey</c:v>
                </c:pt>
                <c:pt idx="8">
                  <c:v>UK</c:v>
                </c:pt>
                <c:pt idx="9">
                  <c:v>USA</c:v>
                </c:pt>
              </c:strCache>
            </c:strRef>
          </c:cat>
          <c:val>
            <c:numRef>
              <c:f>worldometer_coronavirus_summary!$B$20:$B$29</c:f>
              <c:numCache>
                <c:formatCode>General</c:formatCode>
                <c:ptCount val="10"/>
                <c:pt idx="0">
                  <c:v>279602</c:v>
                </c:pt>
                <c:pt idx="1">
                  <c:v>90762</c:v>
                </c:pt>
                <c:pt idx="2">
                  <c:v>74115</c:v>
                </c:pt>
                <c:pt idx="3">
                  <c:v>158892</c:v>
                </c:pt>
                <c:pt idx="4">
                  <c:v>102499</c:v>
                </c:pt>
                <c:pt idx="5">
                  <c:v>92937</c:v>
                </c:pt>
                <c:pt idx="6">
                  <c:v>72424</c:v>
                </c:pt>
                <c:pt idx="7">
                  <c:v>29552</c:v>
                </c:pt>
                <c:pt idx="8">
                  <c:v>125580</c:v>
                </c:pt>
                <c:pt idx="9">
                  <c:v>548013</c:v>
                </c:pt>
              </c:numCache>
            </c:numRef>
          </c:val>
          <c:extLst>
            <c:ext xmlns:c16="http://schemas.microsoft.com/office/drawing/2014/chart" uri="{C3380CC4-5D6E-409C-BE32-E72D297353CC}">
              <c16:uniqueId val="{00000000-D418-4A05-8F76-6AC74F9E606F}"/>
            </c:ext>
          </c:extLst>
        </c:ser>
        <c:dLbls>
          <c:showLegendKey val="0"/>
          <c:showVal val="0"/>
          <c:showCatName val="0"/>
          <c:showSerName val="0"/>
          <c:showPercent val="0"/>
          <c:showBubbleSize val="0"/>
        </c:dLbls>
        <c:gapWidth val="182"/>
        <c:axId val="1319454015"/>
        <c:axId val="709494383"/>
      </c:barChart>
      <c:catAx>
        <c:axId val="131945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94383"/>
        <c:crosses val="autoZero"/>
        <c:auto val="1"/>
        <c:lblAlgn val="ctr"/>
        <c:lblOffset val="100"/>
        <c:noMultiLvlLbl val="0"/>
      </c:catAx>
      <c:valAx>
        <c:axId val="709494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45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[Virtual_Gaming_Analysis_Dashboard.xlsx.xlsx]worldometer_coronavirus_summary!Most Affected Continents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Affected Continents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worldometer_coronavirus_summary!$B$32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FB-4DDE-8B16-8A016ABF6E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FB-4DDE-8B16-8A016ABF6E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FB-4DDE-8B16-8A016ABF6E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FB-4DDE-8B16-8A016ABF6E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FB-4DDE-8B16-8A016ABF6E1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CFB-4DDE-8B16-8A016ABF6E1C}"/>
              </c:ext>
            </c:extLst>
          </c:dPt>
          <c:cat>
            <c:strRef>
              <c:f>worldometer_coronavirus_summary!$A$33:$A$38</c:f>
              <c:strCache>
                <c:ptCount val="6"/>
                <c:pt idx="0">
                  <c:v>Africa</c:v>
                </c:pt>
                <c:pt idx="1">
                  <c:v>Asia</c:v>
                </c:pt>
                <c:pt idx="2">
                  <c:v>Australia/Oceania</c:v>
                </c:pt>
                <c:pt idx="3">
                  <c:v>Europe</c:v>
                </c:pt>
                <c:pt idx="4">
                  <c:v>North America</c:v>
                </c:pt>
                <c:pt idx="5">
                  <c:v>South America</c:v>
                </c:pt>
              </c:strCache>
            </c:strRef>
          </c:cat>
          <c:val>
            <c:numRef>
              <c:f>worldometer_coronavirus_summary!$B$33:$B$38</c:f>
              <c:numCache>
                <c:formatCode>General</c:formatCode>
                <c:ptCount val="6"/>
                <c:pt idx="0">
                  <c:v>4075097</c:v>
                </c:pt>
                <c:pt idx="1">
                  <c:v>26273290</c:v>
                </c:pt>
                <c:pt idx="2">
                  <c:v>52805</c:v>
                </c:pt>
                <c:pt idx="3">
                  <c:v>36427488</c:v>
                </c:pt>
                <c:pt idx="4">
                  <c:v>34639364</c:v>
                </c:pt>
                <c:pt idx="5">
                  <c:v>19346806</c:v>
                </c:pt>
              </c:numCache>
            </c:numRef>
          </c:val>
          <c:extLst>
            <c:ext xmlns:c16="http://schemas.microsoft.com/office/drawing/2014/chart" uri="{C3380CC4-5D6E-409C-BE32-E72D297353CC}">
              <c16:uniqueId val="{00000000-76A3-45A4-982B-D6E1A2495D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[Virtual_Gaming_Analysis_Dashboard.xlsx.xlsx]worldometer_coronavirus_summary!Active Cases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Active</a:t>
            </a:r>
            <a:r>
              <a:rPr lang="en-IN" baseline="0"/>
              <a:t> Cases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worldometer_coronavirus_summary!$B$44</c:f>
              <c:strCache>
                <c:ptCount val="1"/>
                <c:pt idx="0">
                  <c:v>Total</c:v>
                </c:pt>
              </c:strCache>
            </c:strRef>
          </c:tx>
          <c:spPr>
            <a:solidFill>
              <a:schemeClr val="accent1"/>
            </a:solidFill>
            <a:ln>
              <a:noFill/>
            </a:ln>
            <a:effectLst/>
          </c:spPr>
          <c:invertIfNegative val="0"/>
          <c:cat>
            <c:strRef>
              <c:f>worldometer_coronavirus_summary!$A$45:$A$54</c:f>
              <c:strCache>
                <c:ptCount val="10"/>
                <c:pt idx="0">
                  <c:v>USA</c:v>
                </c:pt>
                <c:pt idx="1">
                  <c:v>France</c:v>
                </c:pt>
                <c:pt idx="2">
                  <c:v>Brazil</c:v>
                </c:pt>
                <c:pt idx="3">
                  <c:v>UK</c:v>
                </c:pt>
                <c:pt idx="4">
                  <c:v>Italy</c:v>
                </c:pt>
                <c:pt idx="5">
                  <c:v>Russia</c:v>
                </c:pt>
                <c:pt idx="6">
                  <c:v>Spain</c:v>
                </c:pt>
                <c:pt idx="7">
                  <c:v>India</c:v>
                </c:pt>
                <c:pt idx="8">
                  <c:v>Turkey</c:v>
                </c:pt>
                <c:pt idx="9">
                  <c:v>Germany</c:v>
                </c:pt>
              </c:strCache>
            </c:strRef>
          </c:cat>
          <c:val>
            <c:numRef>
              <c:f>worldometer_coronavirus_summary!$B$45:$B$54</c:f>
              <c:numCache>
                <c:formatCode>General</c:formatCode>
                <c:ptCount val="10"/>
                <c:pt idx="0">
                  <c:v>7304022</c:v>
                </c:pt>
                <c:pt idx="1">
                  <c:v>3713600</c:v>
                </c:pt>
                <c:pt idx="2">
                  <c:v>1133921</c:v>
                </c:pt>
                <c:pt idx="3">
                  <c:v>611232</c:v>
                </c:pt>
                <c:pt idx="4">
                  <c:v>530357</c:v>
                </c:pt>
                <c:pt idx="5">
                  <c:v>302281</c:v>
                </c:pt>
                <c:pt idx="6">
                  <c:v>264924</c:v>
                </c:pt>
                <c:pt idx="7">
                  <c:v>223396</c:v>
                </c:pt>
                <c:pt idx="8">
                  <c:v>148372</c:v>
                </c:pt>
                <c:pt idx="9">
                  <c:v>137070</c:v>
                </c:pt>
              </c:numCache>
            </c:numRef>
          </c:val>
          <c:extLst>
            <c:ext xmlns:c16="http://schemas.microsoft.com/office/drawing/2014/chart" uri="{C3380CC4-5D6E-409C-BE32-E72D297353CC}">
              <c16:uniqueId val="{00000000-947B-4224-9283-D6A18153A39E}"/>
            </c:ext>
          </c:extLst>
        </c:ser>
        <c:dLbls>
          <c:showLegendKey val="0"/>
          <c:showVal val="0"/>
          <c:showCatName val="0"/>
          <c:showSerName val="0"/>
          <c:showPercent val="0"/>
          <c:showBubbleSize val="0"/>
        </c:dLbls>
        <c:gapWidth val="182"/>
        <c:axId val="538960879"/>
        <c:axId val="649238223"/>
      </c:barChart>
      <c:catAx>
        <c:axId val="53896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238223"/>
        <c:crosses val="autoZero"/>
        <c:auto val="1"/>
        <c:lblAlgn val="ctr"/>
        <c:lblOffset val="100"/>
        <c:noMultiLvlLbl val="0"/>
      </c:catAx>
      <c:valAx>
        <c:axId val="649238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96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[Virtual_Gaming_Analysis_Dashboard.xlsx.xlsx]worldometer_coronavirus_summary!Daily New Cases Trend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a:t>
            </a:r>
            <a:r>
              <a:rPr lang="en-IN" baseline="0"/>
              <a:t> New Cases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worldometer_coronavirus_summary!$B$57</c:f>
              <c:strCache>
                <c:ptCount val="1"/>
                <c:pt idx="0">
                  <c:v>Total</c:v>
                </c:pt>
              </c:strCache>
            </c:strRef>
          </c:tx>
          <c:spPr>
            <a:ln w="28575" cap="rnd">
              <a:solidFill>
                <a:schemeClr val="accent1"/>
              </a:solidFill>
              <a:round/>
            </a:ln>
            <a:effectLst/>
          </c:spPr>
          <c:marker>
            <c:symbol val="none"/>
          </c:marker>
          <c:cat>
            <c:multiLvlStrRef>
              <c:f>worldometer_coronavirus_summary!$A$58:$A$74</c:f>
              <c:multiLvlStrCache>
                <c:ptCount val="1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lvl>
                <c:lvl>
                  <c:pt idx="0">
                    <c:v>2020</c:v>
                  </c:pt>
                  <c:pt idx="12">
                    <c:v>2021</c:v>
                  </c:pt>
                </c:lvl>
              </c:multiLvlStrCache>
            </c:multiLvlStrRef>
          </c:cat>
          <c:val>
            <c:numRef>
              <c:f>worldometer_coronavirus_summary!$B$58:$B$74</c:f>
              <c:numCache>
                <c:formatCode>General</c:formatCode>
                <c:ptCount val="15"/>
                <c:pt idx="0">
                  <c:v>11220</c:v>
                </c:pt>
                <c:pt idx="1">
                  <c:v>75079</c:v>
                </c:pt>
                <c:pt idx="2">
                  <c:v>871568</c:v>
                </c:pt>
                <c:pt idx="3">
                  <c:v>2515962</c:v>
                </c:pt>
                <c:pt idx="4">
                  <c:v>3033639</c:v>
                </c:pt>
                <c:pt idx="5">
                  <c:v>4407081</c:v>
                </c:pt>
                <c:pt idx="6">
                  <c:v>7296210</c:v>
                </c:pt>
                <c:pt idx="7">
                  <c:v>8050330</c:v>
                </c:pt>
                <c:pt idx="8">
                  <c:v>8618904</c:v>
                </c:pt>
                <c:pt idx="9">
                  <c:v>12263267</c:v>
                </c:pt>
                <c:pt idx="10">
                  <c:v>17348532</c:v>
                </c:pt>
                <c:pt idx="11">
                  <c:v>19447750</c:v>
                </c:pt>
                <c:pt idx="12">
                  <c:v>19545766</c:v>
                </c:pt>
                <c:pt idx="13">
                  <c:v>11162256</c:v>
                </c:pt>
                <c:pt idx="14">
                  <c:v>6114741</c:v>
                </c:pt>
              </c:numCache>
            </c:numRef>
          </c:val>
          <c:smooth val="0"/>
          <c:extLst>
            <c:ext xmlns:c16="http://schemas.microsoft.com/office/drawing/2014/chart" uri="{C3380CC4-5D6E-409C-BE32-E72D297353CC}">
              <c16:uniqueId val="{00000000-47BA-4877-BC6B-3B02C88F2872}"/>
            </c:ext>
          </c:extLst>
        </c:ser>
        <c:dLbls>
          <c:showLegendKey val="0"/>
          <c:showVal val="0"/>
          <c:showCatName val="0"/>
          <c:showSerName val="0"/>
          <c:showPercent val="0"/>
          <c:showBubbleSize val="0"/>
        </c:dLbls>
        <c:smooth val="0"/>
        <c:axId val="201142208"/>
        <c:axId val="314353904"/>
      </c:lineChart>
      <c:catAx>
        <c:axId val="20114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53904"/>
        <c:crosses val="autoZero"/>
        <c:auto val="1"/>
        <c:lblAlgn val="ctr"/>
        <c:lblOffset val="100"/>
        <c:noMultiLvlLbl val="0"/>
      </c:catAx>
      <c:valAx>
        <c:axId val="31435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4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194234</xdr:colOff>
      <xdr:row>5</xdr:row>
      <xdr:rowOff>24581</xdr:rowOff>
    </xdr:from>
    <xdr:to>
      <xdr:col>12</xdr:col>
      <xdr:colOff>61451</xdr:colOff>
      <xdr:row>19</xdr:row>
      <xdr:rowOff>174522</xdr:rowOff>
    </xdr:to>
    <xdr:graphicFrame macro="">
      <xdr:nvGraphicFramePr>
        <xdr:cNvPr id="2" name="Chart 1">
          <a:extLst>
            <a:ext uri="{FF2B5EF4-FFF2-40B4-BE49-F238E27FC236}">
              <a16:creationId xmlns:a16="http://schemas.microsoft.com/office/drawing/2014/main" id="{600C40F7-CD20-4057-8640-E1DE829DC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313764</xdr:colOff>
      <xdr:row>4</xdr:row>
      <xdr:rowOff>161703</xdr:rowOff>
    </xdr:from>
    <xdr:to>
      <xdr:col>23</xdr:col>
      <xdr:colOff>552326</xdr:colOff>
      <xdr:row>19</xdr:row>
      <xdr:rowOff>144641</xdr:rowOff>
    </xdr:to>
    <xdr:graphicFrame macro="">
      <xdr:nvGraphicFramePr>
        <xdr:cNvPr id="3" name="Chart 2">
          <a:extLst>
            <a:ext uri="{FF2B5EF4-FFF2-40B4-BE49-F238E27FC236}">
              <a16:creationId xmlns:a16="http://schemas.microsoft.com/office/drawing/2014/main" id="{3B2535A2-E625-4AB1-9470-DD650E3B5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239058</xdr:colOff>
      <xdr:row>21</xdr:row>
      <xdr:rowOff>73742</xdr:rowOff>
    </xdr:from>
    <xdr:to>
      <xdr:col>9</xdr:col>
      <xdr:colOff>511030</xdr:colOff>
      <xdr:row>36</xdr:row>
      <xdr:rowOff>51620</xdr:rowOff>
    </xdr:to>
    <xdr:graphicFrame macro="">
      <xdr:nvGraphicFramePr>
        <xdr:cNvPr id="4" name="Chart 3">
          <a:extLst>
            <a:ext uri="{FF2B5EF4-FFF2-40B4-BE49-F238E27FC236}">
              <a16:creationId xmlns:a16="http://schemas.microsoft.com/office/drawing/2014/main" id="{41D79F9C-2828-443E-97FC-8F4F3AA01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215201</xdr:colOff>
      <xdr:row>20</xdr:row>
      <xdr:rowOff>161701</xdr:rowOff>
    </xdr:from>
    <xdr:to>
      <xdr:col>23</xdr:col>
      <xdr:colOff>522459</xdr:colOff>
      <xdr:row>35</xdr:row>
      <xdr:rowOff>144640</xdr:rowOff>
    </xdr:to>
    <xdr:graphicFrame macro="">
      <xdr:nvGraphicFramePr>
        <xdr:cNvPr id="5" name="Chart 4">
          <a:extLst>
            <a:ext uri="{FF2B5EF4-FFF2-40B4-BE49-F238E27FC236}">
              <a16:creationId xmlns:a16="http://schemas.microsoft.com/office/drawing/2014/main" id="{71A411D5-1B2B-41D5-91DB-CB94C23B3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161702</xdr:colOff>
      <xdr:row>37</xdr:row>
      <xdr:rowOff>7711</xdr:rowOff>
    </xdr:from>
    <xdr:to>
      <xdr:col>15</xdr:col>
      <xdr:colOff>210862</xdr:colOff>
      <xdr:row>51</xdr:row>
      <xdr:rowOff>164882</xdr:rowOff>
    </xdr:to>
    <xdr:graphicFrame macro="">
      <xdr:nvGraphicFramePr>
        <xdr:cNvPr id="6" name="Chart 5">
          <a:extLst>
            <a:ext uri="{FF2B5EF4-FFF2-40B4-BE49-F238E27FC236}">
              <a16:creationId xmlns:a16="http://schemas.microsoft.com/office/drawing/2014/main" id="{1B0CD890-03AB-4139-9FD5-F297BD03E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372565</xdr:colOff>
      <xdr:row>37</xdr:row>
      <xdr:rowOff>140829</xdr:rowOff>
    </xdr:from>
    <xdr:to>
      <xdr:col>22</xdr:col>
      <xdr:colOff>522941</xdr:colOff>
      <xdr:row>51</xdr:row>
      <xdr:rowOff>31898</xdr:rowOff>
    </xdr:to>
    <mc:AlternateContent xmlns:mc="http://schemas.openxmlformats.org/markup-compatibility/2006" xmlns:a14="http://schemas.microsoft.com/office/drawing/2010/main">
      <mc:Choice Requires="a14">
        <xdr:graphicFrame macro="">
          <xdr:nvGraphicFramePr>
            <xdr:cNvPr id="7" name="continent">
              <a:extLst>
                <a:ext uri="{FF2B5EF4-FFF2-40B4-BE49-F238E27FC236}">
                  <a16:creationId xmlns:a16="http://schemas.microsoft.com/office/drawing/2014/main" id="{5EFC0BF1-5B61-95FC-5EE3-FE9520CFFA9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2400212" y="7656241"/>
              <a:ext cx="2839788" cy="2401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270510</xdr:colOff>
      <xdr:row>1</xdr:row>
      <xdr:rowOff>140970</xdr:rowOff>
    </xdr:from>
    <xdr:to>
      <xdr:col>7</xdr:col>
      <xdr:colOff>331470</xdr:colOff>
      <xdr:row>16</xdr:row>
      <xdr:rowOff>140970</xdr:rowOff>
    </xdr:to>
    <xdr:graphicFrame macro="">
      <xdr:nvGraphicFramePr>
        <xdr:cNvPr id="2" name="Chart 1">
          <a:extLst>
            <a:ext uri="{FF2B5EF4-FFF2-40B4-BE49-F238E27FC236}">
              <a16:creationId xmlns:a16="http://schemas.microsoft.com/office/drawing/2014/main" id="{A2F7B357-B6E2-6E7A-27B7-A879DBB1C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735330</xdr:colOff>
      <xdr:row>12</xdr:row>
      <xdr:rowOff>34290</xdr:rowOff>
    </xdr:from>
    <xdr:to>
      <xdr:col>6</xdr:col>
      <xdr:colOff>118110</xdr:colOff>
      <xdr:row>27</xdr:row>
      <xdr:rowOff>34290</xdr:rowOff>
    </xdr:to>
    <xdr:graphicFrame macro="">
      <xdr:nvGraphicFramePr>
        <xdr:cNvPr id="3" name="Chart 2">
          <a:extLst>
            <a:ext uri="{FF2B5EF4-FFF2-40B4-BE49-F238E27FC236}">
              <a16:creationId xmlns:a16="http://schemas.microsoft.com/office/drawing/2014/main" id="{386311F9-39EE-F414-3D82-19E7609FB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994410</xdr:colOff>
      <xdr:row>28</xdr:row>
      <xdr:rowOff>19050</xdr:rowOff>
    </xdr:from>
    <xdr:to>
      <xdr:col>7</xdr:col>
      <xdr:colOff>415290</xdr:colOff>
      <xdr:row>43</xdr:row>
      <xdr:rowOff>19050</xdr:rowOff>
    </xdr:to>
    <xdr:graphicFrame macro="">
      <xdr:nvGraphicFramePr>
        <xdr:cNvPr id="4" name="Chart 3">
          <a:extLst>
            <a:ext uri="{FF2B5EF4-FFF2-40B4-BE49-F238E27FC236}">
              <a16:creationId xmlns:a16="http://schemas.microsoft.com/office/drawing/2014/main" id="{4CBDC60C-3CE8-AA71-1BA3-BFA41DD1F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544830</xdr:colOff>
      <xdr:row>36</xdr:row>
      <xdr:rowOff>34290</xdr:rowOff>
    </xdr:from>
    <xdr:to>
      <xdr:col>5</xdr:col>
      <xdr:colOff>544830</xdr:colOff>
      <xdr:row>51</xdr:row>
      <xdr:rowOff>34290</xdr:rowOff>
    </xdr:to>
    <xdr:graphicFrame macro="">
      <xdr:nvGraphicFramePr>
        <xdr:cNvPr id="5" name="Chart 4">
          <a:extLst>
            <a:ext uri="{FF2B5EF4-FFF2-40B4-BE49-F238E27FC236}">
              <a16:creationId xmlns:a16="http://schemas.microsoft.com/office/drawing/2014/main" id="{2C4BA8DC-742A-0ACD-2915-43FC2CAC4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544830</xdr:colOff>
      <xdr:row>57</xdr:row>
      <xdr:rowOff>34290</xdr:rowOff>
    </xdr:from>
    <xdr:to>
      <xdr:col>5</xdr:col>
      <xdr:colOff>293370</xdr:colOff>
      <xdr:row>72</xdr:row>
      <xdr:rowOff>34290</xdr:rowOff>
    </xdr:to>
    <xdr:graphicFrame macro="">
      <xdr:nvGraphicFramePr>
        <xdr:cNvPr id="6" name="Chart 5">
          <a:extLst>
            <a:ext uri="{FF2B5EF4-FFF2-40B4-BE49-F238E27FC236}">
              <a16:creationId xmlns:a16="http://schemas.microsoft.com/office/drawing/2014/main" id="{979B4BE2-590E-34C1-0080-7ABA6D011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997852430555" backgroundQuery="1" createdVersion="8" refreshedVersion="8" minRefreshableVersion="3" recordCount="0" supportSubquery="1" supportAdvancedDrill="1" xr:uid="{B4EA29C2-EBD8-40B8-83A5-A11516A2521B}">
  <cacheSource type="external" connectionId="3"/>
  <cacheFields count="6">
    <cacheField name="[worldometer_coronavirus_summary_data].[country].[country]" caption="country" numFmtId="0" hierarchy="10" level="1">
      <sharedItems count="10">
        <s v="Brazil"/>
        <s v="France"/>
        <s v="Germany"/>
        <s v="India"/>
        <s v="Italy"/>
        <s v="Russia"/>
        <s v="Spain"/>
        <s v="Turkey"/>
        <s v="UK"/>
        <s v="USA"/>
      </sharedItems>
    </cacheField>
    <cacheField name="[worldometer_coronavirus_daily_data].[date].[date]" caption="date" numFmtId="0" level="1">
      <sharedItems containsSemiMixedTypes="0" containsNonDate="0" containsDate="1" containsString="0" minDate="2020-01-22T00:00:00" maxDate="2021-03-16T00:00:00" count="419">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sharedItems>
    </cacheField>
    <cacheField name="[worldometer_coronavirus_daily_data].[date (Month)].[date (Month)]" caption="date (Month)" numFmtId="0" hierarchy="9" level="1">
      <sharedItems count="12">
        <s v="Jan"/>
        <s v="Feb"/>
        <s v="Mar"/>
        <s v="Apr"/>
        <s v="May"/>
        <s v="Jun"/>
        <s v="Jul"/>
        <s v="Aug"/>
        <s v="Sep"/>
        <s v="Oct"/>
        <s v="Nov"/>
        <s v="Dec"/>
      </sharedItems>
    </cacheField>
    <cacheField name="[worldometer_coronavirus_daily_data].[date (Year)].[date (Year)]" caption="date (Year)" numFmtId="0" hierarchy="7" level="1">
      <sharedItems count="2">
        <s v="2020"/>
        <s v="2021"/>
      </sharedItems>
    </cacheField>
    <cacheField name="[Measures].[Sum of daily_new_cases]" caption="Sum of daily_new_cases" numFmtId="0" hierarchy="29" level="32767"/>
    <cacheField name="[worldometer_coronavirus_summary_data].[continent].[continent]" caption="continent" numFmtId="0" hierarchy="11" level="1">
      <sharedItems containsSemiMixedTypes="0" containsNonDate="0" containsString="0"/>
    </cacheField>
  </cacheFields>
  <cacheHierarchies count="31">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2" memberValueDatatype="7" unbalanced="0">
      <fieldsUsage count="2">
        <fieldUsage x="-1"/>
        <fieldUsage x="1"/>
      </fieldsUsage>
    </cacheHierarchy>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2"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2" memberValueDatatype="5"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2"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2"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2"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2"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2" memberValueDatatype="130" unbalanced="0">
      <fieldsUsage count="2">
        <fieldUsage x="-1"/>
        <fieldUsage x="3"/>
      </fieldsUsage>
    </cacheHierarchy>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2"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2" memberValueDatatype="130" unbalanced="0">
      <fieldsUsage count="2">
        <fieldUsage x="-1"/>
        <fieldUsage x="2"/>
      </fieldsUsage>
    </cacheHierarchy>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5"/>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2" memberValueDatatype="5"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2" memberValueDatatype="5"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2" memberValueDatatype="5"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2" memberValueDatatype="5"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2" memberValueDatatype="5"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2" memberValueDatatype="5"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2" memberValueDatatype="5"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2" memberValueDatatype="5"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2" memberValueDatatype="5"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2" memberValueDatatype="5"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2"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y uniqueName="[Measures].[Sum of active_cases]" caption="Sum of active_cases" measure="1" displayFolder="" measureGroup="worldometer_coronavirus_summary_data" count="0" hidden="1">
      <extLst>
        <ext xmlns:x15="http://schemas.microsoft.com/office/spreadsheetml/2010/11/main" uri="{B97F6D7D-B522-45F9-BDA1-12C45D357490}">
          <x15:cacheHierarchy aggregatedColumn="15"/>
        </ext>
      </extLst>
    </cacheHierarchy>
    <cacheHierarchy uniqueName="[Measures].[Sum of daily_new_cases]" caption="Sum of daily_new_cases" measure="1" displayFolder="" measureGroup="worldometer_coronavirus_daily_data" count="0" oneField="1" hidden="1">
      <fieldsUsage count="1">
        <fieldUsage x="4"/>
      </fieldsUsage>
      <extLst>
        <ext xmlns:x15="http://schemas.microsoft.com/office/spreadsheetml/2010/11/main" uri="{B97F6D7D-B522-45F9-BDA1-12C45D357490}">
          <x15:cacheHierarchy aggregatedColumn="3"/>
        </ext>
      </extLst>
    </cacheHierarchy>
    <cacheHierarchy uniqueName="[Measures].[Sum of total_recovered]" caption="Sum of total_recovered" measure="1" displayFolder="" measureGroup="worldometer_coronavirus_summary_data"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997853125002" backgroundQuery="1" createdVersion="8" refreshedVersion="8" minRefreshableVersion="3" recordCount="0" supportSubquery="1" supportAdvancedDrill="1" xr:uid="{D4D2B6BA-812A-4E32-B7E1-B94408A93102}">
  <cacheSource type="external" connectionId="3"/>
  <cacheFields count="3">
    <cacheField name="[worldometer_coronavirus_summary_data].[country].[country]" caption="country" numFmtId="0" hierarchy="10" level="1">
      <sharedItems count="10">
        <s v="Brazil"/>
        <s v="France"/>
        <s v="Germany"/>
        <s v="India"/>
        <s v="Italy"/>
        <s v="Russia"/>
        <s v="Spain"/>
        <s v="Turkey"/>
        <s v="UK"/>
        <s v="USA"/>
      </sharedItems>
    </cacheField>
    <cacheField name="[Measures].[Sum of active_cases]" caption="Sum of active_cases" numFmtId="0" hierarchy="28" level="32767"/>
    <cacheField name="[worldometer_coronavirus_summary_data].[continent].[continent]" caption="continent" numFmtId="0" hierarchy="11" level="1">
      <sharedItems containsSemiMixedTypes="0" containsNonDate="0" containsString="0"/>
    </cacheField>
  </cacheFields>
  <cacheHierarchies count="31">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5"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5"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5"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5"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5"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5"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5"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5"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5"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5"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5"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y uniqueName="[Measures].[Sum of active_cases]" caption="Sum of active_cases" measure="1" displayFolder="" measureGroup="worldometer_coronavirus_summary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total_recovered]" caption="Sum of total_recovered" measure="1" displayFolder="" measureGroup="worldometer_coronavirus_summary_data"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997853472225" backgroundQuery="1" createdVersion="8" refreshedVersion="8" minRefreshableVersion="3" recordCount="0" supportSubquery="1" supportAdvancedDrill="1" xr:uid="{36C3C2EE-40EC-4FBB-B4BA-7B220A3B4EFF}">
  <cacheSource type="external" connectionId="3"/>
  <cacheFields count="3">
    <cacheField name="[worldometer_coronavirus_summary_data].[country].[country]" caption="country" numFmtId="0" hierarchy="10" level="1">
      <sharedItems count="10">
        <s v="Brazil"/>
        <s v="France"/>
        <s v="Germany"/>
        <s v="India"/>
        <s v="Italy"/>
        <s v="Russia"/>
        <s v="Spain"/>
        <s v="Turkey"/>
        <s v="UK"/>
        <s v="USA"/>
      </sharedItems>
    </cacheField>
    <cacheField name="[Measures].[Sum of total_confirmed]" caption="Sum of total_confirmed" numFmtId="0" hierarchy="26" level="32767"/>
    <cacheField name="[worldometer_coronavirus_summary_data].[continent].[continent]" caption="continent" numFmtId="0" hierarchy="11" level="1">
      <sharedItems count="6">
        <s v="Africa"/>
        <s v="Asia"/>
        <s v="Australia/Oceania"/>
        <s v="Europe"/>
        <s v="North America"/>
        <s v="South America"/>
      </sharedItems>
    </cacheField>
  </cacheFields>
  <cacheHierarchies count="31">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5"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5"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5"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5"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5"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5"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5"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5"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5"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5"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5"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y uniqueName="[Measures].[Sum of active_cases]" caption="Sum of active_cases" measure="1" displayFolder="" measureGroup="worldometer_coronavirus_summary_data" count="0" hidden="1">
      <extLst>
        <ext xmlns:x15="http://schemas.microsoft.com/office/spreadsheetml/2010/11/main" uri="{B97F6D7D-B522-45F9-BDA1-12C45D357490}">
          <x15:cacheHierarchy aggregatedColumn="15"/>
        </ext>
      </extLst>
    </cacheHierarchy>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total_recovered]" caption="Sum of total_recovered" measure="1" displayFolder="" measureGroup="worldometer_coronavirus_summary_data"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997853819441" backgroundQuery="1" createdVersion="8" refreshedVersion="8" minRefreshableVersion="3" recordCount="0" supportSubquery="1" supportAdvancedDrill="1" xr:uid="{A7195BF6-F71E-414C-823F-F5C0AEFA61DC}">
  <cacheSource type="external" connectionId="3"/>
  <cacheFields count="6">
    <cacheField name="[worldometer_coronavirus_summary_data].[country].[country]" caption="country" numFmtId="0" hierarchy="10" level="1">
      <sharedItems count="10">
        <s v="Brazil"/>
        <s v="France"/>
        <s v="Germany"/>
        <s v="India"/>
        <s v="Italy"/>
        <s v="Russia"/>
        <s v="Spain"/>
        <s v="Turkey"/>
        <s v="UK"/>
        <s v="USA"/>
      </sharedItems>
    </cacheField>
    <cacheField name="[Measures].[Sum of active_cases]" caption="Sum of active_cases" numFmtId="0" hierarchy="28" level="32767"/>
    <cacheField name="[Measures].[Sum of total_confirmed]" caption="Sum of total_confirmed" numFmtId="0" hierarchy="26" level="32767"/>
    <cacheField name="[Measures].[Sum of total_deaths]" caption="Sum of total_deaths" numFmtId="0" hierarchy="27" level="32767"/>
    <cacheField name="[Measures].[Sum of total_recovered]" caption="Sum of total_recovered" numFmtId="0" hierarchy="30" level="32767"/>
    <cacheField name="[worldometer_coronavirus_summary_data].[continent].[continent]" caption="continent" numFmtId="0" hierarchy="11" level="1">
      <sharedItems containsSemiMixedTypes="0" containsNonDate="0" containsString="0"/>
    </cacheField>
  </cacheFields>
  <cacheHierarchies count="31">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5"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5"/>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5"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5"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5"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5"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5"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5"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5"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5"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5"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5"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_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active_cases]" caption="Sum of active_cases" measure="1" displayFolder="" measureGroup="worldometer_coronavirus_summary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total_recovered]" caption="Sum of total_recovered" measure="1" displayFolder="" measureGroup="worldometer_coronavirus_summary_data"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997854166664" backgroundQuery="1" createdVersion="8" refreshedVersion="8" minRefreshableVersion="3" recordCount="0" supportSubquery="1" supportAdvancedDrill="1" xr:uid="{A1599333-13F4-4D24-90B7-5FECC5C0B871}">
  <cacheSource type="external" connectionId="3"/>
  <cacheFields count="3">
    <cacheField name="[worldometer_coronavirus_summary_data].[country].[country]" caption="country" numFmtId="0" hierarchy="10" level="1">
      <sharedItems count="10">
        <s v="Brazil"/>
        <s v="France"/>
        <s v="Germany"/>
        <s v="India"/>
        <s v="Italy"/>
        <s v="Russia"/>
        <s v="Spain"/>
        <s v="Turkey"/>
        <s v="UK"/>
        <s v="USA"/>
      </sharedItems>
    </cacheField>
    <cacheField name="[Measures].[Sum of total_confirmed]" caption="Sum of total_confirmed" numFmtId="0" hierarchy="26" level="32767"/>
    <cacheField name="[worldometer_coronavirus_summary_data].[continent].[continent]" caption="continent" numFmtId="0" hierarchy="11" level="1">
      <sharedItems containsSemiMixedTypes="0" containsNonDate="0" containsString="0"/>
    </cacheField>
  </cacheFields>
  <cacheHierarchies count="31">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5"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5"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5"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5"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5"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5"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5"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5"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5"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5"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5"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y uniqueName="[Measures].[Sum of active_cases]" caption="Sum of active_cases" measure="1" displayFolder="" measureGroup="worldometer_coronavirus_summary_data" count="0" hidden="1">
      <extLst>
        <ext xmlns:x15="http://schemas.microsoft.com/office/spreadsheetml/2010/11/main" uri="{B97F6D7D-B522-45F9-BDA1-12C45D357490}">
          <x15:cacheHierarchy aggregatedColumn="15"/>
        </ext>
      </extLst>
    </cacheHierarchy>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total_recovered]" caption="Sum of total_recovered" measure="1" displayFolder="" measureGroup="worldometer_coronavirus_summary_data"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997854629626" backgroundQuery="1" createdVersion="8" refreshedVersion="8" minRefreshableVersion="3" recordCount="0" supportSubquery="1" supportAdvancedDrill="1" xr:uid="{470C6953-40AC-4E3C-8A28-BD38DDA382B2}">
  <cacheSource type="external" connectionId="3"/>
  <cacheFields count="3">
    <cacheField name="[worldometer_coronavirus_summary_data].[country].[country]" caption="country" numFmtId="0" hierarchy="10" level="1">
      <sharedItems count="10">
        <s v="Brazil"/>
        <s v="France"/>
        <s v="Germany"/>
        <s v="India"/>
        <s v="Italy"/>
        <s v="Russia"/>
        <s v="Spain"/>
        <s v="Turkey"/>
        <s v="UK"/>
        <s v="USA"/>
      </sharedItems>
    </cacheField>
    <cacheField name="[Measures].[Sum of total_deaths]" caption="Sum of total_deaths" numFmtId="0" hierarchy="27" level="32767"/>
    <cacheField name="[worldometer_coronavirus_summary_data].[continent].[continent]" caption="continent" numFmtId="0" hierarchy="11" level="1">
      <sharedItems containsSemiMixedTypes="0" containsNonDate="0" containsString="0"/>
    </cacheField>
  </cacheFields>
  <cacheHierarchies count="31">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5"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5"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5"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5"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5"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5"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5"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5"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5"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5"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5"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ctive_cases]" caption="Sum of active_cases" measure="1" displayFolder="" measureGroup="worldometer_coronavirus_summary_data" count="0" hidden="1">
      <extLst>
        <ext xmlns:x15="http://schemas.microsoft.com/office/spreadsheetml/2010/11/main" uri="{B97F6D7D-B522-45F9-BDA1-12C45D357490}">
          <x15:cacheHierarchy aggregatedColumn="15"/>
        </ext>
      </extLst>
    </cacheHierarchy>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total_recovered]" caption="Sum of total_recovered" measure="1" displayFolder="" measureGroup="worldometer_coronavirus_summary_data"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ana p nair" refreshedDate="46212.991139930557" backgroundQuery="1" createdVersion="3" refreshedVersion="8" minRefreshableVersion="3" recordCount="0" supportSubquery="1" supportAdvancedDrill="1" xr:uid="{C73AA151-140D-462C-814D-AF5B24A4A915}">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5"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0" memberValueDatatype="130" unbalanced="0"/>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5"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5"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5"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5"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5"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5"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5"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5"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5"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5"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y uniqueName="[Measures].[Sum of active_cases]" caption="Sum of active_cases" measure="1" displayFolder="" measureGroup="worldometer_coronavirus_summary_data" count="0" hidden="1">
      <extLst>
        <ext xmlns:x15="http://schemas.microsoft.com/office/spreadsheetml/2010/11/main" uri="{B97F6D7D-B522-45F9-BDA1-12C45D357490}">
          <x15:cacheHierarchy aggregatedColumn="15"/>
        </ext>
      </extLst>
    </cacheHierarchy>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total_recovered]" caption="Sum of total_recovered" measure="1" displayFolder="" measureGroup="worldometer_coronavirus_summary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482459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DC985F-2A48-480F-A13A-DD5A4071433C}"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78:D79" firstHeaderRow="0" firstDataRow="1" firstDataCol="0"/>
  <pivotFields count="6">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active_cases" fld="1" baseField="0" baseItem="0"/>
    <dataField name="Sum of total_recovered" fld="4" baseField="0" baseItem="0"/>
    <dataField name="Sum of total_deaths" fld="3" baseField="0" baseItem="0"/>
    <dataField name="Sum of total_confirmed" fld="2" baseField="0" baseItem="0"/>
  </dataFields>
  <chartFormats count="1">
    <chartFormat chart="9"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5EA958-8988-4AD9-9571-98FB0237029B}" name="Daily New Cases Tre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57:B74"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3">
    <field x="3"/>
    <field x="2"/>
    <field x="1"/>
  </rowFields>
  <rowItems count="17">
    <i>
      <x/>
    </i>
    <i r="1">
      <x/>
    </i>
    <i r="1">
      <x v="1"/>
    </i>
    <i r="1">
      <x v="2"/>
    </i>
    <i r="1">
      <x v="3"/>
    </i>
    <i r="1">
      <x v="4"/>
    </i>
    <i r="1">
      <x v="5"/>
    </i>
    <i r="1">
      <x v="6"/>
    </i>
    <i r="1">
      <x v="7"/>
    </i>
    <i r="1">
      <x v="8"/>
    </i>
    <i r="1">
      <x v="9"/>
    </i>
    <i r="1">
      <x v="10"/>
    </i>
    <i r="1">
      <x v="11"/>
    </i>
    <i>
      <x v="1"/>
    </i>
    <i r="1">
      <x/>
    </i>
    <i r="1">
      <x v="1"/>
    </i>
    <i r="1">
      <x v="2"/>
    </i>
  </rowItems>
  <colItems count="1">
    <i/>
  </colItems>
  <dataFields count="1">
    <dataField name="Sum of daily_new_cases" fld="4" baseField="0" baseItem="0"/>
  </dataField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3">
    <rowHierarchyUsage hierarchyUsage="7"/>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3AA60-FCDD-40BC-9E96-94106120036E}" name="Active Cases"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44:B5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9"/>
    </i>
    <i>
      <x v="1"/>
    </i>
    <i>
      <x/>
    </i>
    <i>
      <x v="8"/>
    </i>
    <i>
      <x v="4"/>
    </i>
    <i>
      <x v="5"/>
    </i>
    <i>
      <x v="6"/>
    </i>
    <i>
      <x v="3"/>
    </i>
    <i>
      <x v="7"/>
    </i>
    <i>
      <x v="2"/>
    </i>
  </rowItems>
  <colItems count="1">
    <i/>
  </colItems>
  <dataFields count="1">
    <dataField name="Sum of active_cases" fld="1"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D906B3-161C-496D-8456-AC0C3B699461}" name="Most Affected Continents"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2:B38"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6">
    <i>
      <x/>
    </i>
    <i>
      <x v="1"/>
    </i>
    <i>
      <x v="2"/>
    </i>
    <i>
      <x v="3"/>
    </i>
    <i>
      <x v="4"/>
    </i>
    <i>
      <x v="5"/>
    </i>
  </rowItems>
  <colItems count="1">
    <i/>
  </colItems>
  <dataFields count="1">
    <dataField name="Sum of total_confirmed" fld="1" baseField="0" baseItem="0"/>
  </dataFields>
  <chartFormats count="15">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8" format="11">
      <pivotArea type="data" outline="0" fieldPosition="0">
        <references count="2">
          <reference field="4294967294" count="1" selected="0">
            <x v="0"/>
          </reference>
          <reference field="2" count="1" selected="0">
            <x v="2"/>
          </reference>
        </references>
      </pivotArea>
    </chartFormat>
    <chartFormat chart="8" format="12">
      <pivotArea type="data" outline="0" fieldPosition="0">
        <references count="2">
          <reference field="4294967294" count="1" selected="0">
            <x v="0"/>
          </reference>
          <reference field="2" count="1" selected="0">
            <x v="3"/>
          </reference>
        </references>
      </pivotArea>
    </chartFormat>
    <chartFormat chart="8" format="13">
      <pivotArea type="data" outline="0" fieldPosition="0">
        <references count="2">
          <reference field="4294967294" count="1" selected="0">
            <x v="0"/>
          </reference>
          <reference field="2" count="1" selected="0">
            <x v="4"/>
          </reference>
        </references>
      </pivotArea>
    </chartFormat>
    <chartFormat chart="8" format="14">
      <pivotArea type="data" outline="0" fieldPosition="0">
        <references count="2">
          <reference field="4294967294" count="1" selected="0">
            <x v="0"/>
          </reference>
          <reference field="2" count="1" selected="0">
            <x v="5"/>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3"/>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6" format="6">
      <pivotArea type="data" outline="0" fieldPosition="0">
        <references count="2">
          <reference field="4294967294" count="1" selected="0">
            <x v="0"/>
          </reference>
          <reference field="2" count="1" selected="0">
            <x v="5"/>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E2FF9E-9962-4918-BBAA-CD22F392B35D}" name="Top 10 Deaths"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9:B29" firstHeaderRow="1" firstDataRow="1" firstDataCol="1"/>
  <pivotFields count="3">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Sum of total_deaths" fld="1"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2C92F-4E39-4094-9112-784732DF2C9B}" name="Top 10 Confirmed cases by Country"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B1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9"/>
    </i>
    <i>
      <x/>
    </i>
    <i>
      <x v="3"/>
    </i>
    <i>
      <x v="5"/>
    </i>
    <i>
      <x v="8"/>
    </i>
    <i>
      <x v="1"/>
    </i>
    <i>
      <x v="4"/>
    </i>
    <i>
      <x v="6"/>
    </i>
    <i>
      <x v="7"/>
    </i>
    <i>
      <x v="2"/>
    </i>
  </rowItems>
  <colItems count="1">
    <i/>
  </colItems>
  <dataFields count="1">
    <dataField name="Sum of total_confirmed"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E74C1694-6C13-48E9-BC6E-27484C8F1A30}" sourceName="[worldometer_coronavirus_summary_data].[continent]">
  <pivotTables>
    <pivotTable tabId="2" name="Daily New Cases Trend"/>
    <pivotTable tabId="2" name="Active Cases"/>
    <pivotTable tabId="2" name="Most Affected Continents"/>
    <pivotTable tabId="2" name="PivotTable6"/>
    <pivotTable tabId="2" name="Top 10 Confirmed cases by Country"/>
    <pivotTable tabId="2" name="Top 10 Deaths"/>
  </pivotTables>
  <data>
    <olap pivotCacheId="548245964">
      <levels count="2">
        <level uniqueName="[worldometer_coronavirus_summary_data].[continent].[(All)]" sourceCaption="(All)" count="0"/>
        <level uniqueName="[worldometer_coronavirus_summary_data].[continent].[continent]" sourceCaption="continent" count="6">
          <ranges>
            <range startItem="0">
              <i n="[worldometer_coronavirus_summary_data].[continent].&amp;[Africa]" c="Africa"/>
              <i n="[worldometer_coronavirus_summary_data].[continent].&amp;[Asia]" c="Asia"/>
              <i n="[worldometer_coronavirus_summary_data].[continent].&amp;[Australia/Oceania]" c="Australia/Oceania"/>
              <i n="[worldometer_coronavirus_summary_data].[continent].&amp;[Europe]" c="Europe"/>
              <i n="[worldometer_coronavirus_summary_data].[continent].&amp;[North America]" c="North America"/>
              <i n="[worldometer_coronavirus_summary_data].[continent].&amp;[South America]" c="South America"/>
            </range>
          </ranges>
        </level>
      </levels>
      <selections count="1">
        <selection n="[worldometer_coronavirus_summary_data].[contin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91F54427-F726-42D4-B63C-A80FECAA80A2}" cache="Slicer_continent" caption="continent" level="1" style="SlicerStyleDark2" rowHeight="234950"/>
</slicer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BD72-3570-4EA5-BAEA-5EEAA192B6C6}">
  <dimension ref="A1:Y56"/>
  <sheetViews>
    <sheetView tabSelected="1" zoomScale="51" workbookViewId="0">
      <selection activeCell="B1" sqref="B1:X2"/>
    </sheetView>
  </sheetViews>
  <sheetFormatPr defaultRowHeight="13.8" x14ac:dyDescent="0.25"/>
  <cols>
    <col min="13" max="13" width="6.796875" customWidth="1"/>
    <col min="14" max="14" width="7.3984375" customWidth="1"/>
    <col min="15" max="15" width="11.19921875" customWidth="1"/>
  </cols>
  <sheetData>
    <row r="1" spans="1:25" x14ac:dyDescent="0.25">
      <c r="A1" s="5"/>
      <c r="B1" s="7" t="s">
        <v>36</v>
      </c>
      <c r="C1" s="7"/>
      <c r="D1" s="7"/>
      <c r="E1" s="7"/>
      <c r="F1" s="7"/>
      <c r="G1" s="7"/>
      <c r="H1" s="7"/>
      <c r="I1" s="7"/>
      <c r="J1" s="7"/>
      <c r="K1" s="7"/>
      <c r="L1" s="7"/>
      <c r="M1" s="7"/>
      <c r="N1" s="7"/>
      <c r="O1" s="7"/>
      <c r="P1" s="7"/>
      <c r="Q1" s="7"/>
      <c r="R1" s="7"/>
      <c r="S1" s="7"/>
      <c r="T1" s="7"/>
      <c r="U1" s="7"/>
      <c r="V1" s="7"/>
      <c r="W1" s="7"/>
      <c r="X1" s="7"/>
      <c r="Y1" s="5"/>
    </row>
    <row r="2" spans="1:25" ht="55.8" customHeight="1" x14ac:dyDescent="0.25">
      <c r="A2" s="5"/>
      <c r="B2" s="7"/>
      <c r="C2" s="7"/>
      <c r="D2" s="7"/>
      <c r="E2" s="7"/>
      <c r="F2" s="7"/>
      <c r="G2" s="7"/>
      <c r="H2" s="7"/>
      <c r="I2" s="7"/>
      <c r="J2" s="7"/>
      <c r="K2" s="7"/>
      <c r="L2" s="7"/>
      <c r="M2" s="7"/>
      <c r="N2" s="7"/>
      <c r="O2" s="7"/>
      <c r="P2" s="7"/>
      <c r="Q2" s="7"/>
      <c r="R2" s="7"/>
      <c r="S2" s="7"/>
      <c r="T2" s="7"/>
      <c r="U2" s="7"/>
      <c r="V2" s="7"/>
      <c r="W2" s="7"/>
      <c r="X2" s="7"/>
      <c r="Y2" s="5"/>
    </row>
    <row r="3" spans="1:25" ht="28.2" x14ac:dyDescent="0.55000000000000004">
      <c r="A3" s="5"/>
      <c r="B3" s="6" t="s">
        <v>37</v>
      </c>
      <c r="C3" s="6"/>
      <c r="D3" s="6"/>
      <c r="E3" s="6"/>
      <c r="F3" s="6"/>
      <c r="G3" s="6"/>
      <c r="H3" s="6" t="s">
        <v>38</v>
      </c>
      <c r="I3" s="6"/>
      <c r="J3" s="6"/>
      <c r="K3" s="6"/>
      <c r="L3" s="6"/>
      <c r="M3" s="6"/>
      <c r="N3" s="6" t="s">
        <v>39</v>
      </c>
      <c r="O3" s="6"/>
      <c r="P3" s="6"/>
      <c r="Q3" s="6"/>
      <c r="R3" s="6"/>
      <c r="S3" s="6"/>
      <c r="T3" s="6" t="s">
        <v>40</v>
      </c>
      <c r="U3" s="6"/>
      <c r="V3" s="6"/>
      <c r="W3" s="6"/>
      <c r="X3" s="6"/>
      <c r="Y3" s="5"/>
    </row>
    <row r="4" spans="1:25" ht="28.2" x14ac:dyDescent="0.55000000000000004">
      <c r="A4" s="5"/>
      <c r="B4" s="6">
        <f>GETPIVOTDATA("[Measures].[Sum of total_confirmed]",worldometer_coronavirus_summary!$A$78)</f>
        <v>120814850</v>
      </c>
      <c r="C4" s="6"/>
      <c r="D4" s="6"/>
      <c r="E4" s="6"/>
      <c r="F4" s="6"/>
      <c r="G4" s="6"/>
      <c r="H4" s="6">
        <f>GETPIVOTDATA("[Measures].[Sum of total_deaths]",worldometer_coronavirus_summary!$A$78)</f>
        <v>2673363</v>
      </c>
      <c r="I4" s="6"/>
      <c r="J4" s="6"/>
      <c r="K4" s="6"/>
      <c r="L4" s="6"/>
      <c r="M4" s="6"/>
      <c r="N4" s="6">
        <f>GETPIVOTDATA("[Measures].[Sum of total_recovered]",worldometer_coronavirus_summary!$A$78)</f>
        <v>97425414</v>
      </c>
      <c r="O4" s="6"/>
      <c r="P4" s="6"/>
      <c r="Q4" s="6"/>
      <c r="R4" s="6"/>
      <c r="S4" s="6"/>
      <c r="T4" s="6">
        <f>GETPIVOTDATA("[Measures].[Sum of active_cases]",worldometer_coronavirus_summary!$A$78)</f>
        <v>18870118</v>
      </c>
      <c r="U4" s="6"/>
      <c r="V4" s="6"/>
      <c r="W4" s="6"/>
      <c r="X4" s="6"/>
      <c r="Y4" s="5"/>
    </row>
    <row r="5" spans="1:25" x14ac:dyDescent="0.25">
      <c r="A5" s="5"/>
      <c r="B5" s="4"/>
      <c r="C5" s="4"/>
      <c r="D5" s="4"/>
      <c r="E5" s="4"/>
      <c r="F5" s="4"/>
      <c r="G5" s="4"/>
      <c r="H5" s="4"/>
      <c r="I5" s="4"/>
      <c r="J5" s="4"/>
      <c r="K5" s="4"/>
      <c r="L5" s="4"/>
      <c r="M5" s="4"/>
      <c r="N5" s="5"/>
      <c r="O5" s="4"/>
      <c r="P5" s="4"/>
      <c r="Q5" s="4"/>
      <c r="R5" s="4"/>
      <c r="S5" s="4"/>
      <c r="T5" s="4"/>
      <c r="U5" s="4"/>
      <c r="V5" s="4"/>
      <c r="W5" s="4"/>
      <c r="X5" s="4"/>
      <c r="Y5" s="5"/>
    </row>
    <row r="6" spans="1:25" x14ac:dyDescent="0.25">
      <c r="A6" s="5"/>
      <c r="B6" s="4"/>
      <c r="C6" s="4"/>
      <c r="D6" s="4"/>
      <c r="E6" s="4"/>
      <c r="F6" s="4"/>
      <c r="G6" s="4"/>
      <c r="H6" s="4"/>
      <c r="I6" s="4"/>
      <c r="J6" s="4"/>
      <c r="K6" s="4"/>
      <c r="L6" s="4"/>
      <c r="M6" s="4"/>
      <c r="N6" s="5"/>
      <c r="O6" s="4"/>
      <c r="P6" s="4"/>
      <c r="Q6" s="4"/>
      <c r="R6" s="4"/>
      <c r="S6" s="4"/>
      <c r="T6" s="4"/>
      <c r="U6" s="4"/>
      <c r="V6" s="4"/>
      <c r="W6" s="4"/>
      <c r="X6" s="4"/>
      <c r="Y6" s="5"/>
    </row>
    <row r="7" spans="1:25" x14ac:dyDescent="0.25">
      <c r="A7" s="5"/>
      <c r="B7" s="4"/>
      <c r="C7" s="4"/>
      <c r="D7" s="4"/>
      <c r="E7" s="4"/>
      <c r="F7" s="4"/>
      <c r="G7" s="4"/>
      <c r="H7" s="4"/>
      <c r="I7" s="4"/>
      <c r="J7" s="4"/>
      <c r="K7" s="4"/>
      <c r="L7" s="4"/>
      <c r="M7" s="4"/>
      <c r="N7" s="5"/>
      <c r="O7" s="4"/>
      <c r="P7" s="4"/>
      <c r="Q7" s="4"/>
      <c r="R7" s="4"/>
      <c r="S7" s="4"/>
      <c r="T7" s="4"/>
      <c r="U7" s="4"/>
      <c r="V7" s="4"/>
      <c r="W7" s="4"/>
      <c r="X7" s="4"/>
      <c r="Y7" s="5"/>
    </row>
    <row r="8" spans="1:25" x14ac:dyDescent="0.25">
      <c r="A8" s="5"/>
      <c r="B8" s="4"/>
      <c r="C8" s="4"/>
      <c r="D8" s="4"/>
      <c r="E8" s="4"/>
      <c r="F8" s="4"/>
      <c r="G8" s="4"/>
      <c r="H8" s="4"/>
      <c r="I8" s="4"/>
      <c r="J8" s="4"/>
      <c r="K8" s="4"/>
      <c r="L8" s="4"/>
      <c r="M8" s="4"/>
      <c r="N8" s="5"/>
      <c r="O8" s="4"/>
      <c r="P8" s="4"/>
      <c r="Q8" s="4"/>
      <c r="R8" s="4"/>
      <c r="S8" s="4"/>
      <c r="T8" s="4"/>
      <c r="U8" s="4"/>
      <c r="V8" s="4"/>
      <c r="W8" s="4"/>
      <c r="X8" s="4"/>
      <c r="Y8" s="5"/>
    </row>
    <row r="9" spans="1:25" x14ac:dyDescent="0.25">
      <c r="A9" s="5"/>
      <c r="B9" s="4"/>
      <c r="C9" s="4"/>
      <c r="D9" s="4"/>
      <c r="E9" s="4"/>
      <c r="F9" s="4"/>
      <c r="G9" s="4"/>
      <c r="H9" s="4"/>
      <c r="I9" s="4"/>
      <c r="J9" s="4"/>
      <c r="K9" s="4"/>
      <c r="L9" s="4"/>
      <c r="M9" s="4"/>
      <c r="N9" s="5"/>
      <c r="O9" s="4"/>
      <c r="P9" s="4"/>
      <c r="Q9" s="4"/>
      <c r="R9" s="4"/>
      <c r="S9" s="4"/>
      <c r="T9" s="4"/>
      <c r="U9" s="4"/>
      <c r="V9" s="4"/>
      <c r="W9" s="4"/>
      <c r="X9" s="4"/>
      <c r="Y9" s="5"/>
    </row>
    <row r="10" spans="1:25" x14ac:dyDescent="0.25">
      <c r="A10" s="5"/>
      <c r="B10" s="4"/>
      <c r="C10" s="4"/>
      <c r="D10" s="4"/>
      <c r="E10" s="4"/>
      <c r="F10" s="4"/>
      <c r="G10" s="4"/>
      <c r="H10" s="4"/>
      <c r="I10" s="4"/>
      <c r="J10" s="4"/>
      <c r="K10" s="4"/>
      <c r="L10" s="4"/>
      <c r="M10" s="4"/>
      <c r="N10" s="5"/>
      <c r="O10" s="4"/>
      <c r="P10" s="4"/>
      <c r="Q10" s="4"/>
      <c r="R10" s="4"/>
      <c r="S10" s="4"/>
      <c r="T10" s="4"/>
      <c r="U10" s="4"/>
      <c r="V10" s="4"/>
      <c r="W10" s="4"/>
      <c r="X10" s="4"/>
      <c r="Y10" s="5"/>
    </row>
    <row r="11" spans="1:25" x14ac:dyDescent="0.25">
      <c r="A11" s="5"/>
      <c r="B11" s="4"/>
      <c r="C11" s="4"/>
      <c r="D11" s="4"/>
      <c r="E11" s="4"/>
      <c r="F11" s="4"/>
      <c r="G11" s="4"/>
      <c r="H11" s="4"/>
      <c r="I11" s="4"/>
      <c r="J11" s="4"/>
      <c r="K11" s="4"/>
      <c r="L11" s="4"/>
      <c r="M11" s="4"/>
      <c r="N11" s="5"/>
      <c r="O11" s="4"/>
      <c r="P11" s="4"/>
      <c r="Q11" s="4"/>
      <c r="R11" s="4"/>
      <c r="S11" s="4"/>
      <c r="T11" s="4"/>
      <c r="U11" s="4"/>
      <c r="V11" s="4"/>
      <c r="W11" s="4"/>
      <c r="X11" s="4"/>
      <c r="Y11" s="5"/>
    </row>
    <row r="12" spans="1:25" x14ac:dyDescent="0.25">
      <c r="A12" s="5"/>
      <c r="B12" s="4"/>
      <c r="C12" s="4"/>
      <c r="D12" s="4"/>
      <c r="E12" s="4"/>
      <c r="F12" s="4"/>
      <c r="G12" s="4"/>
      <c r="H12" s="4"/>
      <c r="I12" s="4"/>
      <c r="J12" s="4"/>
      <c r="K12" s="4"/>
      <c r="L12" s="4"/>
      <c r="M12" s="4"/>
      <c r="N12" s="5"/>
      <c r="O12" s="4"/>
      <c r="P12" s="4"/>
      <c r="Q12" s="4"/>
      <c r="R12" s="4"/>
      <c r="S12" s="4"/>
      <c r="T12" s="4"/>
      <c r="U12" s="4"/>
      <c r="V12" s="4"/>
      <c r="W12" s="4"/>
      <c r="X12" s="4"/>
      <c r="Y12" s="5"/>
    </row>
    <row r="13" spans="1:25" x14ac:dyDescent="0.25">
      <c r="A13" s="5"/>
      <c r="B13" s="4"/>
      <c r="C13" s="4"/>
      <c r="D13" s="4"/>
      <c r="E13" s="4"/>
      <c r="F13" s="4"/>
      <c r="G13" s="4"/>
      <c r="H13" s="4"/>
      <c r="I13" s="4"/>
      <c r="J13" s="4"/>
      <c r="K13" s="4"/>
      <c r="L13" s="4"/>
      <c r="M13" s="4"/>
      <c r="N13" s="5"/>
      <c r="O13" s="4"/>
      <c r="P13" s="4"/>
      <c r="Q13" s="4"/>
      <c r="R13" s="4"/>
      <c r="S13" s="4"/>
      <c r="T13" s="4"/>
      <c r="U13" s="4"/>
      <c r="V13" s="4"/>
      <c r="W13" s="4"/>
      <c r="X13" s="4"/>
      <c r="Y13" s="5"/>
    </row>
    <row r="14" spans="1:25" x14ac:dyDescent="0.25">
      <c r="A14" s="5"/>
      <c r="B14" s="4"/>
      <c r="C14" s="4"/>
      <c r="D14" s="4"/>
      <c r="E14" s="4"/>
      <c r="F14" s="4"/>
      <c r="G14" s="4"/>
      <c r="H14" s="4"/>
      <c r="I14" s="4"/>
      <c r="J14" s="4"/>
      <c r="K14" s="4"/>
      <c r="L14" s="4"/>
      <c r="M14" s="4"/>
      <c r="N14" s="5"/>
      <c r="O14" s="4"/>
      <c r="P14" s="4"/>
      <c r="Q14" s="4"/>
      <c r="R14" s="4"/>
      <c r="S14" s="4"/>
      <c r="T14" s="4"/>
      <c r="U14" s="4"/>
      <c r="V14" s="4"/>
      <c r="W14" s="4"/>
      <c r="X14" s="4"/>
      <c r="Y14" s="5"/>
    </row>
    <row r="15" spans="1:25" x14ac:dyDescent="0.25">
      <c r="A15" s="5"/>
      <c r="B15" s="4"/>
      <c r="C15" s="4"/>
      <c r="D15" s="4"/>
      <c r="E15" s="4"/>
      <c r="F15" s="4"/>
      <c r="G15" s="4"/>
      <c r="H15" s="4"/>
      <c r="I15" s="4"/>
      <c r="J15" s="4"/>
      <c r="K15" s="4"/>
      <c r="L15" s="4"/>
      <c r="M15" s="4"/>
      <c r="N15" s="5"/>
      <c r="O15" s="4"/>
      <c r="P15" s="4"/>
      <c r="Q15" s="4"/>
      <c r="R15" s="4"/>
      <c r="S15" s="4"/>
      <c r="T15" s="4"/>
      <c r="U15" s="4"/>
      <c r="V15" s="4"/>
      <c r="W15" s="4"/>
      <c r="X15" s="4"/>
      <c r="Y15" s="5"/>
    </row>
    <row r="16" spans="1:25" x14ac:dyDescent="0.25">
      <c r="A16" s="5"/>
      <c r="B16" s="4"/>
      <c r="C16" s="4"/>
      <c r="D16" s="4"/>
      <c r="E16" s="4"/>
      <c r="F16" s="4"/>
      <c r="G16" s="4"/>
      <c r="H16" s="4"/>
      <c r="I16" s="4"/>
      <c r="J16" s="4"/>
      <c r="K16" s="4"/>
      <c r="L16" s="4"/>
      <c r="M16" s="4"/>
      <c r="N16" s="5"/>
      <c r="O16" s="4"/>
      <c r="P16" s="4"/>
      <c r="Q16" s="4"/>
      <c r="R16" s="4"/>
      <c r="S16" s="4"/>
      <c r="T16" s="4"/>
      <c r="U16" s="4"/>
      <c r="V16" s="4"/>
      <c r="W16" s="4"/>
      <c r="X16" s="4"/>
      <c r="Y16" s="5"/>
    </row>
    <row r="17" spans="1:25" x14ac:dyDescent="0.25">
      <c r="A17" s="5"/>
      <c r="B17" s="4"/>
      <c r="C17" s="4"/>
      <c r="D17" s="4"/>
      <c r="E17" s="4"/>
      <c r="F17" s="4"/>
      <c r="G17" s="4"/>
      <c r="H17" s="4"/>
      <c r="I17" s="4"/>
      <c r="J17" s="4"/>
      <c r="K17" s="4"/>
      <c r="L17" s="4"/>
      <c r="M17" s="4"/>
      <c r="N17" s="5"/>
      <c r="O17" s="4"/>
      <c r="P17" s="4"/>
      <c r="Q17" s="4"/>
      <c r="R17" s="4"/>
      <c r="S17" s="4"/>
      <c r="T17" s="4"/>
      <c r="U17" s="4"/>
      <c r="V17" s="4"/>
      <c r="W17" s="4"/>
      <c r="X17" s="4"/>
      <c r="Y17" s="5"/>
    </row>
    <row r="18" spans="1:25" x14ac:dyDescent="0.25">
      <c r="A18" s="5"/>
      <c r="B18" s="4"/>
      <c r="C18" s="4"/>
      <c r="D18" s="4"/>
      <c r="E18" s="4"/>
      <c r="F18" s="4"/>
      <c r="G18" s="4"/>
      <c r="H18" s="4"/>
      <c r="I18" s="4"/>
      <c r="J18" s="4"/>
      <c r="K18" s="5"/>
      <c r="L18" s="4"/>
      <c r="M18" s="4"/>
      <c r="N18" s="5"/>
      <c r="O18" s="4"/>
      <c r="P18" s="4"/>
      <c r="Q18" s="4"/>
      <c r="R18" s="4"/>
      <c r="S18" s="4"/>
      <c r="T18" s="4"/>
      <c r="U18" s="4"/>
      <c r="V18" s="4"/>
      <c r="W18" s="4"/>
      <c r="X18" s="4"/>
      <c r="Y18" s="5"/>
    </row>
    <row r="19" spans="1:25" x14ac:dyDescent="0.25">
      <c r="A19" s="5"/>
      <c r="B19" s="4"/>
      <c r="C19" s="4"/>
      <c r="D19" s="4"/>
      <c r="E19" s="4"/>
      <c r="F19" s="4"/>
      <c r="G19" s="4"/>
      <c r="H19" s="4"/>
      <c r="I19" s="4"/>
      <c r="J19" s="4"/>
      <c r="K19" s="5"/>
      <c r="L19" s="4"/>
      <c r="M19" s="4"/>
      <c r="N19" s="5"/>
      <c r="O19" s="4"/>
      <c r="P19" s="4"/>
      <c r="Q19" s="4"/>
      <c r="R19" s="4"/>
      <c r="S19" s="4"/>
      <c r="T19" s="4"/>
      <c r="U19" s="4"/>
      <c r="V19" s="4"/>
      <c r="W19" s="4"/>
      <c r="X19" s="4"/>
      <c r="Y19" s="5"/>
    </row>
    <row r="20" spans="1:25" x14ac:dyDescent="0.25">
      <c r="A20" s="5"/>
      <c r="B20" s="4"/>
      <c r="C20" s="4"/>
      <c r="D20" s="4"/>
      <c r="E20" s="4"/>
      <c r="F20" s="4"/>
      <c r="G20" s="4"/>
      <c r="H20" s="4"/>
      <c r="I20" s="4"/>
      <c r="J20" s="4"/>
      <c r="K20" s="5"/>
      <c r="L20" s="4"/>
      <c r="M20" s="4"/>
      <c r="N20" s="5"/>
      <c r="O20" s="4"/>
      <c r="P20" s="4"/>
      <c r="Q20" s="4"/>
      <c r="R20" s="4"/>
      <c r="S20" s="4"/>
      <c r="T20" s="4"/>
      <c r="U20" s="4"/>
      <c r="V20" s="4"/>
      <c r="W20" s="4"/>
      <c r="X20" s="4"/>
      <c r="Y20" s="5"/>
    </row>
    <row r="21" spans="1:25" x14ac:dyDescent="0.25">
      <c r="A21" s="5"/>
      <c r="B21" s="4"/>
      <c r="C21" s="4"/>
      <c r="D21" s="4"/>
      <c r="E21" s="4"/>
      <c r="F21" s="4"/>
      <c r="G21" s="4"/>
      <c r="H21" s="4"/>
      <c r="I21" s="4"/>
      <c r="J21" s="4"/>
      <c r="K21" s="5"/>
      <c r="L21" s="4"/>
      <c r="M21" s="4"/>
      <c r="N21" s="5"/>
      <c r="O21" s="4"/>
      <c r="P21" s="4"/>
      <c r="Q21" s="4"/>
      <c r="R21" s="4"/>
      <c r="S21" s="4"/>
      <c r="T21" s="4"/>
      <c r="U21" s="4"/>
      <c r="V21" s="4"/>
      <c r="W21" s="4"/>
      <c r="X21" s="4"/>
      <c r="Y21" s="5"/>
    </row>
    <row r="22" spans="1:25" x14ac:dyDescent="0.25">
      <c r="A22" s="5"/>
      <c r="B22" s="4"/>
      <c r="C22" s="4"/>
      <c r="D22" s="4"/>
      <c r="E22" s="4"/>
      <c r="F22" s="4"/>
      <c r="G22" s="4"/>
      <c r="H22" s="4"/>
      <c r="I22" s="4"/>
      <c r="J22" s="4"/>
      <c r="K22" s="5"/>
      <c r="L22" s="4"/>
      <c r="M22" s="4"/>
      <c r="N22" s="5"/>
      <c r="O22" s="4"/>
      <c r="P22" s="4"/>
      <c r="Q22" s="4"/>
      <c r="R22" s="4"/>
      <c r="S22" s="4"/>
      <c r="T22" s="4"/>
      <c r="U22" s="4"/>
      <c r="V22" s="4"/>
      <c r="W22" s="4"/>
      <c r="X22" s="4"/>
      <c r="Y22" s="5"/>
    </row>
    <row r="23" spans="1:25" x14ac:dyDescent="0.25">
      <c r="A23" s="5"/>
      <c r="B23" s="4"/>
      <c r="C23" s="4"/>
      <c r="D23" s="4"/>
      <c r="E23" s="4"/>
      <c r="F23" s="4"/>
      <c r="G23" s="4"/>
      <c r="H23" s="4"/>
      <c r="I23" s="4"/>
      <c r="J23" s="4"/>
      <c r="K23" s="5"/>
      <c r="L23" s="4"/>
      <c r="M23" s="4"/>
      <c r="N23" s="4"/>
      <c r="O23" s="4"/>
      <c r="P23" s="4"/>
      <c r="Q23" s="4"/>
      <c r="R23" s="4"/>
      <c r="S23" s="4"/>
      <c r="T23" s="4"/>
      <c r="U23" s="4"/>
      <c r="V23" s="4"/>
      <c r="W23" s="4"/>
      <c r="X23" s="4"/>
      <c r="Y23" s="5"/>
    </row>
    <row r="24" spans="1:25" x14ac:dyDescent="0.25">
      <c r="A24" s="5"/>
      <c r="B24" s="4"/>
      <c r="C24" s="4"/>
      <c r="D24" s="4"/>
      <c r="E24" s="4"/>
      <c r="F24" s="4"/>
      <c r="G24" s="4"/>
      <c r="H24" s="4"/>
      <c r="I24" s="4"/>
      <c r="J24" s="4"/>
      <c r="K24" s="5"/>
      <c r="L24" s="4"/>
      <c r="M24" s="4"/>
      <c r="N24" s="4"/>
      <c r="O24" s="4"/>
      <c r="P24" s="4"/>
      <c r="Q24" s="4"/>
      <c r="R24" s="4"/>
      <c r="S24" s="4"/>
      <c r="T24" s="4"/>
      <c r="U24" s="4"/>
      <c r="V24" s="4"/>
      <c r="W24" s="4"/>
      <c r="X24" s="4"/>
      <c r="Y24" s="5"/>
    </row>
    <row r="25" spans="1:25" x14ac:dyDescent="0.25">
      <c r="A25" s="5"/>
      <c r="B25" s="4"/>
      <c r="C25" s="4"/>
      <c r="D25" s="4"/>
      <c r="E25" s="4"/>
      <c r="F25" s="4"/>
      <c r="G25" s="4"/>
      <c r="H25" s="4"/>
      <c r="I25" s="4"/>
      <c r="J25" s="4"/>
      <c r="K25" s="5"/>
      <c r="L25" s="4"/>
      <c r="M25" s="4"/>
      <c r="N25" s="4"/>
      <c r="O25" s="4"/>
      <c r="P25" s="4"/>
      <c r="Q25" s="4"/>
      <c r="R25" s="4"/>
      <c r="S25" s="4"/>
      <c r="T25" s="4"/>
      <c r="U25" s="4"/>
      <c r="V25" s="4"/>
      <c r="W25" s="4"/>
      <c r="X25" s="4"/>
      <c r="Y25" s="5"/>
    </row>
    <row r="26" spans="1:25" x14ac:dyDescent="0.25">
      <c r="A26" s="5"/>
      <c r="B26" s="4"/>
      <c r="C26" s="4"/>
      <c r="D26" s="4"/>
      <c r="E26" s="4"/>
      <c r="F26" s="4"/>
      <c r="G26" s="4"/>
      <c r="H26" s="4"/>
      <c r="I26" s="4"/>
      <c r="J26" s="4"/>
      <c r="K26" s="5"/>
      <c r="L26" s="4"/>
      <c r="M26" s="4"/>
      <c r="N26" s="4"/>
      <c r="O26" s="4"/>
      <c r="P26" s="4"/>
      <c r="Q26" s="4"/>
      <c r="R26" s="4"/>
      <c r="S26" s="4"/>
      <c r="T26" s="4"/>
      <c r="U26" s="4"/>
      <c r="V26" s="4"/>
      <c r="W26" s="4"/>
      <c r="X26" s="4"/>
      <c r="Y26" s="5"/>
    </row>
    <row r="27" spans="1:25" x14ac:dyDescent="0.25">
      <c r="A27" s="5"/>
      <c r="B27" s="4"/>
      <c r="C27" s="4"/>
      <c r="D27" s="4"/>
      <c r="E27" s="4"/>
      <c r="F27" s="4"/>
      <c r="G27" s="4"/>
      <c r="H27" s="4"/>
      <c r="I27" s="4"/>
      <c r="J27" s="4"/>
      <c r="K27" s="5"/>
      <c r="L27" s="4"/>
      <c r="M27" s="4"/>
      <c r="N27" s="4"/>
      <c r="O27" s="4"/>
      <c r="P27" s="4"/>
      <c r="Q27" s="4"/>
      <c r="R27" s="4"/>
      <c r="S27" s="4"/>
      <c r="T27" s="4"/>
      <c r="U27" s="4"/>
      <c r="V27" s="4"/>
      <c r="W27" s="4"/>
      <c r="X27" s="4"/>
      <c r="Y27" s="5"/>
    </row>
    <row r="28" spans="1:25" x14ac:dyDescent="0.25">
      <c r="A28" s="5"/>
      <c r="B28" s="4"/>
      <c r="C28" s="4"/>
      <c r="D28" s="4"/>
      <c r="E28" s="4"/>
      <c r="F28" s="4"/>
      <c r="G28" s="4"/>
      <c r="H28" s="4"/>
      <c r="I28" s="4"/>
      <c r="J28" s="4"/>
      <c r="K28" s="5"/>
      <c r="L28" s="4"/>
      <c r="M28" s="4"/>
      <c r="N28" s="4"/>
      <c r="O28" s="4"/>
      <c r="P28" s="4"/>
      <c r="Q28" s="4"/>
      <c r="R28" s="4"/>
      <c r="S28" s="4"/>
      <c r="T28" s="4"/>
      <c r="U28" s="4"/>
      <c r="V28" s="4"/>
      <c r="W28" s="4"/>
      <c r="X28" s="4"/>
      <c r="Y28" s="5"/>
    </row>
    <row r="29" spans="1:25" x14ac:dyDescent="0.25">
      <c r="A29" s="5"/>
      <c r="B29" s="4"/>
      <c r="C29" s="4"/>
      <c r="D29" s="4"/>
      <c r="E29" s="4"/>
      <c r="F29" s="4"/>
      <c r="G29" s="4"/>
      <c r="H29" s="4"/>
      <c r="I29" s="4"/>
      <c r="J29" s="4"/>
      <c r="K29" s="5"/>
      <c r="L29" s="4"/>
      <c r="M29" s="4"/>
      <c r="N29" s="4"/>
      <c r="O29" s="4"/>
      <c r="P29" s="4"/>
      <c r="Q29" s="4"/>
      <c r="R29" s="4"/>
      <c r="S29" s="4"/>
      <c r="T29" s="4"/>
      <c r="U29" s="4"/>
      <c r="V29" s="4"/>
      <c r="W29" s="4"/>
      <c r="X29" s="4"/>
      <c r="Y29" s="5"/>
    </row>
    <row r="30" spans="1:25" x14ac:dyDescent="0.25">
      <c r="A30" s="5"/>
      <c r="B30" s="4"/>
      <c r="C30" s="4"/>
      <c r="D30" s="4"/>
      <c r="E30" s="4"/>
      <c r="F30" s="4"/>
      <c r="G30" s="4"/>
      <c r="H30" s="4"/>
      <c r="I30" s="4"/>
      <c r="J30" s="4"/>
      <c r="K30" s="5"/>
      <c r="L30" s="4"/>
      <c r="M30" s="4"/>
      <c r="N30" s="4"/>
      <c r="O30" s="4"/>
      <c r="P30" s="4"/>
      <c r="Q30" s="4"/>
      <c r="R30" s="4"/>
      <c r="S30" s="4"/>
      <c r="T30" s="4"/>
      <c r="U30" s="4"/>
      <c r="V30" s="4"/>
      <c r="W30" s="4"/>
      <c r="X30" s="4"/>
      <c r="Y30" s="5"/>
    </row>
    <row r="31" spans="1:25" x14ac:dyDescent="0.25">
      <c r="A31" s="5"/>
      <c r="B31" s="4"/>
      <c r="C31" s="4"/>
      <c r="D31" s="4"/>
      <c r="E31" s="4"/>
      <c r="F31" s="4"/>
      <c r="G31" s="4"/>
      <c r="H31" s="4"/>
      <c r="I31" s="4"/>
      <c r="J31" s="4"/>
      <c r="K31" s="5"/>
      <c r="L31" s="4"/>
      <c r="M31" s="4"/>
      <c r="N31" s="4"/>
      <c r="O31" s="4"/>
      <c r="P31" s="4"/>
      <c r="Q31" s="4"/>
      <c r="R31" s="4"/>
      <c r="S31" s="4"/>
      <c r="T31" s="4"/>
      <c r="U31" s="4"/>
      <c r="V31" s="4"/>
      <c r="W31" s="4"/>
      <c r="X31" s="4"/>
      <c r="Y31" s="5"/>
    </row>
    <row r="32" spans="1:25" x14ac:dyDescent="0.25">
      <c r="A32" s="5"/>
      <c r="B32" s="4"/>
      <c r="C32" s="4"/>
      <c r="D32" s="4"/>
      <c r="E32" s="4"/>
      <c r="F32" s="4"/>
      <c r="G32" s="4"/>
      <c r="H32" s="4"/>
      <c r="I32" s="4"/>
      <c r="J32" s="4"/>
      <c r="K32" s="5"/>
      <c r="L32" s="4"/>
      <c r="M32" s="4"/>
      <c r="N32" s="4"/>
      <c r="O32" s="4"/>
      <c r="P32" s="4"/>
      <c r="Q32" s="5"/>
      <c r="R32" s="4"/>
      <c r="S32" s="4"/>
      <c r="T32" s="4"/>
      <c r="U32" s="4"/>
      <c r="V32" s="4"/>
      <c r="W32" s="4"/>
      <c r="X32" s="4"/>
      <c r="Y32" s="5"/>
    </row>
    <row r="33" spans="1:25" x14ac:dyDescent="0.25">
      <c r="A33" s="5"/>
      <c r="B33" s="4"/>
      <c r="C33" s="4"/>
      <c r="D33" s="4"/>
      <c r="E33" s="4"/>
      <c r="F33" s="4"/>
      <c r="G33" s="4"/>
      <c r="H33" s="4"/>
      <c r="I33" s="4"/>
      <c r="J33" s="4"/>
      <c r="K33" s="5"/>
      <c r="L33" s="4"/>
      <c r="M33" s="4"/>
      <c r="N33" s="4"/>
      <c r="O33" s="4"/>
      <c r="P33" s="4"/>
      <c r="Q33" s="5"/>
      <c r="R33" s="4"/>
      <c r="S33" s="4"/>
      <c r="T33" s="4"/>
      <c r="U33" s="4"/>
      <c r="V33" s="4"/>
      <c r="W33" s="4"/>
      <c r="X33" s="4"/>
      <c r="Y33" s="5"/>
    </row>
    <row r="34" spans="1:25" x14ac:dyDescent="0.25">
      <c r="A34" s="5"/>
      <c r="B34" s="4"/>
      <c r="C34" s="4"/>
      <c r="D34" s="4"/>
      <c r="E34" s="4"/>
      <c r="F34" s="4"/>
      <c r="G34" s="4"/>
      <c r="H34" s="4"/>
      <c r="I34" s="4"/>
      <c r="J34" s="4"/>
      <c r="K34" s="5"/>
      <c r="L34" s="4"/>
      <c r="M34" s="4"/>
      <c r="N34" s="4"/>
      <c r="O34" s="4"/>
      <c r="P34" s="4"/>
      <c r="Q34" s="5"/>
      <c r="R34" s="4"/>
      <c r="S34" s="4"/>
      <c r="T34" s="4"/>
      <c r="U34" s="4"/>
      <c r="V34" s="4"/>
      <c r="W34" s="4"/>
      <c r="X34" s="4"/>
      <c r="Y34" s="5"/>
    </row>
    <row r="35" spans="1:25" x14ac:dyDescent="0.25">
      <c r="A35" s="5"/>
      <c r="B35" s="4"/>
      <c r="C35" s="4"/>
      <c r="D35" s="4"/>
      <c r="E35" s="4"/>
      <c r="F35" s="4"/>
      <c r="G35" s="4"/>
      <c r="H35" s="4"/>
      <c r="I35" s="4"/>
      <c r="J35" s="4"/>
      <c r="K35" s="5"/>
      <c r="L35" s="4"/>
      <c r="M35" s="4"/>
      <c r="N35" s="4"/>
      <c r="O35" s="4"/>
      <c r="P35" s="4"/>
      <c r="Q35" s="5"/>
      <c r="R35" s="4"/>
      <c r="S35" s="4"/>
      <c r="T35" s="4"/>
      <c r="U35" s="4"/>
      <c r="V35" s="4"/>
      <c r="W35" s="4"/>
      <c r="X35" s="4"/>
      <c r="Y35" s="5"/>
    </row>
    <row r="36" spans="1:25" x14ac:dyDescent="0.25">
      <c r="A36" s="5"/>
      <c r="B36" s="4"/>
      <c r="C36" s="4"/>
      <c r="D36" s="4"/>
      <c r="E36" s="4"/>
      <c r="F36" s="4"/>
      <c r="G36" s="4"/>
      <c r="H36" s="4"/>
      <c r="I36" s="4"/>
      <c r="J36" s="4"/>
      <c r="K36" s="5"/>
      <c r="L36" s="4"/>
      <c r="M36" s="4"/>
      <c r="N36" s="4"/>
      <c r="O36" s="4"/>
      <c r="P36" s="4"/>
      <c r="Q36" s="5"/>
      <c r="R36" s="4"/>
      <c r="S36" s="4"/>
      <c r="T36" s="4"/>
      <c r="U36" s="4"/>
      <c r="V36" s="4"/>
      <c r="W36" s="4"/>
      <c r="X36" s="4"/>
      <c r="Y36" s="5"/>
    </row>
    <row r="37" spans="1:25" x14ac:dyDescent="0.25">
      <c r="A37" s="5"/>
      <c r="B37" s="4"/>
      <c r="C37" s="4"/>
      <c r="D37" s="4"/>
      <c r="E37" s="4"/>
      <c r="F37" s="4"/>
      <c r="G37" s="4"/>
      <c r="H37" s="4"/>
      <c r="I37" s="4"/>
      <c r="J37" s="4"/>
      <c r="K37" s="5"/>
      <c r="L37" s="4"/>
      <c r="M37" s="4"/>
      <c r="N37" s="4"/>
      <c r="O37" s="4"/>
      <c r="P37" s="4"/>
      <c r="Q37" s="5"/>
      <c r="R37" s="4"/>
      <c r="S37" s="4"/>
      <c r="T37" s="4"/>
      <c r="U37" s="4"/>
      <c r="V37" s="4"/>
      <c r="W37" s="4"/>
      <c r="X37" s="4"/>
      <c r="Y37" s="5"/>
    </row>
    <row r="38" spans="1:25" x14ac:dyDescent="0.25">
      <c r="A38" s="5"/>
      <c r="B38" s="4"/>
      <c r="C38" s="4"/>
      <c r="D38" s="4"/>
      <c r="E38" s="4"/>
      <c r="F38" s="4"/>
      <c r="G38" s="4"/>
      <c r="H38" s="4"/>
      <c r="I38" s="4"/>
      <c r="J38" s="4"/>
      <c r="K38" s="5"/>
      <c r="L38" s="4"/>
      <c r="M38" s="4"/>
      <c r="N38" s="4"/>
      <c r="O38" s="4"/>
      <c r="P38" s="4"/>
      <c r="Q38" s="5"/>
      <c r="R38" s="4"/>
      <c r="S38" s="4"/>
      <c r="T38" s="4"/>
      <c r="U38" s="4"/>
      <c r="V38" s="4"/>
      <c r="W38" s="4"/>
      <c r="X38" s="4"/>
      <c r="Y38" s="5"/>
    </row>
    <row r="39" spans="1:25" x14ac:dyDescent="0.25">
      <c r="A39" s="5"/>
      <c r="B39" s="4"/>
      <c r="C39" s="4"/>
      <c r="D39" s="4"/>
      <c r="E39" s="4"/>
      <c r="F39" s="4"/>
      <c r="G39" s="4"/>
      <c r="H39" s="4"/>
      <c r="I39" s="4"/>
      <c r="J39" s="4"/>
      <c r="K39" s="5"/>
      <c r="L39" s="4"/>
      <c r="M39" s="4"/>
      <c r="N39" s="4"/>
      <c r="O39" s="4"/>
      <c r="P39" s="4"/>
      <c r="Q39" s="5"/>
      <c r="R39" s="4"/>
      <c r="S39" s="4"/>
      <c r="T39" s="4"/>
      <c r="U39" s="4"/>
      <c r="V39" s="4"/>
      <c r="W39" s="4"/>
      <c r="X39" s="4"/>
      <c r="Y39" s="5"/>
    </row>
    <row r="40" spans="1:25" x14ac:dyDescent="0.25">
      <c r="A40" s="5"/>
      <c r="B40" s="4"/>
      <c r="C40" s="4"/>
      <c r="D40" s="4"/>
      <c r="E40" s="4"/>
      <c r="F40" s="4"/>
      <c r="G40" s="4"/>
      <c r="H40" s="4"/>
      <c r="I40" s="4"/>
      <c r="J40" s="4"/>
      <c r="K40" s="5"/>
      <c r="L40" s="4"/>
      <c r="M40" s="4"/>
      <c r="N40" s="4"/>
      <c r="O40" s="4"/>
      <c r="P40" s="4"/>
      <c r="Q40" s="5"/>
      <c r="R40" s="4"/>
      <c r="S40" s="4"/>
      <c r="T40" s="4"/>
      <c r="U40" s="4"/>
      <c r="V40" s="4"/>
      <c r="W40" s="4"/>
      <c r="X40" s="4"/>
      <c r="Y40" s="5"/>
    </row>
    <row r="41" spans="1:25" x14ac:dyDescent="0.25">
      <c r="A41" s="5"/>
      <c r="B41" s="4"/>
      <c r="C41" s="4"/>
      <c r="D41" s="4"/>
      <c r="E41" s="4"/>
      <c r="F41" s="4"/>
      <c r="G41" s="4"/>
      <c r="H41" s="4"/>
      <c r="I41" s="4"/>
      <c r="J41" s="4"/>
      <c r="K41" s="4"/>
      <c r="L41" s="4"/>
      <c r="M41" s="4"/>
      <c r="N41" s="4"/>
      <c r="O41" s="4"/>
      <c r="P41" s="4"/>
      <c r="Q41" s="5"/>
      <c r="R41" s="4"/>
      <c r="S41" s="4"/>
      <c r="T41" s="4"/>
      <c r="U41" s="4"/>
      <c r="V41" s="4"/>
      <c r="W41" s="4"/>
      <c r="X41" s="4"/>
      <c r="Y41" s="5"/>
    </row>
    <row r="42" spans="1:25" x14ac:dyDescent="0.25">
      <c r="A42" s="5"/>
      <c r="B42" s="4"/>
      <c r="C42" s="4"/>
      <c r="D42" s="4"/>
      <c r="E42" s="4"/>
      <c r="F42" s="4"/>
      <c r="G42" s="4"/>
      <c r="H42" s="4"/>
      <c r="I42" s="4"/>
      <c r="J42" s="4"/>
      <c r="K42" s="4"/>
      <c r="L42" s="4"/>
      <c r="M42" s="4"/>
      <c r="N42" s="4"/>
      <c r="O42" s="4"/>
      <c r="P42" s="4"/>
      <c r="Q42" s="5"/>
      <c r="R42" s="4"/>
      <c r="S42" s="4"/>
      <c r="T42" s="4"/>
      <c r="U42" s="4"/>
      <c r="V42" s="4"/>
      <c r="W42" s="4"/>
      <c r="X42" s="4"/>
      <c r="Y42" s="5"/>
    </row>
    <row r="43" spans="1:25" x14ac:dyDescent="0.25">
      <c r="A43" s="5"/>
      <c r="B43" s="4"/>
      <c r="C43" s="4"/>
      <c r="D43" s="4"/>
      <c r="E43" s="4"/>
      <c r="F43" s="4"/>
      <c r="G43" s="4"/>
      <c r="H43" s="4"/>
      <c r="I43" s="4"/>
      <c r="J43" s="4"/>
      <c r="K43" s="4"/>
      <c r="L43" s="4"/>
      <c r="M43" s="4"/>
      <c r="N43" s="4"/>
      <c r="O43" s="4"/>
      <c r="P43" s="4"/>
      <c r="Q43" s="5"/>
      <c r="R43" s="4"/>
      <c r="S43" s="4"/>
      <c r="T43" s="4"/>
      <c r="U43" s="4"/>
      <c r="V43" s="4"/>
      <c r="W43" s="4"/>
      <c r="X43" s="4"/>
      <c r="Y43" s="5"/>
    </row>
    <row r="44" spans="1:25" x14ac:dyDescent="0.25">
      <c r="A44" s="5"/>
      <c r="B44" s="4"/>
      <c r="C44" s="4"/>
      <c r="D44" s="4"/>
      <c r="E44" s="4"/>
      <c r="F44" s="4"/>
      <c r="G44" s="4"/>
      <c r="H44" s="4"/>
      <c r="I44" s="4"/>
      <c r="J44" s="4"/>
      <c r="K44" s="4"/>
      <c r="L44" s="4"/>
      <c r="M44" s="4"/>
      <c r="N44" s="4"/>
      <c r="O44" s="4"/>
      <c r="P44" s="4"/>
      <c r="Q44" s="5"/>
      <c r="R44" s="4"/>
      <c r="S44" s="4"/>
      <c r="T44" s="4"/>
      <c r="U44" s="4"/>
      <c r="V44" s="4"/>
      <c r="W44" s="4"/>
      <c r="X44" s="4"/>
      <c r="Y44" s="5"/>
    </row>
    <row r="45" spans="1:25" x14ac:dyDescent="0.25">
      <c r="A45" s="5"/>
      <c r="B45" s="4"/>
      <c r="C45" s="4"/>
      <c r="D45" s="4"/>
      <c r="E45" s="4"/>
      <c r="F45" s="4"/>
      <c r="G45" s="4"/>
      <c r="H45" s="4"/>
      <c r="I45" s="4"/>
      <c r="J45" s="4"/>
      <c r="K45" s="4"/>
      <c r="L45" s="4"/>
      <c r="M45" s="4"/>
      <c r="N45" s="4"/>
      <c r="O45" s="4"/>
      <c r="P45" s="4"/>
      <c r="Q45" s="5"/>
      <c r="R45" s="4"/>
      <c r="S45" s="4"/>
      <c r="T45" s="4"/>
      <c r="U45" s="4"/>
      <c r="V45" s="4"/>
      <c r="W45" s="4"/>
      <c r="X45" s="4"/>
      <c r="Y45" s="5"/>
    </row>
    <row r="46" spans="1:25" x14ac:dyDescent="0.25">
      <c r="A46" s="5"/>
      <c r="B46" s="4"/>
      <c r="C46" s="4"/>
      <c r="D46" s="4"/>
      <c r="E46" s="4"/>
      <c r="F46" s="4"/>
      <c r="G46" s="4"/>
      <c r="H46" s="4"/>
      <c r="I46" s="4"/>
      <c r="J46" s="4"/>
      <c r="K46" s="4"/>
      <c r="L46" s="4"/>
      <c r="M46" s="4"/>
      <c r="N46" s="4"/>
      <c r="O46" s="4"/>
      <c r="P46" s="4"/>
      <c r="Q46" s="5"/>
      <c r="R46" s="4"/>
      <c r="S46" s="4"/>
      <c r="T46" s="4"/>
      <c r="U46" s="4"/>
      <c r="V46" s="4"/>
      <c r="W46" s="4"/>
      <c r="X46" s="4"/>
      <c r="Y46" s="5"/>
    </row>
    <row r="47" spans="1:25" x14ac:dyDescent="0.25">
      <c r="A47" s="5"/>
      <c r="B47" s="4"/>
      <c r="C47" s="4"/>
      <c r="D47" s="4"/>
      <c r="E47" s="4"/>
      <c r="F47" s="4"/>
      <c r="G47" s="4"/>
      <c r="H47" s="4"/>
      <c r="I47" s="4"/>
      <c r="J47" s="4"/>
      <c r="K47" s="4"/>
      <c r="L47" s="4"/>
      <c r="M47" s="4"/>
      <c r="N47" s="4"/>
      <c r="O47" s="4"/>
      <c r="P47" s="4"/>
      <c r="Q47" s="5"/>
      <c r="R47" s="4"/>
      <c r="S47" s="4"/>
      <c r="T47" s="4"/>
      <c r="U47" s="4"/>
      <c r="V47" s="4"/>
      <c r="W47" s="4"/>
      <c r="X47" s="4"/>
      <c r="Y47" s="5"/>
    </row>
    <row r="48" spans="1:25" x14ac:dyDescent="0.25">
      <c r="A48" s="5"/>
      <c r="B48" s="4"/>
      <c r="C48" s="4"/>
      <c r="D48" s="4"/>
      <c r="E48" s="4"/>
      <c r="F48" s="4"/>
      <c r="G48" s="4"/>
      <c r="H48" s="4"/>
      <c r="I48" s="4"/>
      <c r="J48" s="4"/>
      <c r="K48" s="4"/>
      <c r="L48" s="4"/>
      <c r="M48" s="4"/>
      <c r="N48" s="4"/>
      <c r="O48" s="4"/>
      <c r="P48" s="4"/>
      <c r="Q48" s="5"/>
      <c r="R48" s="4"/>
      <c r="S48" s="4"/>
      <c r="T48" s="4"/>
      <c r="U48" s="4"/>
      <c r="V48" s="4"/>
      <c r="W48" s="4"/>
      <c r="X48" s="4"/>
      <c r="Y48" s="5"/>
    </row>
    <row r="49" spans="1:25" x14ac:dyDescent="0.25">
      <c r="A49" s="5"/>
      <c r="B49" s="4"/>
      <c r="C49" s="4"/>
      <c r="D49" s="4"/>
      <c r="E49" s="4"/>
      <c r="F49" s="4"/>
      <c r="G49" s="4"/>
      <c r="H49" s="4"/>
      <c r="I49" s="4"/>
      <c r="J49" s="4"/>
      <c r="K49" s="4"/>
      <c r="L49" s="4"/>
      <c r="M49" s="4"/>
      <c r="N49" s="4"/>
      <c r="O49" s="4"/>
      <c r="P49" s="4"/>
      <c r="Q49" s="5"/>
      <c r="R49" s="4"/>
      <c r="S49" s="4"/>
      <c r="T49" s="4"/>
      <c r="U49" s="4"/>
      <c r="V49" s="4"/>
      <c r="W49" s="4"/>
      <c r="X49" s="4"/>
      <c r="Y49" s="5"/>
    </row>
    <row r="50" spans="1:25" x14ac:dyDescent="0.25">
      <c r="A50" s="5"/>
      <c r="B50" s="4"/>
      <c r="C50" s="4"/>
      <c r="D50" s="4"/>
      <c r="E50" s="4"/>
      <c r="F50" s="4"/>
      <c r="G50" s="4"/>
      <c r="H50" s="4"/>
      <c r="I50" s="4"/>
      <c r="J50" s="4"/>
      <c r="K50" s="4"/>
      <c r="L50" s="4"/>
      <c r="M50" s="4"/>
      <c r="N50" s="4"/>
      <c r="O50" s="4"/>
      <c r="P50" s="4"/>
      <c r="Q50" s="5"/>
      <c r="R50" s="4"/>
      <c r="S50" s="4"/>
      <c r="T50" s="4"/>
      <c r="U50" s="4"/>
      <c r="V50" s="4"/>
      <c r="W50" s="4"/>
      <c r="X50" s="4"/>
      <c r="Y50" s="5"/>
    </row>
    <row r="51" spans="1:25" x14ac:dyDescent="0.25">
      <c r="A51" s="5"/>
      <c r="B51" s="4"/>
      <c r="C51" s="4"/>
      <c r="D51" s="4"/>
      <c r="E51" s="4"/>
      <c r="F51" s="4"/>
      <c r="G51" s="4"/>
      <c r="H51" s="4"/>
      <c r="I51" s="4"/>
      <c r="J51" s="4"/>
      <c r="K51" s="4"/>
      <c r="L51" s="4"/>
      <c r="M51" s="4"/>
      <c r="N51" s="4"/>
      <c r="O51" s="4"/>
      <c r="P51" s="4"/>
      <c r="Q51" s="5"/>
      <c r="R51" s="4"/>
      <c r="S51" s="4"/>
      <c r="T51" s="4"/>
      <c r="U51" s="4"/>
      <c r="V51" s="4"/>
      <c r="W51" s="4"/>
      <c r="X51" s="4"/>
      <c r="Y51" s="5"/>
    </row>
    <row r="52" spans="1:25" x14ac:dyDescent="0.25">
      <c r="A52" s="5"/>
      <c r="B52" s="4"/>
      <c r="C52" s="4"/>
      <c r="D52" s="4"/>
      <c r="E52" s="4"/>
      <c r="F52" s="4"/>
      <c r="G52" s="4"/>
      <c r="H52" s="4"/>
      <c r="I52" s="4"/>
      <c r="J52" s="4"/>
      <c r="K52" s="4"/>
      <c r="L52" s="4"/>
      <c r="M52" s="4"/>
      <c r="N52" s="4"/>
      <c r="O52" s="4"/>
      <c r="P52" s="4"/>
      <c r="Q52" s="5"/>
      <c r="R52" s="4"/>
      <c r="S52" s="4"/>
      <c r="T52" s="4"/>
      <c r="U52" s="4"/>
      <c r="V52" s="4"/>
      <c r="W52" s="4"/>
      <c r="X52" s="4"/>
      <c r="Y52" s="5"/>
    </row>
    <row r="53" spans="1:25" x14ac:dyDescent="0.25">
      <c r="A53" s="5"/>
      <c r="B53" s="4"/>
      <c r="C53" s="4"/>
      <c r="D53" s="4"/>
      <c r="E53" s="4"/>
      <c r="F53" s="4"/>
      <c r="G53" s="4"/>
      <c r="H53" s="4"/>
      <c r="I53" s="4"/>
      <c r="J53" s="4"/>
      <c r="K53" s="4"/>
      <c r="L53" s="4"/>
      <c r="M53" s="4"/>
      <c r="N53" s="4"/>
      <c r="O53" s="4"/>
      <c r="P53" s="4"/>
      <c r="Q53" s="5"/>
      <c r="R53" s="4"/>
      <c r="S53" s="4"/>
      <c r="T53" s="4"/>
      <c r="U53" s="4"/>
      <c r="V53" s="4"/>
      <c r="W53" s="4"/>
      <c r="X53" s="4"/>
      <c r="Y53" s="5"/>
    </row>
    <row r="54" spans="1:25" x14ac:dyDescent="0.25">
      <c r="A54" s="5"/>
      <c r="B54" s="5"/>
      <c r="C54" s="5"/>
      <c r="D54" s="5"/>
      <c r="E54" s="5"/>
      <c r="F54" s="5"/>
      <c r="G54" s="5"/>
      <c r="H54" s="5"/>
      <c r="I54" s="5"/>
      <c r="J54" s="5"/>
      <c r="K54" s="5"/>
      <c r="L54" s="5"/>
      <c r="M54" s="5"/>
      <c r="N54" s="5"/>
      <c r="O54" s="5"/>
      <c r="P54" s="5"/>
      <c r="Q54" s="5"/>
      <c r="R54" s="5"/>
      <c r="S54" s="5"/>
      <c r="T54" s="5"/>
      <c r="U54" s="5"/>
      <c r="V54" s="5"/>
      <c r="W54" s="5"/>
      <c r="X54" s="5"/>
      <c r="Y54" s="5"/>
    </row>
    <row r="55" spans="1:25" x14ac:dyDescent="0.25">
      <c r="A55" s="5"/>
      <c r="B55" s="5"/>
      <c r="C55" s="5"/>
      <c r="D55" s="5"/>
      <c r="E55" s="5"/>
      <c r="F55" s="5"/>
      <c r="G55" s="5"/>
      <c r="H55" s="5"/>
      <c r="I55" s="5"/>
      <c r="J55" s="5"/>
      <c r="K55" s="5"/>
      <c r="L55" s="5"/>
      <c r="M55" s="5"/>
      <c r="N55" s="5"/>
      <c r="O55" s="5"/>
      <c r="P55" s="5"/>
      <c r="Q55" s="5"/>
      <c r="R55" s="5"/>
      <c r="S55" s="5"/>
      <c r="T55" s="5"/>
      <c r="U55" s="5"/>
      <c r="V55" s="5"/>
      <c r="W55" s="5"/>
      <c r="X55" s="5"/>
      <c r="Y55" s="5"/>
    </row>
    <row r="56" spans="1:25" x14ac:dyDescent="0.25">
      <c r="A56" s="5"/>
      <c r="B56" s="5"/>
      <c r="C56" s="5"/>
      <c r="D56" s="5"/>
      <c r="E56" s="5"/>
      <c r="F56" s="5"/>
      <c r="G56" s="5"/>
      <c r="H56" s="5"/>
      <c r="I56" s="5"/>
      <c r="J56" s="5"/>
      <c r="K56" s="5"/>
      <c r="L56" s="5"/>
      <c r="M56" s="5"/>
      <c r="N56" s="5"/>
      <c r="O56" s="5"/>
      <c r="P56" s="5"/>
      <c r="Q56" s="5"/>
      <c r="R56" s="5"/>
      <c r="S56" s="5"/>
      <c r="T56" s="5"/>
      <c r="U56" s="5"/>
      <c r="V56" s="5"/>
      <c r="W56" s="5"/>
      <c r="X56" s="5"/>
      <c r="Y56" s="5"/>
    </row>
  </sheetData>
  <mergeCells count="9">
    <mergeCell ref="B4:G4"/>
    <mergeCell ref="H4:M4"/>
    <mergeCell ref="N4:S4"/>
    <mergeCell ref="T4:X4"/>
    <mergeCell ref="B1:X2"/>
    <mergeCell ref="B3:G3"/>
    <mergeCell ref="H3:M3"/>
    <mergeCell ref="N3:S3"/>
    <mergeCell ref="T3: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515FA-1BFC-43AD-B84D-89EEF1E7F165}">
  <dimension ref="A1:D79"/>
  <sheetViews>
    <sheetView workbookViewId="0">
      <selection activeCell="A78" sqref="A78:B88"/>
    </sheetView>
  </sheetViews>
  <sheetFormatPr defaultRowHeight="13.8" x14ac:dyDescent="0.25"/>
  <cols>
    <col min="1" max="1" width="13.09765625" bestFit="1" customWidth="1"/>
    <col min="2" max="3" width="18.5" bestFit="1" customWidth="1"/>
    <col min="4" max="4" width="21.59765625" bestFit="1" customWidth="1"/>
  </cols>
  <sheetData>
    <row r="1" spans="1:2" x14ac:dyDescent="0.25">
      <c r="A1" s="1" t="s">
        <v>0</v>
      </c>
      <c r="B1" t="s">
        <v>11</v>
      </c>
    </row>
    <row r="2" spans="1:2" x14ac:dyDescent="0.25">
      <c r="A2" s="2" t="s">
        <v>10</v>
      </c>
      <c r="B2">
        <v>30138586</v>
      </c>
    </row>
    <row r="3" spans="1:2" x14ac:dyDescent="0.25">
      <c r="A3" s="2" t="s">
        <v>1</v>
      </c>
      <c r="B3">
        <v>11525477</v>
      </c>
    </row>
    <row r="4" spans="1:2" x14ac:dyDescent="0.25">
      <c r="A4" s="2" t="s">
        <v>4</v>
      </c>
      <c r="B4">
        <v>11409831</v>
      </c>
    </row>
    <row r="5" spans="1:2" x14ac:dyDescent="0.25">
      <c r="A5" s="2" t="s">
        <v>6</v>
      </c>
      <c r="B5">
        <v>4409438</v>
      </c>
    </row>
    <row r="6" spans="1:2" x14ac:dyDescent="0.25">
      <c r="A6" s="2" t="s">
        <v>9</v>
      </c>
      <c r="B6">
        <v>4263527</v>
      </c>
    </row>
    <row r="7" spans="1:2" x14ac:dyDescent="0.25">
      <c r="A7" s="2" t="s">
        <v>2</v>
      </c>
      <c r="B7">
        <v>4078133</v>
      </c>
    </row>
    <row r="8" spans="1:2" x14ac:dyDescent="0.25">
      <c r="A8" s="2" t="s">
        <v>5</v>
      </c>
      <c r="B8">
        <v>3238394</v>
      </c>
    </row>
    <row r="9" spans="1:2" x14ac:dyDescent="0.25">
      <c r="A9" s="2" t="s">
        <v>7</v>
      </c>
      <c r="B9">
        <v>3195062</v>
      </c>
    </row>
    <row r="10" spans="1:2" x14ac:dyDescent="0.25">
      <c r="A10" s="2" t="s">
        <v>8</v>
      </c>
      <c r="B10">
        <v>2894893</v>
      </c>
    </row>
    <row r="11" spans="1:2" x14ac:dyDescent="0.25">
      <c r="A11" s="2" t="s">
        <v>3</v>
      </c>
      <c r="B11">
        <v>2585385</v>
      </c>
    </row>
    <row r="19" spans="1:2" x14ac:dyDescent="0.25">
      <c r="A19" s="1" t="s">
        <v>0</v>
      </c>
      <c r="B19" t="s">
        <v>12</v>
      </c>
    </row>
    <row r="20" spans="1:2" x14ac:dyDescent="0.25">
      <c r="A20" s="2" t="s">
        <v>1</v>
      </c>
      <c r="B20">
        <v>279602</v>
      </c>
    </row>
    <row r="21" spans="1:2" x14ac:dyDescent="0.25">
      <c r="A21" s="2" t="s">
        <v>2</v>
      </c>
      <c r="B21">
        <v>90762</v>
      </c>
    </row>
    <row r="22" spans="1:2" x14ac:dyDescent="0.25">
      <c r="A22" s="2" t="s">
        <v>3</v>
      </c>
      <c r="B22">
        <v>74115</v>
      </c>
    </row>
    <row r="23" spans="1:2" x14ac:dyDescent="0.25">
      <c r="A23" s="2" t="s">
        <v>4</v>
      </c>
      <c r="B23">
        <v>158892</v>
      </c>
    </row>
    <row r="24" spans="1:2" x14ac:dyDescent="0.25">
      <c r="A24" s="2" t="s">
        <v>5</v>
      </c>
      <c r="B24">
        <v>102499</v>
      </c>
    </row>
    <row r="25" spans="1:2" x14ac:dyDescent="0.25">
      <c r="A25" s="2" t="s">
        <v>6</v>
      </c>
      <c r="B25">
        <v>92937</v>
      </c>
    </row>
    <row r="26" spans="1:2" x14ac:dyDescent="0.25">
      <c r="A26" s="2" t="s">
        <v>7</v>
      </c>
      <c r="B26">
        <v>72424</v>
      </c>
    </row>
    <row r="27" spans="1:2" x14ac:dyDescent="0.25">
      <c r="A27" s="2" t="s">
        <v>8</v>
      </c>
      <c r="B27">
        <v>29552</v>
      </c>
    </row>
    <row r="28" spans="1:2" x14ac:dyDescent="0.25">
      <c r="A28" s="2" t="s">
        <v>9</v>
      </c>
      <c r="B28">
        <v>125580</v>
      </c>
    </row>
    <row r="29" spans="1:2" x14ac:dyDescent="0.25">
      <c r="A29" s="2" t="s">
        <v>10</v>
      </c>
      <c r="B29">
        <v>548013</v>
      </c>
    </row>
    <row r="32" spans="1:2" x14ac:dyDescent="0.25">
      <c r="A32" s="1" t="s">
        <v>0</v>
      </c>
      <c r="B32" t="s">
        <v>11</v>
      </c>
    </row>
    <row r="33" spans="1:2" x14ac:dyDescent="0.25">
      <c r="A33" s="2" t="s">
        <v>17</v>
      </c>
      <c r="B33">
        <v>4075097</v>
      </c>
    </row>
    <row r="34" spans="1:2" x14ac:dyDescent="0.25">
      <c r="A34" s="2" t="s">
        <v>15</v>
      </c>
      <c r="B34">
        <v>26273290</v>
      </c>
    </row>
    <row r="35" spans="1:2" x14ac:dyDescent="0.25">
      <c r="A35" s="2" t="s">
        <v>18</v>
      </c>
      <c r="B35">
        <v>52805</v>
      </c>
    </row>
    <row r="36" spans="1:2" x14ac:dyDescent="0.25">
      <c r="A36" s="2" t="s">
        <v>16</v>
      </c>
      <c r="B36">
        <v>36427488</v>
      </c>
    </row>
    <row r="37" spans="1:2" x14ac:dyDescent="0.25">
      <c r="A37" s="2" t="s">
        <v>13</v>
      </c>
      <c r="B37">
        <v>34639364</v>
      </c>
    </row>
    <row r="38" spans="1:2" x14ac:dyDescent="0.25">
      <c r="A38" s="2" t="s">
        <v>14</v>
      </c>
      <c r="B38">
        <v>19346806</v>
      </c>
    </row>
    <row r="44" spans="1:2" x14ac:dyDescent="0.25">
      <c r="A44" s="1" t="s">
        <v>0</v>
      </c>
      <c r="B44" t="s">
        <v>19</v>
      </c>
    </row>
    <row r="45" spans="1:2" x14ac:dyDescent="0.25">
      <c r="A45" s="2" t="s">
        <v>10</v>
      </c>
      <c r="B45">
        <v>7304022</v>
      </c>
    </row>
    <row r="46" spans="1:2" x14ac:dyDescent="0.25">
      <c r="A46" s="2" t="s">
        <v>2</v>
      </c>
      <c r="B46">
        <v>3713600</v>
      </c>
    </row>
    <row r="47" spans="1:2" x14ac:dyDescent="0.25">
      <c r="A47" s="2" t="s">
        <v>1</v>
      </c>
      <c r="B47">
        <v>1133921</v>
      </c>
    </row>
    <row r="48" spans="1:2" x14ac:dyDescent="0.25">
      <c r="A48" s="2" t="s">
        <v>9</v>
      </c>
      <c r="B48">
        <v>611232</v>
      </c>
    </row>
    <row r="49" spans="1:2" x14ac:dyDescent="0.25">
      <c r="A49" s="2" t="s">
        <v>5</v>
      </c>
      <c r="B49">
        <v>530357</v>
      </c>
    </row>
    <row r="50" spans="1:2" x14ac:dyDescent="0.25">
      <c r="A50" s="2" t="s">
        <v>6</v>
      </c>
      <c r="B50">
        <v>302281</v>
      </c>
    </row>
    <row r="51" spans="1:2" x14ac:dyDescent="0.25">
      <c r="A51" s="2" t="s">
        <v>7</v>
      </c>
      <c r="B51">
        <v>264924</v>
      </c>
    </row>
    <row r="52" spans="1:2" x14ac:dyDescent="0.25">
      <c r="A52" s="2" t="s">
        <v>4</v>
      </c>
      <c r="B52">
        <v>223396</v>
      </c>
    </row>
    <row r="53" spans="1:2" x14ac:dyDescent="0.25">
      <c r="A53" s="2" t="s">
        <v>8</v>
      </c>
      <c r="B53">
        <v>148372</v>
      </c>
    </row>
    <row r="54" spans="1:2" x14ac:dyDescent="0.25">
      <c r="A54" s="2" t="s">
        <v>3</v>
      </c>
      <c r="B54">
        <v>137070</v>
      </c>
    </row>
    <row r="57" spans="1:2" x14ac:dyDescent="0.25">
      <c r="A57" s="1" t="s">
        <v>0</v>
      </c>
      <c r="B57" t="s">
        <v>34</v>
      </c>
    </row>
    <row r="58" spans="1:2" x14ac:dyDescent="0.25">
      <c r="A58" s="2" t="s">
        <v>20</v>
      </c>
    </row>
    <row r="59" spans="1:2" x14ac:dyDescent="0.25">
      <c r="A59" s="3" t="s">
        <v>21</v>
      </c>
      <c r="B59">
        <v>11220</v>
      </c>
    </row>
    <row r="60" spans="1:2" x14ac:dyDescent="0.25">
      <c r="A60" s="3" t="s">
        <v>22</v>
      </c>
      <c r="B60">
        <v>75079</v>
      </c>
    </row>
    <row r="61" spans="1:2" x14ac:dyDescent="0.25">
      <c r="A61" s="3" t="s">
        <v>23</v>
      </c>
      <c r="B61">
        <v>871568</v>
      </c>
    </row>
    <row r="62" spans="1:2" x14ac:dyDescent="0.25">
      <c r="A62" s="3" t="s">
        <v>24</v>
      </c>
      <c r="B62">
        <v>2515962</v>
      </c>
    </row>
    <row r="63" spans="1:2" x14ac:dyDescent="0.25">
      <c r="A63" s="3" t="s">
        <v>25</v>
      </c>
      <c r="B63">
        <v>3033639</v>
      </c>
    </row>
    <row r="64" spans="1:2" x14ac:dyDescent="0.25">
      <c r="A64" s="3" t="s">
        <v>26</v>
      </c>
      <c r="B64">
        <v>4407081</v>
      </c>
    </row>
    <row r="65" spans="1:4" x14ac:dyDescent="0.25">
      <c r="A65" s="3" t="s">
        <v>27</v>
      </c>
      <c r="B65">
        <v>7296210</v>
      </c>
    </row>
    <row r="66" spans="1:4" x14ac:dyDescent="0.25">
      <c r="A66" s="3" t="s">
        <v>28</v>
      </c>
      <c r="B66">
        <v>8050330</v>
      </c>
    </row>
    <row r="67" spans="1:4" x14ac:dyDescent="0.25">
      <c r="A67" s="3" t="s">
        <v>29</v>
      </c>
      <c r="B67">
        <v>8618904</v>
      </c>
    </row>
    <row r="68" spans="1:4" x14ac:dyDescent="0.25">
      <c r="A68" s="3" t="s">
        <v>30</v>
      </c>
      <c r="B68">
        <v>12263267</v>
      </c>
    </row>
    <row r="69" spans="1:4" x14ac:dyDescent="0.25">
      <c r="A69" s="3" t="s">
        <v>31</v>
      </c>
      <c r="B69">
        <v>17348532</v>
      </c>
    </row>
    <row r="70" spans="1:4" x14ac:dyDescent="0.25">
      <c r="A70" s="3" t="s">
        <v>32</v>
      </c>
      <c r="B70">
        <v>19447750</v>
      </c>
    </row>
    <row r="71" spans="1:4" x14ac:dyDescent="0.25">
      <c r="A71" s="2" t="s">
        <v>33</v>
      </c>
    </row>
    <row r="72" spans="1:4" x14ac:dyDescent="0.25">
      <c r="A72" s="3" t="s">
        <v>21</v>
      </c>
      <c r="B72">
        <v>19545766</v>
      </c>
    </row>
    <row r="73" spans="1:4" x14ac:dyDescent="0.25">
      <c r="A73" s="3" t="s">
        <v>22</v>
      </c>
      <c r="B73">
        <v>11162256</v>
      </c>
    </row>
    <row r="74" spans="1:4" x14ac:dyDescent="0.25">
      <c r="A74" s="3" t="s">
        <v>23</v>
      </c>
      <c r="B74">
        <v>6114741</v>
      </c>
    </row>
    <row r="78" spans="1:4" x14ac:dyDescent="0.25">
      <c r="A78" t="s">
        <v>19</v>
      </c>
      <c r="B78" t="s">
        <v>35</v>
      </c>
      <c r="C78" t="s">
        <v>12</v>
      </c>
      <c r="D78" t="s">
        <v>11</v>
      </c>
    </row>
    <row r="79" spans="1:4" x14ac:dyDescent="0.25">
      <c r="A79">
        <v>18870118</v>
      </c>
      <c r="B79">
        <v>97425414</v>
      </c>
      <c r="C79">
        <v>2673363</v>
      </c>
      <c r="D79">
        <v>120814850</v>
      </c>
    </row>
  </sheetData>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476318-831F-4EFD-BC04-FF0799243C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worldometer_coronavirus_summary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Bhavana P NAIR</dc:creator>
  <cp:lastModifiedBy>Bhavana P NAIR</cp:lastModifiedBy>
  <dcterms:created xsi:type="dcterms:W3CDTF">2026-07-09T17:45:47Z</dcterms:created>
  <dcterms:modified xsi:type="dcterms:W3CDTF">2026-10-20T13:37:32Z</dcterms:modified>
</cp:coreProperties>
</file>