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URI\Desktop\"/>
    </mc:Choice>
  </mc:AlternateContent>
  <xr:revisionPtr revIDLastSave="0" documentId="13_ncr:1_{58C7ABDC-2DB2-4514-8C01-679B581EF9DC}" xr6:coauthVersionLast="47" xr6:coauthVersionMax="47" xr10:uidLastSave="{00000000-0000-0000-0000-000000000000}"/>
  <bookViews>
    <workbookView xWindow="-108" yWindow="-108" windowWidth="23256" windowHeight="13896" activeTab="1" xr2:uid="{5DA58B56-1A5E-48F5-93A4-6449E3A781FA}"/>
  </bookViews>
  <sheets>
    <sheet name="RESULTS" sheetId="3" r:id="rId1"/>
    <sheet name="PROFIT ANALYSIS FINAL REPORT" sheetId="2" r:id="rId2"/>
  </sheets>
  <definedNames>
    <definedName name="ExternalData_1" localSheetId="1" hidden="1">'PROFIT ANALYSIS FINAL REPORT'!$A$1:$E$51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F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F31504-8A2C-45AC-BBA5-FD77ADC2A60A}" keepAlive="1" name="Query - PROFIT ANALYSIS FINAL REPORT" description="Connection to the 'PROFIT ANALYSIS FINAL REPORT' query in the workbook." type="5" refreshedVersion="8" background="1" saveData="1">
    <dbPr connection="Provider=Microsoft.Mashup.OleDb.1;Data Source=$Workbook$;Location=&quot;PROFIT ANALYSIS FINAL REPORT&quot;;Extended Properties=&quot;&quot;" command="SELECT * FROM [PROFIT ANALYSIS FINAL REPORT]"/>
  </connection>
</connections>
</file>

<file path=xl/sharedStrings.xml><?xml version="1.0" encoding="utf-8"?>
<sst xmlns="http://schemas.openxmlformats.org/spreadsheetml/2006/main" count="93" uniqueCount="42">
  <si>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</si>
  <si>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</si>
  <si>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</si>
  <si>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</si>
  <si>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</si>
  <si>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</si>
  <si>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</si>
  <si>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</si>
  <si>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</si>
  <si>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</si>
  <si>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</si>
  <si>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</si>
  <si>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</si>
  <si>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</si>
  <si>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</si>
  <si>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</si>
  <si>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</si>
  <si>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</si>
  <si>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</si>
  <si>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</si>
  <si>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</si>
  <si>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</si>
  <si>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</si>
  <si>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</si>
  <si>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</si>
  <si>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</si>
  <si>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</si>
  <si>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</si>
  <si>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</si>
  <si>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</si>
  <si>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</si>
  <si>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</si>
  <si>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</si>
  <si>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</si>
  <si>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</si>
  <si>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</si>
  <si>
    <t>y=mx+c</t>
  </si>
  <si>
    <t>y=m1x1+m2x2+m3x3+c</t>
  </si>
  <si>
    <t>1st profit=</t>
  </si>
  <si>
    <t>2nd profit=</t>
  </si>
  <si>
    <t>insights</t>
  </si>
  <si>
    <t>we can spend more on R&amp;D and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</si>
</sst>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RD_Spend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FINAL REPORT'!$A$2:$A$51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'PROFIT ANALYSIS FINAL REPORT'!$E$2:$E$51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A7-4A8C-BC07-1CC8CCF3B653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FINAL REPORT'!$A$2:$A$51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RESULTS!$B$27:$B$76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A7-4A8C-BC07-1CC8CCF3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1775"/>
        <c:axId val="493255807"/>
      </c:scatterChart>
      <c:valAx>
        <c:axId val="61560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RD_Spend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255807"/>
        <c:crosses val="autoZero"/>
        <c:crossBetween val="midCat"/>
      </c:valAx>
      <c:valAx>
        <c:axId val="49325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01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Administration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FINAL REPORT'!$B$2:$B$51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'PROFIT ANALYSIS FINAL REPORT'!$E$2:$E$51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B-49A4-8C9B-9735906AC0A2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FINAL REPORT'!$B$2:$B$51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RESULTS!$B$27:$B$76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B-49A4-8C9B-9735906A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8223"/>
        <c:axId val="493203231"/>
      </c:scatterChart>
      <c:valAx>
        <c:axId val="45241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Administration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203231"/>
        <c:crosses val="autoZero"/>
        <c:crossBetween val="midCat"/>
      </c:valAx>
      <c:valAx>
        <c:axId val="49320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418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FINAL REPORT'!$C$2:$C$51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'PROFIT ANALYSIS FINAL REPORT'!$E$2:$E$51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9-4431-B76E-770F3264A9F4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FINAL REPORT'!$C$2:$C$51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RESULTS!$B$27:$B$76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9-4431-B76E-770F3264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5823"/>
        <c:axId val="493214143"/>
      </c:scatterChart>
      <c:valAx>
        <c:axId val="45241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214143"/>
        <c:crosses val="autoZero"/>
        <c:crossBetween val="midCat"/>
      </c:valAx>
      <c:valAx>
        <c:axId val="493214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241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</xdr:row>
      <xdr:rowOff>53340</xdr:rowOff>
    </xdr:from>
    <xdr:to>
      <xdr:col>17</xdr:col>
      <xdr:colOff>45720</xdr:colOff>
      <xdr:row>11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ABD1C-A0A6-904D-9B2E-D1FEDA0AF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11</xdr:row>
      <xdr:rowOff>106680</xdr:rowOff>
    </xdr:from>
    <xdr:to>
      <xdr:col>17</xdr:col>
      <xdr:colOff>83820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47140-7CC8-4969-920D-BCAA0C2C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137160</xdr:colOff>
      <xdr:row>22</xdr:row>
      <xdr:rowOff>38100</xdr:rowOff>
    </xdr:from>
    <xdr:to>
      <xdr:col>17</xdr:col>
      <xdr:colOff>137160</xdr:colOff>
      <xdr:row>32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E9693-9113-9A99-4FA6-90AB426C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6C9C86-FD29-4058-9FDA-7ED9FD227A58}" autoFormatId="16" applyNumberFormats="0" applyBorderFormats="0" applyFontFormats="0" applyPatternFormats="0" applyAlignmentFormats="0" applyWidthHeightFormats="0">
  <queryTableRefresh nextId="6">
    <queryTableFields count="5">
      <queryTableField id="1" name="RD_Spend" tableColumnId="1"/>
      <queryTableField id="2" name="Administration" tableColumnId="2"/>
      <queryTableField id="3" name="Marketing_Spend" tableColumnId="3"/>
      <queryTableField id="4" name="State" tableColumnId="4"/>
      <queryTableField id="5" name="Prof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7AF98-A10F-4CCA-B31A-4530DF8D034A}" name="PROFIT_ANALYSIS_FINAL_REPORT" displayName="PROFIT_ANALYSIS_FINAL_REPORT" ref="A1:E51" tableType="queryTable" totalsRowShown="0">
  <autoFilter ref="A1:E51" xr:uid="{4817AF98-A10F-4CCA-B31A-4530DF8D034A}"/>
  <tableColumns count="5">
    <tableColumn id="1" xr3:uid="{24E0A0CE-4FE7-4CCE-981F-322458D8FA88}" uniqueName="1" name="RD_Spend" queryTableFieldId="1"/>
    <tableColumn id="2" xr3:uid="{A069D327-0DB4-44C7-BB3E-6DAC27DCA87F}" uniqueName="2" name="Administration" queryTableFieldId="2"/>
    <tableColumn id="3" xr3:uid="{E3995ECB-2E5D-4420-B5DF-FE78EDFE317B}" uniqueName="3" name="Marketing_Spend" queryTableFieldId="3"/>
    <tableColumn id="4" xr3:uid="{26B31F32-C2DF-4264-9B97-7F33FAE1BB20}" uniqueName="4" name="State" queryTableFieldId="4" dataDxfId="0"/>
    <tableColumn id="5" xr3:uid="{051CF39D-B6BD-43BC-AE09-7ACF75F5E9FC}" uniqueName="5" name="Prof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568F-E741-4373-9DC7-6A260C0F0C75}">
  <dimension ref="A1:I76"/>
  <sheetViews>
    <sheetView topLeftCell="A23" workbookViewId="0">
      <selection activeCell="F35" sqref="F35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3" t="s">
        <v>9</v>
      </c>
      <c r="B3" s="3"/>
    </row>
    <row r="4" spans="1:9" x14ac:dyDescent="0.3">
      <c r="A4" t="s">
        <v>10</v>
      </c>
      <c r="B4">
        <v>0.97506204626594128</v>
      </c>
    </row>
    <row r="5" spans="1:9" x14ac:dyDescent="0.3">
      <c r="A5" t="s">
        <v>11</v>
      </c>
      <c r="B5">
        <v>0.95074599406832461</v>
      </c>
    </row>
    <row r="6" spans="1:9" x14ac:dyDescent="0.3">
      <c r="A6" t="s">
        <v>12</v>
      </c>
      <c r="B6">
        <v>0.94753377629017177</v>
      </c>
    </row>
    <row r="7" spans="1:9" x14ac:dyDescent="0.3">
      <c r="A7" t="s">
        <v>13</v>
      </c>
      <c r="B7">
        <v>9232.3348370026924</v>
      </c>
    </row>
    <row r="8" spans="1:9" ht="15" thickBot="1" x14ac:dyDescent="0.35">
      <c r="A8" s="1" t="s">
        <v>14</v>
      </c>
      <c r="B8" s="1">
        <v>50</v>
      </c>
    </row>
    <row r="10" spans="1:9" ht="15" thickBot="1" x14ac:dyDescent="0.35">
      <c r="A10" t="s">
        <v>15</v>
      </c>
    </row>
    <row r="11" spans="1:9" x14ac:dyDescent="0.3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3">
      <c r="A12" t="s">
        <v>16</v>
      </c>
      <c r="B12">
        <v>3</v>
      </c>
      <c r="C12">
        <v>75683964196.192642</v>
      </c>
      <c r="D12">
        <v>25227988065.397549</v>
      </c>
      <c r="E12">
        <v>295.97806242610113</v>
      </c>
      <c r="F12">
        <v>4.5285063201720611E-30</v>
      </c>
    </row>
    <row r="13" spans="1:9" x14ac:dyDescent="0.3">
      <c r="A13" t="s">
        <v>17</v>
      </c>
      <c r="B13">
        <v>46</v>
      </c>
      <c r="C13">
        <v>3920856300.956542</v>
      </c>
      <c r="D13">
        <v>85236006.542533517</v>
      </c>
    </row>
    <row r="14" spans="1:9" ht="15" thickBot="1" x14ac:dyDescent="0.35">
      <c r="A14" s="1" t="s">
        <v>18</v>
      </c>
      <c r="B14" s="1">
        <v>49</v>
      </c>
      <c r="C14" s="1">
        <v>79604820497.149185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9" x14ac:dyDescent="0.3">
      <c r="A17" t="s">
        <v>19</v>
      </c>
      <c r="B17">
        <v>50122.192989865282</v>
      </c>
      <c r="C17">
        <v>6572.3526215324682</v>
      </c>
      <c r="D17">
        <v>7.6262178668950273</v>
      </c>
      <c r="E17">
        <v>1.0573791602334319E-9</v>
      </c>
      <c r="F17">
        <v>36892.733323435998</v>
      </c>
      <c r="G17">
        <v>63351.652656294566</v>
      </c>
      <c r="H17">
        <v>36892.733323435998</v>
      </c>
      <c r="I17">
        <v>63351.652656294566</v>
      </c>
    </row>
    <row r="18" spans="1:9" x14ac:dyDescent="0.3">
      <c r="A18" t="s">
        <v>0</v>
      </c>
      <c r="B18">
        <v>0.80571504991574339</v>
      </c>
      <c r="C18">
        <v>4.5147269728517771E-2</v>
      </c>
      <c r="D18">
        <v>17.846373762150328</v>
      </c>
      <c r="E18">
        <v>2.6349677214705453E-22</v>
      </c>
      <c r="F18">
        <v>0.71483830937598158</v>
      </c>
      <c r="G18">
        <v>0.89659179045550519</v>
      </c>
      <c r="H18">
        <v>0.71483830937598158</v>
      </c>
      <c r="I18">
        <v>0.89659179045550519</v>
      </c>
    </row>
    <row r="19" spans="1:9" x14ac:dyDescent="0.3">
      <c r="A19" t="s">
        <v>1</v>
      </c>
      <c r="B19">
        <v>-2.6815968394751061E-2</v>
      </c>
      <c r="C19">
        <v>5.1028779938751379E-2</v>
      </c>
      <c r="D19">
        <v>-0.52550675181608542</v>
      </c>
      <c r="E19">
        <v>0.60175510784974762</v>
      </c>
      <c r="F19">
        <v>-0.12953157495169182</v>
      </c>
      <c r="G19">
        <v>7.5899638162189684E-2</v>
      </c>
      <c r="H19">
        <v>-0.12953157495169182</v>
      </c>
      <c r="I19">
        <v>7.5899638162189684E-2</v>
      </c>
    </row>
    <row r="20" spans="1:9" ht="15" thickBot="1" x14ac:dyDescent="0.35">
      <c r="A20" s="1" t="s">
        <v>2</v>
      </c>
      <c r="B20" s="1">
        <v>2.7228064800818939E-2</v>
      </c>
      <c r="C20" s="1">
        <v>1.645123451799518E-2</v>
      </c>
      <c r="D20" s="1">
        <v>1.6550772995811058</v>
      </c>
      <c r="E20" s="1">
        <v>0.10471681926658105</v>
      </c>
      <c r="F20" s="1">
        <v>-5.8865527572449679E-3</v>
      </c>
      <c r="G20" s="1">
        <v>6.0342682358882849E-2</v>
      </c>
      <c r="H20" s="1">
        <v>-5.8865527572449679E-3</v>
      </c>
      <c r="I20" s="1">
        <v>6.0342682358882849E-2</v>
      </c>
    </row>
    <row r="24" spans="1:9" x14ac:dyDescent="0.3">
      <c r="A24" t="s">
        <v>32</v>
      </c>
    </row>
    <row r="25" spans="1:9" ht="15" thickBot="1" x14ac:dyDescent="0.35"/>
    <row r="26" spans="1:9" x14ac:dyDescent="0.3">
      <c r="A26" s="2" t="s">
        <v>33</v>
      </c>
      <c r="B26" s="2" t="s">
        <v>34</v>
      </c>
      <c r="C26" s="2" t="s">
        <v>35</v>
      </c>
      <c r="G26" t="s">
        <v>36</v>
      </c>
    </row>
    <row r="27" spans="1:9" x14ac:dyDescent="0.3">
      <c r="A27">
        <v>1</v>
      </c>
      <c r="B27">
        <v>192521.25289007861</v>
      </c>
      <c r="C27">
        <v>-259.42289007862564</v>
      </c>
      <c r="F27" t="s">
        <v>37</v>
      </c>
    </row>
    <row r="28" spans="1:9" x14ac:dyDescent="0.3">
      <c r="A28">
        <v>2</v>
      </c>
      <c r="B28">
        <v>189156.76823226505</v>
      </c>
      <c r="C28">
        <v>2635.2917677349469</v>
      </c>
    </row>
    <row r="29" spans="1:9" x14ac:dyDescent="0.3">
      <c r="A29">
        <v>3</v>
      </c>
      <c r="B29">
        <v>182147.2790962049</v>
      </c>
      <c r="C29">
        <v>8903.1109037951101</v>
      </c>
      <c r="E29" t="s">
        <v>38</v>
      </c>
      <c r="F29">
        <f>B18*21892.92+B19*81910.77+B20*164270.7+B17</f>
        <v>70037.904765432817</v>
      </c>
    </row>
    <row r="30" spans="1:9" x14ac:dyDescent="0.3">
      <c r="A30">
        <v>4</v>
      </c>
      <c r="B30">
        <v>173696.70002553402</v>
      </c>
      <c r="C30">
        <v>9205.2899744659662</v>
      </c>
      <c r="E30" t="s">
        <v>39</v>
      </c>
      <c r="F30">
        <f>B18*23940.93+B19*96489.63+B20*137001.1+B17</f>
        <v>70554.572559926848</v>
      </c>
    </row>
    <row r="31" spans="1:9" x14ac:dyDescent="0.3">
      <c r="A31">
        <v>5</v>
      </c>
      <c r="B31">
        <v>172139.51418327194</v>
      </c>
      <c r="C31">
        <v>-5951.5741832719359</v>
      </c>
    </row>
    <row r="32" spans="1:9" x14ac:dyDescent="0.3">
      <c r="A32">
        <v>6</v>
      </c>
      <c r="B32">
        <v>163580.78057120083</v>
      </c>
      <c r="C32">
        <v>-6589.6605712008313</v>
      </c>
    </row>
    <row r="33" spans="1:6" x14ac:dyDescent="0.3">
      <c r="A33">
        <v>7</v>
      </c>
      <c r="B33">
        <v>158114.09666864749</v>
      </c>
      <c r="C33">
        <v>-1991.5866686474765</v>
      </c>
    </row>
    <row r="34" spans="1:6" x14ac:dyDescent="0.3">
      <c r="A34">
        <v>8</v>
      </c>
      <c r="B34">
        <v>160021.36304781117</v>
      </c>
      <c r="C34">
        <v>-4268.7630478111678</v>
      </c>
    </row>
    <row r="35" spans="1:6" x14ac:dyDescent="0.3">
      <c r="A35">
        <v>9</v>
      </c>
      <c r="B35">
        <v>151741.6996986506</v>
      </c>
      <c r="C35">
        <v>470.07030134939123</v>
      </c>
      <c r="E35" t="s">
        <v>40</v>
      </c>
      <c r="F35" t="s">
        <v>41</v>
      </c>
    </row>
    <row r="36" spans="1:6" x14ac:dyDescent="0.3">
      <c r="A36">
        <v>10</v>
      </c>
      <c r="B36">
        <v>154884.68410994846</v>
      </c>
      <c r="C36">
        <v>-5124.7241099484672</v>
      </c>
    </row>
    <row r="37" spans="1:6" x14ac:dyDescent="0.3">
      <c r="A37">
        <v>11</v>
      </c>
      <c r="B37">
        <v>135509.01636714404</v>
      </c>
      <c r="C37">
        <v>10612.933632855973</v>
      </c>
    </row>
    <row r="38" spans="1:6" x14ac:dyDescent="0.3">
      <c r="A38">
        <v>12</v>
      </c>
      <c r="B38">
        <v>135573.71296073747</v>
      </c>
      <c r="C38">
        <v>8685.6870392625278</v>
      </c>
    </row>
    <row r="39" spans="1:6" x14ac:dyDescent="0.3">
      <c r="A39">
        <v>13</v>
      </c>
      <c r="B39">
        <v>129138.05418242674</v>
      </c>
      <c r="C39">
        <v>12447.465817573247</v>
      </c>
    </row>
    <row r="40" spans="1:6" x14ac:dyDescent="0.3">
      <c r="A40">
        <v>14</v>
      </c>
      <c r="B40">
        <v>127487.9916627536</v>
      </c>
      <c r="C40">
        <v>6819.3583372464054</v>
      </c>
    </row>
    <row r="41" spans="1:6" x14ac:dyDescent="0.3">
      <c r="A41">
        <v>15</v>
      </c>
      <c r="B41">
        <v>149548.64633452875</v>
      </c>
      <c r="C41">
        <v>-16945.996334528754</v>
      </c>
    </row>
    <row r="42" spans="1:6" x14ac:dyDescent="0.3">
      <c r="A42">
        <v>16</v>
      </c>
      <c r="B42">
        <v>146235.15998519622</v>
      </c>
      <c r="C42">
        <v>-16318.11998519623</v>
      </c>
    </row>
    <row r="43" spans="1:6" x14ac:dyDescent="0.3">
      <c r="A43">
        <v>17</v>
      </c>
      <c r="B43">
        <v>116915.40540143967</v>
      </c>
      <c r="C43">
        <v>10077.524598560325</v>
      </c>
    </row>
    <row r="44" spans="1:6" x14ac:dyDescent="0.3">
      <c r="A44">
        <v>18</v>
      </c>
      <c r="B44">
        <v>130192.44720780753</v>
      </c>
      <c r="C44">
        <v>-4822.0772078075388</v>
      </c>
    </row>
    <row r="45" spans="1:6" x14ac:dyDescent="0.3">
      <c r="A45">
        <v>19</v>
      </c>
      <c r="B45">
        <v>129014.22680589673</v>
      </c>
      <c r="C45">
        <v>-4747.3268058967369</v>
      </c>
    </row>
    <row r="46" spans="1:6" x14ac:dyDescent="0.3">
      <c r="A46">
        <v>20</v>
      </c>
      <c r="B46">
        <v>115635.21636716051</v>
      </c>
      <c r="C46">
        <v>7141.6436328394921</v>
      </c>
    </row>
    <row r="47" spans="1:6" x14ac:dyDescent="0.3">
      <c r="A47">
        <v>21</v>
      </c>
      <c r="B47">
        <v>116639.66923089999</v>
      </c>
      <c r="C47">
        <v>1834.360769100007</v>
      </c>
    </row>
    <row r="48" spans="1:6" x14ac:dyDescent="0.3">
      <c r="A48">
        <v>22</v>
      </c>
      <c r="B48">
        <v>117319.45164029335</v>
      </c>
      <c r="C48">
        <v>-6006.4316402933473</v>
      </c>
    </row>
    <row r="49" spans="1:3" x14ac:dyDescent="0.3">
      <c r="A49">
        <v>23</v>
      </c>
      <c r="B49">
        <v>114706.98171695457</v>
      </c>
      <c r="C49">
        <v>-4354.7317169545713</v>
      </c>
    </row>
    <row r="50" spans="1:3" x14ac:dyDescent="0.3">
      <c r="A50">
        <v>24</v>
      </c>
      <c r="B50">
        <v>109996.61522126263</v>
      </c>
      <c r="C50">
        <v>-1262.6252212626277</v>
      </c>
    </row>
    <row r="51" spans="1:3" x14ac:dyDescent="0.3">
      <c r="A51">
        <v>25</v>
      </c>
      <c r="B51">
        <v>113362.96611313859</v>
      </c>
      <c r="C51">
        <v>-4810.9261131386011</v>
      </c>
    </row>
    <row r="52" spans="1:3" x14ac:dyDescent="0.3">
      <c r="A52">
        <v>26</v>
      </c>
      <c r="B52">
        <v>102237.72506480548</v>
      </c>
      <c r="C52">
        <v>5166.6149351945205</v>
      </c>
    </row>
    <row r="53" spans="1:3" x14ac:dyDescent="0.3">
      <c r="A53">
        <v>27</v>
      </c>
      <c r="B53">
        <v>110600.57535029967</v>
      </c>
      <c r="C53">
        <v>-4867.0353502996732</v>
      </c>
    </row>
    <row r="54" spans="1:3" x14ac:dyDescent="0.3">
      <c r="A54">
        <v>28</v>
      </c>
      <c r="B54">
        <v>114408.0714568408</v>
      </c>
      <c r="C54">
        <v>-9399.7614568408026</v>
      </c>
    </row>
    <row r="55" spans="1:3" x14ac:dyDescent="0.3">
      <c r="A55">
        <v>29</v>
      </c>
      <c r="B55">
        <v>101660.02600497453</v>
      </c>
      <c r="C55">
        <v>1622.3539950254781</v>
      </c>
    </row>
    <row r="56" spans="1:3" x14ac:dyDescent="0.3">
      <c r="A56">
        <v>30</v>
      </c>
      <c r="B56">
        <v>101794.9834517627</v>
      </c>
      <c r="C56">
        <v>-790.3434517627029</v>
      </c>
    </row>
    <row r="57" spans="1:3" x14ac:dyDescent="0.3">
      <c r="A57">
        <v>31</v>
      </c>
      <c r="B57">
        <v>99452.372936056257</v>
      </c>
      <c r="C57">
        <v>485.21706394373905</v>
      </c>
    </row>
    <row r="58" spans="1:3" x14ac:dyDescent="0.3">
      <c r="A58">
        <v>32</v>
      </c>
      <c r="B58">
        <v>97687.856275748869</v>
      </c>
      <c r="C58">
        <v>-204.29627574887127</v>
      </c>
    </row>
    <row r="59" spans="1:3" x14ac:dyDescent="0.3">
      <c r="A59">
        <v>33</v>
      </c>
      <c r="B59">
        <v>99001.328985485539</v>
      </c>
      <c r="C59">
        <v>-1573.4889854855428</v>
      </c>
    </row>
    <row r="60" spans="1:3" x14ac:dyDescent="0.3">
      <c r="A60">
        <v>34</v>
      </c>
      <c r="B60">
        <v>97915.007804646128</v>
      </c>
      <c r="C60">
        <v>-1136.0878046461294</v>
      </c>
    </row>
    <row r="61" spans="1:3" x14ac:dyDescent="0.3">
      <c r="A61">
        <v>35</v>
      </c>
      <c r="B61">
        <v>89039.273741164317</v>
      </c>
      <c r="C61">
        <v>7673.5262588356854</v>
      </c>
    </row>
    <row r="62" spans="1:3" x14ac:dyDescent="0.3">
      <c r="A62">
        <v>36</v>
      </c>
      <c r="B62">
        <v>90511.599567526195</v>
      </c>
      <c r="C62">
        <v>5967.9104324738</v>
      </c>
    </row>
    <row r="63" spans="1:3" x14ac:dyDescent="0.3">
      <c r="A63">
        <v>37</v>
      </c>
      <c r="B63">
        <v>75286.174585463974</v>
      </c>
      <c r="C63">
        <v>15422.015414536028</v>
      </c>
    </row>
    <row r="64" spans="1:3" x14ac:dyDescent="0.3">
      <c r="A64">
        <v>38</v>
      </c>
      <c r="B64">
        <v>89619.537707903772</v>
      </c>
      <c r="C64">
        <v>329.60229209622776</v>
      </c>
    </row>
    <row r="65" spans="1:3" x14ac:dyDescent="0.3">
      <c r="A65">
        <v>39</v>
      </c>
      <c r="B65">
        <v>69697.430648041249</v>
      </c>
      <c r="C65">
        <v>11531.629351958749</v>
      </c>
    </row>
    <row r="66" spans="1:3" x14ac:dyDescent="0.3">
      <c r="A66">
        <v>40</v>
      </c>
      <c r="B66">
        <v>83729.01197691953</v>
      </c>
      <c r="C66">
        <v>-2723.2519769195351</v>
      </c>
    </row>
    <row r="67" spans="1:3" x14ac:dyDescent="0.3">
      <c r="A67">
        <v>41</v>
      </c>
      <c r="B67">
        <v>74815.953991047383</v>
      </c>
      <c r="C67">
        <v>3423.9560089526203</v>
      </c>
    </row>
    <row r="68" spans="1:3" x14ac:dyDescent="0.3">
      <c r="A68">
        <v>42</v>
      </c>
      <c r="B68">
        <v>74802.556238662772</v>
      </c>
      <c r="C68">
        <v>2996.2737613372301</v>
      </c>
    </row>
    <row r="69" spans="1:3" x14ac:dyDescent="0.3">
      <c r="A69">
        <v>43</v>
      </c>
      <c r="B69">
        <v>70620.411820560214</v>
      </c>
      <c r="C69">
        <v>878.07817943979171</v>
      </c>
    </row>
    <row r="70" spans="1:3" x14ac:dyDescent="0.3">
      <c r="A70">
        <v>44</v>
      </c>
      <c r="B70">
        <v>60167.039963347939</v>
      </c>
      <c r="C70">
        <v>9591.9400366520567</v>
      </c>
    </row>
    <row r="71" spans="1:3" x14ac:dyDescent="0.3">
      <c r="A71">
        <v>45</v>
      </c>
      <c r="B71">
        <v>64611.354915703319</v>
      </c>
      <c r="C71">
        <v>588.97508429668233</v>
      </c>
    </row>
    <row r="72" spans="1:3" x14ac:dyDescent="0.3">
      <c r="A72">
        <v>46</v>
      </c>
      <c r="B72">
        <v>47650.649686906458</v>
      </c>
      <c r="C72">
        <v>17275.430313093544</v>
      </c>
    </row>
    <row r="73" spans="1:3" x14ac:dyDescent="0.3">
      <c r="A73">
        <v>47</v>
      </c>
      <c r="B73">
        <v>56166.206852607917</v>
      </c>
      <c r="C73">
        <v>-6675.4568526079165</v>
      </c>
    </row>
    <row r="74" spans="1:3" x14ac:dyDescent="0.3">
      <c r="A74">
        <v>48</v>
      </c>
      <c r="B74">
        <v>46490.588983346803</v>
      </c>
      <c r="C74">
        <v>-3930.8589833467995</v>
      </c>
    </row>
    <row r="75" spans="1:3" x14ac:dyDescent="0.3">
      <c r="A75">
        <v>49</v>
      </c>
      <c r="B75">
        <v>49171.388157627247</v>
      </c>
      <c r="C75">
        <v>-13497.978157627243</v>
      </c>
    </row>
    <row r="76" spans="1:3" ht="15" thickBot="1" x14ac:dyDescent="0.35">
      <c r="A76" s="1">
        <v>50</v>
      </c>
      <c r="B76" s="1">
        <v>48215.134111298677</v>
      </c>
      <c r="C76" s="1">
        <v>-33533.734111298676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9306-FFC1-4A8C-BCDD-EFDFC052198F}">
  <dimension ref="A1:E51"/>
  <sheetViews>
    <sheetView tabSelected="1" workbookViewId="0">
      <selection activeCell="C2" sqref="C2:C51"/>
    </sheetView>
  </sheetViews>
  <sheetFormatPr defaultRowHeight="14.4" x14ac:dyDescent="0.3"/>
  <cols>
    <col min="1" max="1" width="11.88671875" bestFit="1" customWidth="1"/>
    <col min="2" max="2" width="15.77734375" bestFit="1" customWidth="1"/>
    <col min="3" max="3" width="18.332031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</row>
    <row r="3" spans="1:5" x14ac:dyDescent="0.3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5" x14ac:dyDescent="0.3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5" x14ac:dyDescent="0.3">
      <c r="A5">
        <v>144372.41</v>
      </c>
      <c r="B5">
        <v>118671.85</v>
      </c>
      <c r="C5">
        <v>383199.62</v>
      </c>
      <c r="D5" t="s">
        <v>5</v>
      </c>
      <c r="E5">
        <v>182901.99</v>
      </c>
    </row>
    <row r="6" spans="1:5" x14ac:dyDescent="0.3">
      <c r="A6">
        <v>142107.34</v>
      </c>
      <c r="B6">
        <v>91391.77</v>
      </c>
      <c r="C6">
        <v>366168.42</v>
      </c>
      <c r="D6" t="s">
        <v>7</v>
      </c>
      <c r="E6">
        <v>166187.94</v>
      </c>
    </row>
    <row r="7" spans="1:5" x14ac:dyDescent="0.3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5" x14ac:dyDescent="0.3">
      <c r="A8">
        <v>134615.46</v>
      </c>
      <c r="B8">
        <v>147198.87</v>
      </c>
      <c r="C8">
        <v>127716.82</v>
      </c>
      <c r="D8" t="s">
        <v>6</v>
      </c>
      <c r="E8">
        <v>156122.51</v>
      </c>
    </row>
    <row r="9" spans="1:5" x14ac:dyDescent="0.3">
      <c r="A9">
        <v>130298.13</v>
      </c>
      <c r="B9">
        <v>145530.06</v>
      </c>
      <c r="C9">
        <v>323876.68</v>
      </c>
      <c r="D9" t="s">
        <v>7</v>
      </c>
      <c r="E9">
        <v>155752.6</v>
      </c>
    </row>
    <row r="10" spans="1:5" x14ac:dyDescent="0.3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 x14ac:dyDescent="0.3">
      <c r="A11">
        <v>123334.88</v>
      </c>
      <c r="B11">
        <v>108679.17</v>
      </c>
      <c r="C11">
        <v>304981.62</v>
      </c>
      <c r="D11" t="s">
        <v>6</v>
      </c>
      <c r="E11">
        <v>149759.96</v>
      </c>
    </row>
    <row r="12" spans="1:5" x14ac:dyDescent="0.3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</row>
    <row r="13" spans="1:5" x14ac:dyDescent="0.3">
      <c r="A13">
        <v>100671.96</v>
      </c>
      <c r="B13">
        <v>91790.61</v>
      </c>
      <c r="C13">
        <v>249744.55</v>
      </c>
      <c r="D13" t="s">
        <v>6</v>
      </c>
      <c r="E13">
        <v>144259.4</v>
      </c>
    </row>
    <row r="14" spans="1:5" x14ac:dyDescent="0.3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5" x14ac:dyDescent="0.3">
      <c r="A15">
        <v>91992.39</v>
      </c>
      <c r="B15">
        <v>135495.07</v>
      </c>
      <c r="C15">
        <v>252664.93</v>
      </c>
      <c r="D15" t="s">
        <v>6</v>
      </c>
      <c r="E15">
        <v>134307.35</v>
      </c>
    </row>
    <row r="16" spans="1:5" x14ac:dyDescent="0.3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</row>
    <row r="17" spans="1:5" x14ac:dyDescent="0.3">
      <c r="A17">
        <v>114523.61</v>
      </c>
      <c r="B17">
        <v>122616.84</v>
      </c>
      <c r="C17">
        <v>261776.23</v>
      </c>
      <c r="D17" t="s">
        <v>5</v>
      </c>
      <c r="E17">
        <v>129917.04</v>
      </c>
    </row>
    <row r="18" spans="1:5" x14ac:dyDescent="0.3">
      <c r="A18">
        <v>78013.11</v>
      </c>
      <c r="B18">
        <v>121597.55</v>
      </c>
      <c r="C18">
        <v>264346.06</v>
      </c>
      <c r="D18" t="s">
        <v>6</v>
      </c>
      <c r="E18">
        <v>126992.93</v>
      </c>
    </row>
    <row r="19" spans="1:5" x14ac:dyDescent="0.3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</row>
    <row r="20" spans="1:5" x14ac:dyDescent="0.3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5" x14ac:dyDescent="0.3">
      <c r="A21">
        <v>86419.7</v>
      </c>
      <c r="B21">
        <v>153514.10999999999</v>
      </c>
      <c r="C21">
        <v>0</v>
      </c>
      <c r="D21" t="s">
        <v>5</v>
      </c>
      <c r="E21">
        <v>122776.86</v>
      </c>
    </row>
    <row r="22" spans="1:5" x14ac:dyDescent="0.3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</row>
    <row r="23" spans="1:5" x14ac:dyDescent="0.3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 x14ac:dyDescent="0.3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 x14ac:dyDescent="0.3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 x14ac:dyDescent="0.3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 x14ac:dyDescent="0.3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 x14ac:dyDescent="0.3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 x14ac:dyDescent="0.3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 x14ac:dyDescent="0.3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 x14ac:dyDescent="0.3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 x14ac:dyDescent="0.3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 x14ac:dyDescent="0.3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 x14ac:dyDescent="0.3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 x14ac:dyDescent="0.3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 x14ac:dyDescent="0.3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 x14ac:dyDescent="0.3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 x14ac:dyDescent="0.3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 x14ac:dyDescent="0.3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 x14ac:dyDescent="0.3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 x14ac:dyDescent="0.3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 x14ac:dyDescent="0.3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 x14ac:dyDescent="0.3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 x14ac:dyDescent="0.3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 x14ac:dyDescent="0.3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 x14ac:dyDescent="0.3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 x14ac:dyDescent="0.3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 x14ac:dyDescent="0.3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5" x14ac:dyDescent="0.3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5" x14ac:dyDescent="0.3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5" x14ac:dyDescent="0.3">
      <c r="A51">
        <v>0</v>
      </c>
      <c r="B51">
        <v>116983.8</v>
      </c>
      <c r="C51">
        <v>45173.06</v>
      </c>
      <c r="D51" t="s">
        <v>6</v>
      </c>
      <c r="E51">
        <v>14681.4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t p J M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L a S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k k x Y C 2 n 1 R U U B A A A x A g A A E w A c A E Z v c m 1 1 b G F z L 1 N l Y 3 R p b 2 4 x L m 0 g o h g A K K A U A A A A A A A A A A A A A A A A A A A A A A A A A A A A f V H R a s I w F H 0 v 9 B 9 C 9 1 I h F B R 8 m f S h t I q F T V 1 T H 4 Y d I 7 Z X D b a J J L c y E f 9 9 c T o c w y 0 v u f f c w 7 n n J A Z K F E o S d r m 7 A 9 d x H b P h G i r y 4 M 2 y 6 S j N S T S J n l 5 Z y s g o t R X J h r N p l n s k J D W g 6 x B 7 m G p 1 C R a J z T 5 I V N k 2 I N E f i R q C W E m 0 j f G 9 + L G Y G 9 C m i C b x e J 6 l R Q J m i 2 p X / L c m K M 3 e 6 9 B F A r V o B I I O P e p R E q u 6 b a Q J + 5 Q M Z a k q I d d h t 9 f v U f L S K g S G h x r C W x l M l I S 3 D r 2 4 t c G 0 a u y s I m P g l b V 0 D p P z p S V e J 1 f c v w S j Z H H F o 7 p m J a + 5 N i H q 9 q d k v O F y b R X z w w 5 u c r n m 0 q y U b i 6 G z 0 P j 3 9 l P j 0 c v S 9 7 Z D m R l 4 6 H l E d k 2 S 9 A n S o 5 e V D V C C o O a n 3 / p D u G Z 6 y 2 g f Y U / J R h y h G 8 c 4 Q O / U G t k J f A X / d R x H S H v B h t 8 A l B L A Q I t A B Q A A g A I A L a S T F g K F y / Z p Q A A A P Y A A A A S A A A A A A A A A A A A A A A A A A A A A A B D b 2 5 m a W c v U G F j a 2 F n Z S 5 4 b W x Q S w E C L Q A U A A I A C A C 2 k k x Y D 8 r p q 6 Q A A A D p A A A A E w A A A A A A A A A A A A A A A A D x A A A A W 0 N v b n R l b n R f V H l w Z X N d L n h t b F B L A Q I t A B Q A A g A I A L a S T F g L a f V F R Q E A A D E C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M A A A A A A A A H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G S V Q l M j B B T k F M W V N J U y U y M E Z J T k F M J T I w U k V Q T 1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j O T A z N 2 Y t Z W N k M i 0 0 N D Y x L T l k Y z g t Y z V j O W V i M 2 U 3 O T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0 Z J V F 9 B T k F M W V N J U 1 9 G S U 5 B T F 9 S R V B P U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J U M T I 6 N T E 6 N D U u M z g 0 M j M y N V o i I C 8 + P E V u d H J 5 I F R 5 c G U 9 I k Z p b G x D b 2 x 1 b W 5 U e X B l c y I g V m F s d W U 9 I n N C U V V G Q m d V P S I g L z 4 8 R W 5 0 c n k g V H l w Z T 0 i R m l s b E N v b H V t b k 5 h b W V z I i B W Y W x 1 Z T 0 i c 1 s m c X V v d D t S R F 9 T c G V u Z C Z x d W 9 0 O y w m c X V v d D t B Z G 1 p b m l z d H J h d G l v b i Z x d W 9 0 O y w m c X V v d D t N Y X J r Z X R p b m d f U 3 B l b m Q m c X V v d D s s J n F 1 b 3 Q 7 U 3 R h d G U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k l U I E F O Q U x Z U 0 l T I E Z J T k F M I F J F U E 9 S V C 9 B d X R v U m V t b 3 Z l Z E N v b H V t b n M x L n t S R F 9 T c G V u Z C w w f S Z x d W 9 0 O y w m c X V v d D t T Z W N 0 a W 9 u M S 9 Q U k 9 G S V Q g Q U 5 B T F l T S V M g R k l O Q U w g U k V Q T 1 J U L 0 F 1 d G 9 S Z W 1 v d m V k Q 2 9 s d W 1 u c z E u e 0 F k b W l u a X N 0 c m F 0 a W 9 u L D F 9 J n F 1 b 3 Q 7 L C Z x d W 9 0 O 1 N l Y 3 R p b 2 4 x L 1 B S T 0 Z J V C B B T k F M W V N J U y B G S U 5 B T C B S R V B P U l Q v Q X V 0 b 1 J l b W 9 2 Z W R D b 2 x 1 b W 5 z M S 5 7 T W F y a 2 V 0 a W 5 n X 1 N w Z W 5 k L D J 9 J n F 1 b 3 Q 7 L C Z x d W 9 0 O 1 N l Y 3 R p b 2 4 x L 1 B S T 0 Z J V C B B T k F M W V N J U y B G S U 5 B T C B S R V B P U l Q v Q X V 0 b 1 J l b W 9 2 Z W R D b 2 x 1 b W 5 z M S 5 7 U 3 R h d G U s M 3 0 m c X V v d D s s J n F 1 b 3 Q 7 U 2 V j d G l v b j E v U F J P R k l U I E F O Q U x Z U 0 l T I E Z J T k F M I F J F U E 9 S V C 9 B d X R v U m V t b 3 Z l Z E N v b H V t b n M x L n t Q c m 9 m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F J P R k l U I E F O Q U x Z U 0 l T I E Z J T k F M I F J F U E 9 S V C 9 B d X R v U m V t b 3 Z l Z E N v b H V t b n M x L n t S R F 9 T c G V u Z C w w f S Z x d W 9 0 O y w m c X V v d D t T Z W N 0 a W 9 u M S 9 Q U k 9 G S V Q g Q U 5 B T F l T S V M g R k l O Q U w g U k V Q T 1 J U L 0 F 1 d G 9 S Z W 1 v d m V k Q 2 9 s d W 1 u c z E u e 0 F k b W l u a X N 0 c m F 0 a W 9 u L D F 9 J n F 1 b 3 Q 7 L C Z x d W 9 0 O 1 N l Y 3 R p b 2 4 x L 1 B S T 0 Z J V C B B T k F M W V N J U y B G S U 5 B T C B S R V B P U l Q v Q X V 0 b 1 J l b W 9 2 Z W R D b 2 x 1 b W 5 z M S 5 7 T W F y a 2 V 0 a W 5 n X 1 N w Z W 5 k L D J 9 J n F 1 b 3 Q 7 L C Z x d W 9 0 O 1 N l Y 3 R p b 2 4 x L 1 B S T 0 Z J V C B B T k F M W V N J U y B G S U 5 B T C B S R V B P U l Q v Q X V 0 b 1 J l b W 9 2 Z W R D b 2 x 1 b W 5 z M S 5 7 U 3 R h d G U s M 3 0 m c X V v d D s s J n F 1 b 3 Q 7 U 2 V j d G l v b j E v U F J P R k l U I E F O Q U x Z U 0 l T I E Z J T k F M I F J F U E 9 S V C 9 B d X R v U m V t b 3 Z l Z E N v b H V t b n M x L n t Q c m 9 m a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Z J V C U y M E F O Q U x Z U 0 l T J T I w R k l O Q U w l M j B S R V B P U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k l U J T I w Q U 5 B T F l T S V M l M j B G S U 5 B T C U y M F J F U E 9 S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G S V Q l M j B B T k F M W V N J U y U y M E Z J T k F M J T I w U k V Q T 1 J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5 k z e / V 0 D h A j 8 V 7 l q z s I v E A A A A A A g A A A A A A E G Y A A A A B A A A g A A A A X k l Q 5 e d 3 i p L e W q Q t q b Y u S s q n b J I H C H a S M o y u B s H O 6 G Y A A A A A D o A A A A A C A A A g A A A A b l s / I S a v X g O s y / l M w g q n S i / t g O u 5 2 e f L G a R w m V X J C X V Q A A A A 5 H J h l j 1 9 f d d Q / Z 1 k 9 e M c E 1 c 4 G A k S y V m t 7 W C Q r s u b x i Q I 4 j / C W p C 3 M b H j 3 t F i 0 n b U F c k h r N E Q J 3 0 D J Z + Z e M W I X H w t E w 4 A 1 4 8 h Y y 5 o 7 0 T R V L N A A A A A 5 m p f G N 6 / p n y r O 7 q q j F 0 R b i H 2 E s V + K g M 9 t o T J a r b 5 X H D k T O p u T 5 J 5 1 1 G S l W C l L 5 L s F D + l 6 5 0 w Z 0 0 L r l 4 2 Q E d z 4 w = = < / D a t a M a s h u p > 
</file>

<file path=customXml/itemProps1.xml><?xml version="1.0" encoding="utf-8"?>
<ds:datastoreItem xmlns:ds="http://schemas.openxmlformats.org/officeDocument/2006/customXml" ds:itemID="{253B63A6-B5BD-4AA5-B63B-15639F8D0B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PROFIT ANALYSIS 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anchuribhavani1@gmail.com</dc:creator>
  <cp:lastModifiedBy>anchuribhavani1@gmail.com</cp:lastModifiedBy>
  <dcterms:created xsi:type="dcterms:W3CDTF">2024-02-12T12:50:22Z</dcterms:created>
  <dcterms:modified xsi:type="dcterms:W3CDTF">2024-05-03T10:05:25Z</dcterms:modified>
</cp:coreProperties>
</file>