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71fb6853891516ea/Desktop/Excel/"/>
    </mc:Choice>
  </mc:AlternateContent>
  <xr:revisionPtr revIDLastSave="220" documentId="8_{7998ED5A-7461-4EF8-9504-35B711943652}" xr6:coauthVersionLast="47" xr6:coauthVersionMax="47" xr10:uidLastSave="{51F26342-4C8A-4D01-BD21-F7A81B5A00F1}"/>
  <bookViews>
    <workbookView xWindow="-110" yWindow="-110" windowWidth="19420" windowHeight="11500" xr2:uid="{0B90060B-03F1-4C40-80C3-C66E84AC85FF}"/>
  </bookViews>
  <sheets>
    <sheet name="Sheet1" sheetId="1" r:id="rId1"/>
  </sheets>
  <definedNames>
    <definedName name="_xlnm._FilterDatabase" localSheetId="0" hidden="1">Sheet1!$A$1:$D$1</definedName>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1" l="1" a="1"/>
  <c r="H9" i="1"/>
  <c r="I9" i="1"/>
  <c r="I10" i="1"/>
  <c r="I8" i="1"/>
  <c r="H10" i="1" a="1"/>
  <c r="H10" i="1" s="1"/>
  <c r="H8" i="1" a="1"/>
  <c r="H8" i="1" s="1"/>
  <c r="D10" i="1"/>
  <c r="I3" i="1"/>
  <c r="I4" i="1"/>
  <c r="I2" i="1"/>
  <c r="E8" i="1"/>
  <c r="E4" i="1"/>
  <c r="E5" i="1"/>
  <c r="E9" i="1"/>
  <c r="E7" i="1"/>
  <c r="E6" i="1"/>
  <c r="E3" i="1"/>
  <c r="E2" i="1"/>
  <c r="D104857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<sst xmlns="http://schemas.openxmlformats.org/spreadsheetml/2006/main" count="29" uniqueCount="18">
  <si>
    <t>Date</t>
  </si>
  <si>
    <t>category</t>
  </si>
  <si>
    <t>item</t>
  </si>
  <si>
    <t>prize</t>
  </si>
  <si>
    <t>samosa</t>
  </si>
  <si>
    <t>sandwich</t>
  </si>
  <si>
    <t>Groceries</t>
  </si>
  <si>
    <t>Gas Bill</t>
  </si>
  <si>
    <t>Home Rent</t>
  </si>
  <si>
    <t>Food</t>
  </si>
  <si>
    <t>Rent</t>
  </si>
  <si>
    <t>Utilities</t>
  </si>
  <si>
    <t>Phone Bill</t>
  </si>
  <si>
    <t>Water Bill</t>
  </si>
  <si>
    <t>Olive Garden</t>
  </si>
  <si>
    <t>Major Expenses</t>
  </si>
  <si>
    <t>Total Amount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</si>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</sst>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14009]dd\ mmmm\ yyyy;@"/>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1" fillId="2" borderId="0" xfId="0" applyFont="1" applyFill="1"/>
    <xf numFmtId="0" fontId="2" fillId="2" borderId="0" xfId="0" applyFont="1" applyFill="1"/>
    <xf numFmtId="0" fontId="2" fillId="3" borderId="0" xfId="0" applyFont="1" applyFill="1"/>
    <xf numFmtId="165" fontId="0" fillId="0" borderId="0" xfId="0" applyNumberFormat="1"/>
  </cellXfs>
  <cellStyles count="1">
    <cellStyle name="Normal" xfId="0" builtinId="0"/>
  </cellStyles>
  <dxfs count="7">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numFmt numFmtId="165" formatCode="[$-14009]dd\ mmmm\ yyyy;@"/>
    </dxf>
    <dxf>
      <font>
        <color rgb="FF9C0006"/>
      </font>
      <fill>
        <patternFill>
          <bgColor rgb="FFFFC7CE"/>
        </patternFill>
      </fill>
    </dxf>
    <dxf>
      <font>
        <color rgb="FF9C0006"/>
      </font>
      <fill>
        <patternFill>
          <bgColor rgb="FFFFC7CE"/>
        </patternFill>
      </fill>
    </dxf>
    <dxf>
      <numFmt numFmtId="21" formatCode="dd/mmm"/>
    </dxf>
    <dxf>
      <numFmt numFmtId="21" formatCode="dd/mmm"/>
    </dxf>
    <dxf>
      <font>
        <b/>
        <i val="0"/>
        <strike val="0"/>
        <condense val="0"/>
        <extend val="0"/>
        <outline val="0"/>
        <shadow val="0"/>
        <u val="none"/>
        <vertAlign val="baseline"/>
        <sz val="11"/>
        <color theme="0"/>
        <name val="Calibri"/>
        <family val="2"/>
        <scheme val="minor"/>
      </font>
      <fill>
        <patternFill patternType="solid">
          <fgColor indexed="64"/>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9</xdr:col>
      <xdr:colOff>254000</xdr:colOff>
      <xdr:row>0</xdr:row>
      <xdr:rowOff>31751</xdr:rowOff>
    </xdr:from>
    <xdr:to>
      <xdr:col>12</xdr:col>
      <xdr:colOff>171450</xdr:colOff>
      <xdr:row>7</xdr:row>
      <xdr:rowOff>12701</xdr:rowOff>
    </xdr:to>
    <mc:AlternateContent xmlns:mc="http://schemas.openxmlformats.org/markup-compatibility/2006">
      <mc:Choice xmlns:sle15="http://schemas.microsoft.com/office/drawing/2012/slicer" Requires="sle15">
        <xdr:graphicFrame macro="">
          <xdr:nvGraphicFramePr>
            <xdr:cNvPr id="5" name="category">
              <a:extLst>
                <a:ext uri="{FF2B5EF4-FFF2-40B4-BE49-F238E27FC236}">
                  <a16:creationId xmlns:a16="http://schemas.microsoft.com/office/drawing/2014/main" id="{2F75ABD0-9F00-AB34-3C5D-5286FA29A70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423150" y="31751"/>
              <a:ext cx="1860550" cy="1270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53C72E8-BDFE-483C-81CB-4F808EAD4632}"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E419226-679F-445E-97E8-FC82E8661AAC}"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833CD5-22B0-4494-985C-83F1931A212D}" name="MyExpences" displayName="MyExpences" ref="A1:E10" totalsRowCount="1" headerRowDxfId="6">
  <autoFilter ref="A1:E9" xr:uid="{3B833CD5-22B0-4494-985C-83F1931A212D}"/>
  <tableColumns count="5">
    <tableColumn id="1" xr3:uid="{94C70DD2-862D-488C-93F5-20605E5B7EDC}" name="Date" totalsRowLabel="Total" dataDxfId="5" totalsRowDxfId="4"/>
    <tableColumn id="2" xr3:uid="{CB6886B3-F572-4607-84E6-9C4B3AF13C77}" name="category"/>
    <tableColumn id="3" xr3:uid="{321D5ACA-48D3-4EBF-952F-D84CBF80502F}" name="item"/>
    <tableColumn id="4" xr3:uid="{C1D0FDF2-A76C-41D3-AF10-1564119B2548}" name="prize" totalsRowFunction="custom">
      <totalsRowFormula>SUM(MyExpences[],MyExpences[prize])</totalsRowFormula>
    </tableColumn>
    <tableColumn id="5" xr3:uid="{F3CE8183-BDD3-492D-A644-1C05DF4931A9}" name="Major Expenses">
      <calculatedColumnFormula>IF(D2&gt;=100,"YES","NO")</calculatedColumnFormula>
    </tableColumn>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2E5562-9B44-414B-9339-E2E2A3E5AD90}" name="Table2" displayName="Table2" ref="H7:I10" totalsRowShown="0" headerRowDxfId="0">
  <autoFilter ref="H7:I10" xr:uid="{A72E5562-9B44-414B-9339-E2E2A3E5AD90}"/>
  <tableColumns count="2">
    <tableColumn id="1" xr3:uid="{6163B903-345D-47DB-A5A9-FDC78D68433E}" name="Date" dataDxfId="1">
      <calculatedColumnFormula array="1">_xlfn.UNIQUE(MyExpences[Date])</calculatedColumnFormula>
    </tableColumn>
    <tableColumn id="2" xr3:uid="{458D3DC1-1B9B-4AE9-9046-3781C4FD7C55}" name="Total Amount">
      <calculatedColumnFormula>SUMIF(MyExpences[Date],H8,MyExpences[prize])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BBE7-E5EA-4A9D-A185-11B8467BFED0}">
  <dimension ref="A1:K1048576"/>
  <sheetViews>
    <sheetView tabSelected="1" workbookViewId="0">
      <selection activeCell="H7" sqref="H7:I10"/>
    </sheetView>
  </sheetViews>
  <sheetFormatPr defaultRowHeight="14.5" x14ac:dyDescent="0.35"/>
  <cols>
    <col min="2" max="2" width="10" customWidth="1"/>
    <col min="3" max="3" width="13" customWidth="1"/>
    <col min="5" max="5" width="16.08984375" customWidth="1"/>
    <col min="8" max="8" width="14.26953125" bestFit="1" customWidth="1"/>
    <col min="9" max="9" width="14.36328125" customWidth="1"/>
    <col min="10" max="10" width="10.36328125" customWidth="1"/>
  </cols>
  <sheetData>
    <row r="1" spans="1:11" x14ac:dyDescent="0.35">
      <c r="A1" s="2" t="s">
        <v>0</v>
      </c>
      <c r="B1" s="2" t="s">
        <v>1</v>
      </c>
      <c r="C1" s="2" t="s">
        <v>2</v>
      </c>
      <c r="D1" s="2" t="s">
        <v>3</v>
      </c>
      <c r="E1" s="2" t="s">
        <v>15</v>
      </c>
      <c r="H1" s="2" t="s">
        <v>1</v>
      </c>
      <c r="I1" s="3" t="s">
        <v>16</v>
      </c>
    </row>
    <row r="2" spans="1:11" x14ac:dyDescent="0.35">
      <c r="A2" s="1">
        <v>45778</v>
      </c>
      <c r="B2" t="s">
        <v>9</v>
      </c>
      <c r="C2" t="s">
        <v>4</v>
      </c>
      <c r="D2">
        <v>20</v>
      </c>
      <c r="E2" t="str">
        <f>IF(D2&gt;=100,"YES","NO")</f>
        <v>NO</v>
      </c>
      <c r="H2" t="s">
        <v>9</v>
      </c>
      <c r="I2">
        <f>SUMIF($B$2:$B$9,H2,$D$2:$D$9)</f>
        <v>230</v>
      </c>
    </row>
    <row r="3" spans="1:11" x14ac:dyDescent="0.35">
      <c r="A3" s="1">
        <v>45778</v>
      </c>
      <c r="B3" t="s">
        <v>9</v>
      </c>
      <c r="C3" t="s">
        <v>5</v>
      </c>
      <c r="D3">
        <v>130</v>
      </c>
      <c r="E3" t="str">
        <f>IF(D3&gt;=100,"YES","NO")</f>
        <v>YES</v>
      </c>
      <c r="H3" t="s">
        <v>10</v>
      </c>
      <c r="I3">
        <f>SUMIF($B$2:$B$9,H3,$D$2:$D$9)</f>
        <v>500</v>
      </c>
      <c r="J3" s="4"/>
      <c r="K3" s="4"/>
    </row>
    <row r="4" spans="1:11" x14ac:dyDescent="0.35">
      <c r="A4" s="1">
        <v>45778</v>
      </c>
      <c r="B4" t="s">
        <v>10</v>
      </c>
      <c r="C4" t="s">
        <v>8</v>
      </c>
      <c r="D4">
        <v>500</v>
      </c>
      <c r="E4" t="str">
        <f t="shared" ref="E4:E5" si="0">IF(D4&gt;=100,"YES","NO")</f>
        <v>YES</v>
      </c>
      <c r="H4" t="s">
        <v>11</v>
      </c>
      <c r="I4">
        <f t="shared" ref="I4" si="1">SUMIF($B$2:$B$9,H4,$D$2:$D$9)</f>
        <v>650</v>
      </c>
    </row>
    <row r="5" spans="1:11" x14ac:dyDescent="0.35">
      <c r="A5" s="1">
        <v>45778</v>
      </c>
      <c r="B5" t="s">
        <v>11</v>
      </c>
      <c r="C5" t="s">
        <v>7</v>
      </c>
      <c r="D5">
        <v>300</v>
      </c>
      <c r="E5" t="str">
        <f t="shared" si="0"/>
        <v>YES</v>
      </c>
    </row>
    <row r="6" spans="1:11" x14ac:dyDescent="0.35">
      <c r="A6" s="1">
        <v>45778</v>
      </c>
      <c r="B6" t="s">
        <v>9</v>
      </c>
      <c r="C6" t="s">
        <v>6</v>
      </c>
      <c r="D6">
        <v>50</v>
      </c>
      <c r="E6" t="str">
        <f>IF(D6&gt;=100,"YES","NO")</f>
        <v>NO</v>
      </c>
    </row>
    <row r="7" spans="1:11" x14ac:dyDescent="0.35">
      <c r="A7" s="1">
        <v>45778</v>
      </c>
      <c r="B7" t="s">
        <v>11</v>
      </c>
      <c r="C7" t="s">
        <v>12</v>
      </c>
      <c r="D7">
        <v>250</v>
      </c>
      <c r="E7" t="str">
        <f>IF(D7&gt;=100,"YES","NO")</f>
        <v>YES</v>
      </c>
      <c r="H7" s="3" t="s">
        <v>0</v>
      </c>
      <c r="I7" s="3" t="s">
        <v>16</v>
      </c>
    </row>
    <row r="8" spans="1:11" x14ac:dyDescent="0.35">
      <c r="A8" s="1">
        <v>45778</v>
      </c>
      <c r="B8" t="s">
        <v>11</v>
      </c>
      <c r="C8" t="s">
        <v>13</v>
      </c>
      <c r="D8">
        <v>100</v>
      </c>
      <c r="E8" t="str">
        <f>IF(D8&gt;=100,"YES","NO")</f>
        <v>YES</v>
      </c>
      <c r="H8" s="5" cm="1">
        <f t="array" ref="H8">_xlfn.UNIQUE(MyExpences[Date])</f>
        <v>45778</v>
      </c>
      <c r="I8">
        <f>SUMIF(MyExpences[Date],H8,MyExpences[prize])</f>
        <v>1380</v>
      </c>
    </row>
    <row r="9" spans="1:11" x14ac:dyDescent="0.35">
      <c r="A9" s="1">
        <v>45778</v>
      </c>
      <c r="B9" t="s">
        <v>9</v>
      </c>
      <c r="C9" t="s">
        <v>14</v>
      </c>
      <c r="D9">
        <v>30</v>
      </c>
      <c r="E9" t="str">
        <f>IF(D9&gt;=100,"YES","NO")</f>
        <v>NO</v>
      </c>
      <c r="H9" s="5" cm="1">
        <f t="array" ref="H9">_xlfn.UNIQUE(MyExpences[Date])</f>
        <v>45778</v>
      </c>
      <c r="I9">
        <f>SUMIF(MyExpences[Date],H9,MyExpences[prize])</f>
        <v>1380</v>
      </c>
    </row>
    <row r="10" spans="1:11" x14ac:dyDescent="0.35">
      <c r="A10" s="1" t="s">
        <v>17</v>
      </c>
      <c r="D10">
        <f>SUM(MyExpences[],MyExpences[prize])</f>
        <v>368984</v>
      </c>
      <c r="H10" s="5" cm="1">
        <f t="array" ref="H10">_xlfn.UNIQUE(MyExpences[Date])</f>
        <v>45778</v>
      </c>
      <c r="I10">
        <f>SUMIF(MyExpences[Date],H10,MyExpences[prize])</f>
        <v>1380</v>
      </c>
    </row>
    <row r="1048576" spans="4:4" x14ac:dyDescent="0.35">
      <c r="D1048576">
        <f>SUM(D2:D1048575)</f>
        <v>370364</v>
      </c>
    </row>
  </sheetData>
  <conditionalFormatting sqref="E1:E5">
    <cfRule type="cellIs" dxfId="3" priority="2" operator="equal">
      <formula>"YES"</formula>
    </cfRule>
  </conditionalFormatting>
  <conditionalFormatting sqref="E7:E8">
    <cfRule type="cellIs" dxfId="2" priority="1" operator="equal">
      <formula>"YES"</formula>
    </cfRule>
  </conditionalFormatting>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229D35-141E-45D3-805C-E61913F4B0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 Batchu</dc:creator>
  <cp:lastModifiedBy>Bhavani Batchu</cp:lastModifiedBy>
  <dcterms:created xsi:type="dcterms:W3CDTF">2025-05-19T13:32:07Z</dcterms:created>
  <dcterms:modified xsi:type="dcterms:W3CDTF">2025-05-27T09:42:32Z</dcterms:modified>
</cp:coreProperties>
</file>