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ewar\Desktop\"/>
    </mc:Choice>
  </mc:AlternateContent>
  <xr:revisionPtr revIDLastSave="0" documentId="8_{7912C4E8-19FF-45AF-AB09-28711A320F8F}" xr6:coauthVersionLast="47" xr6:coauthVersionMax="47" xr10:uidLastSave="{00000000-0000-0000-0000-000000000000}"/>
  <bookViews>
    <workbookView xWindow="-108" yWindow="-108" windowWidth="23256" windowHeight="12576" activeTab="2" xr2:uid="{5DA0ADCD-3C8A-4D2C-90EF-B1A14C4B581B}"/>
  </bookViews>
  <sheets>
    <sheet name="Orders" sheetId="1" r:id="rId1"/>
    <sheet name="Orders pivot" sheetId="2" r:id="rId2"/>
    <sheet name="O Dashboard" sheetId="3" r:id="rId3"/>
  </sheets>
  <definedNames>
    <definedName name="Slicer_Order_Type">#N/A</definedName>
  </definedNames>
  <calcPr calcId="191029"/>
  <pivotCaches>
    <pivotCache cacheId="3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I795" i="1"/>
  <c r="J795" i="1" s="1"/>
  <c r="I794" i="1"/>
  <c r="J794" i="1" s="1"/>
  <c r="I793" i="1"/>
  <c r="J793" i="1" s="1"/>
  <c r="I792" i="1"/>
  <c r="J792" i="1" s="1"/>
  <c r="I791" i="1"/>
  <c r="J791" i="1" s="1"/>
  <c r="I790" i="1"/>
  <c r="J790" i="1" s="1"/>
  <c r="I789" i="1"/>
  <c r="J789" i="1" s="1"/>
  <c r="I788" i="1"/>
  <c r="J788" i="1" s="1"/>
  <c r="I787" i="1"/>
  <c r="J787" i="1" s="1"/>
  <c r="I786" i="1"/>
  <c r="J786" i="1" s="1"/>
  <c r="I785" i="1"/>
  <c r="J785" i="1" s="1"/>
  <c r="I784" i="1"/>
  <c r="J784" i="1" s="1"/>
  <c r="I783" i="1"/>
  <c r="J783" i="1" s="1"/>
  <c r="I782" i="1"/>
  <c r="J782" i="1" s="1"/>
  <c r="I781" i="1"/>
  <c r="J781" i="1" s="1"/>
  <c r="I780" i="1"/>
  <c r="J780" i="1" s="1"/>
  <c r="I779" i="1"/>
  <c r="J779" i="1" s="1"/>
  <c r="I778" i="1"/>
  <c r="J778" i="1" s="1"/>
  <c r="I777" i="1"/>
  <c r="J777" i="1" s="1"/>
  <c r="I776" i="1"/>
  <c r="J776" i="1" s="1"/>
  <c r="I775" i="1"/>
  <c r="J775" i="1" s="1"/>
  <c r="I774" i="1"/>
  <c r="J774" i="1" s="1"/>
  <c r="I773" i="1"/>
  <c r="J773" i="1" s="1"/>
  <c r="I772" i="1"/>
  <c r="J772" i="1" s="1"/>
  <c r="I771" i="1"/>
  <c r="J771" i="1" s="1"/>
  <c r="I770" i="1"/>
  <c r="J770" i="1" s="1"/>
  <c r="I769" i="1"/>
  <c r="J769" i="1" s="1"/>
  <c r="I768" i="1"/>
  <c r="J768" i="1" s="1"/>
  <c r="I767" i="1"/>
  <c r="J767" i="1" s="1"/>
  <c r="I766" i="1"/>
  <c r="J766" i="1" s="1"/>
  <c r="I765" i="1"/>
  <c r="J765" i="1" s="1"/>
  <c r="I764" i="1"/>
  <c r="J764" i="1" s="1"/>
  <c r="I763" i="1"/>
  <c r="J763" i="1" s="1"/>
  <c r="I762" i="1"/>
  <c r="J762" i="1" s="1"/>
  <c r="I761" i="1"/>
  <c r="J761" i="1" s="1"/>
  <c r="I760" i="1"/>
  <c r="J760" i="1" s="1"/>
  <c r="I759" i="1"/>
  <c r="J759" i="1" s="1"/>
  <c r="I758" i="1"/>
  <c r="J758" i="1" s="1"/>
  <c r="I757" i="1"/>
  <c r="J757" i="1" s="1"/>
  <c r="I756" i="1"/>
  <c r="J756" i="1" s="1"/>
  <c r="I755" i="1"/>
  <c r="J755" i="1" s="1"/>
  <c r="I754" i="1"/>
  <c r="J754" i="1" s="1"/>
  <c r="I753" i="1"/>
  <c r="J753" i="1" s="1"/>
  <c r="I752" i="1"/>
  <c r="J752" i="1" s="1"/>
  <c r="I751" i="1"/>
  <c r="J751" i="1" s="1"/>
  <c r="I750" i="1"/>
  <c r="J750" i="1" s="1"/>
  <c r="I749" i="1"/>
  <c r="J749" i="1" s="1"/>
  <c r="I748" i="1"/>
  <c r="J748" i="1" s="1"/>
  <c r="I747" i="1"/>
  <c r="J747" i="1" s="1"/>
  <c r="I746" i="1"/>
  <c r="J746" i="1" s="1"/>
  <c r="I745" i="1"/>
  <c r="J745" i="1" s="1"/>
  <c r="I744" i="1"/>
  <c r="J744" i="1" s="1"/>
  <c r="I743" i="1"/>
  <c r="J743" i="1" s="1"/>
  <c r="I742" i="1"/>
  <c r="J742" i="1" s="1"/>
  <c r="I741" i="1"/>
  <c r="J741" i="1" s="1"/>
  <c r="I740" i="1"/>
  <c r="J740" i="1" s="1"/>
  <c r="I739" i="1"/>
  <c r="J739" i="1" s="1"/>
  <c r="I738" i="1"/>
  <c r="J738" i="1" s="1"/>
  <c r="I737" i="1"/>
  <c r="J737" i="1" s="1"/>
  <c r="I736" i="1"/>
  <c r="J736" i="1" s="1"/>
  <c r="I735" i="1"/>
  <c r="J735" i="1" s="1"/>
  <c r="I734" i="1"/>
  <c r="J734" i="1" s="1"/>
  <c r="I733" i="1"/>
  <c r="J733" i="1" s="1"/>
  <c r="I732" i="1"/>
  <c r="J732" i="1" s="1"/>
  <c r="I731" i="1"/>
  <c r="J731" i="1" s="1"/>
  <c r="I730" i="1"/>
  <c r="J730" i="1" s="1"/>
  <c r="I729" i="1"/>
  <c r="J729" i="1" s="1"/>
  <c r="I728" i="1"/>
  <c r="J728" i="1" s="1"/>
  <c r="I727" i="1"/>
  <c r="J727" i="1" s="1"/>
  <c r="I726" i="1"/>
  <c r="J726" i="1" s="1"/>
  <c r="I725" i="1"/>
  <c r="J725" i="1" s="1"/>
  <c r="I724" i="1"/>
  <c r="J724" i="1" s="1"/>
  <c r="I723" i="1"/>
  <c r="J723" i="1" s="1"/>
  <c r="I722" i="1"/>
  <c r="J722" i="1" s="1"/>
  <c r="I721" i="1"/>
  <c r="J721" i="1" s="1"/>
  <c r="I720" i="1"/>
  <c r="J720" i="1" s="1"/>
  <c r="I719" i="1"/>
  <c r="J719" i="1" s="1"/>
  <c r="I718" i="1"/>
  <c r="J718" i="1" s="1"/>
  <c r="I717" i="1"/>
  <c r="J717" i="1" s="1"/>
  <c r="I716" i="1"/>
  <c r="J716" i="1" s="1"/>
  <c r="I715" i="1"/>
  <c r="J715" i="1" s="1"/>
  <c r="I714" i="1"/>
  <c r="J714" i="1" s="1"/>
  <c r="I713" i="1"/>
  <c r="J713" i="1" s="1"/>
  <c r="I712" i="1"/>
  <c r="J712" i="1" s="1"/>
  <c r="I711" i="1"/>
  <c r="J711" i="1" s="1"/>
  <c r="I710" i="1"/>
  <c r="J710" i="1" s="1"/>
  <c r="I709" i="1"/>
  <c r="J709" i="1" s="1"/>
  <c r="I708" i="1"/>
  <c r="J708" i="1" s="1"/>
  <c r="I707" i="1"/>
  <c r="J707" i="1" s="1"/>
  <c r="I706" i="1"/>
  <c r="J706" i="1" s="1"/>
  <c r="I705" i="1"/>
  <c r="J705" i="1" s="1"/>
  <c r="I704" i="1"/>
  <c r="J704" i="1" s="1"/>
  <c r="I703" i="1"/>
  <c r="J703" i="1" s="1"/>
  <c r="I702" i="1"/>
  <c r="J702" i="1" s="1"/>
  <c r="I701" i="1"/>
  <c r="J701" i="1" s="1"/>
  <c r="I700" i="1"/>
  <c r="J700" i="1" s="1"/>
  <c r="I699" i="1"/>
  <c r="J699" i="1" s="1"/>
  <c r="I698" i="1"/>
  <c r="J698" i="1" s="1"/>
  <c r="I697" i="1"/>
  <c r="J697" i="1" s="1"/>
  <c r="I696" i="1"/>
  <c r="J696" i="1" s="1"/>
  <c r="I695" i="1"/>
  <c r="J695" i="1" s="1"/>
  <c r="I694" i="1"/>
  <c r="J694" i="1" s="1"/>
  <c r="I693" i="1"/>
  <c r="J693" i="1" s="1"/>
  <c r="I692" i="1"/>
  <c r="J692" i="1" s="1"/>
  <c r="I691" i="1"/>
  <c r="J691" i="1" s="1"/>
  <c r="I690" i="1"/>
  <c r="J690" i="1" s="1"/>
  <c r="I689" i="1"/>
  <c r="J689" i="1" s="1"/>
  <c r="I688" i="1"/>
  <c r="J688" i="1" s="1"/>
  <c r="I687" i="1"/>
  <c r="J687" i="1" s="1"/>
  <c r="I686" i="1"/>
  <c r="J686" i="1" s="1"/>
  <c r="I685" i="1"/>
  <c r="J685" i="1" s="1"/>
  <c r="I684" i="1"/>
  <c r="J684" i="1" s="1"/>
  <c r="I683" i="1"/>
  <c r="J683" i="1" s="1"/>
  <c r="I682" i="1"/>
  <c r="J682" i="1" s="1"/>
  <c r="I681" i="1"/>
  <c r="J681" i="1" s="1"/>
  <c r="I680" i="1"/>
  <c r="J680" i="1" s="1"/>
  <c r="I679" i="1"/>
  <c r="J679" i="1" s="1"/>
  <c r="I678" i="1"/>
  <c r="J678" i="1" s="1"/>
  <c r="I677" i="1"/>
  <c r="J677" i="1" s="1"/>
  <c r="I676" i="1"/>
  <c r="J676" i="1" s="1"/>
  <c r="I675" i="1"/>
  <c r="J675" i="1" s="1"/>
  <c r="I674" i="1"/>
  <c r="J674" i="1" s="1"/>
  <c r="I673" i="1"/>
  <c r="J673" i="1" s="1"/>
  <c r="I672" i="1"/>
  <c r="J672" i="1" s="1"/>
  <c r="I671" i="1"/>
  <c r="J671" i="1" s="1"/>
  <c r="I670" i="1"/>
  <c r="J670" i="1" s="1"/>
  <c r="I669" i="1"/>
  <c r="J669" i="1" s="1"/>
  <c r="I668" i="1"/>
  <c r="J668" i="1" s="1"/>
  <c r="I667" i="1"/>
  <c r="J667" i="1" s="1"/>
  <c r="I666" i="1"/>
  <c r="J666" i="1" s="1"/>
  <c r="I665" i="1"/>
  <c r="J665" i="1" s="1"/>
  <c r="I664" i="1"/>
  <c r="J664" i="1" s="1"/>
  <c r="I663" i="1"/>
  <c r="J663" i="1" s="1"/>
  <c r="I662" i="1"/>
  <c r="J662" i="1" s="1"/>
  <c r="I661" i="1"/>
  <c r="J661" i="1" s="1"/>
  <c r="I660" i="1"/>
  <c r="J660" i="1" s="1"/>
  <c r="I659" i="1"/>
  <c r="J659" i="1" s="1"/>
  <c r="I658" i="1"/>
  <c r="J658" i="1" s="1"/>
  <c r="I657" i="1"/>
  <c r="J657" i="1" s="1"/>
  <c r="I656" i="1"/>
  <c r="J656" i="1" s="1"/>
  <c r="I655" i="1"/>
  <c r="J655" i="1" s="1"/>
  <c r="I654" i="1"/>
  <c r="J654" i="1" s="1"/>
  <c r="I653" i="1"/>
  <c r="J653" i="1" s="1"/>
  <c r="I652" i="1"/>
  <c r="J652" i="1" s="1"/>
  <c r="I651" i="1"/>
  <c r="J651" i="1" s="1"/>
  <c r="I650" i="1"/>
  <c r="J650" i="1" s="1"/>
  <c r="I649" i="1"/>
  <c r="J649" i="1" s="1"/>
  <c r="I648" i="1"/>
  <c r="J648" i="1" s="1"/>
  <c r="I647" i="1"/>
  <c r="J647" i="1" s="1"/>
  <c r="I646" i="1"/>
  <c r="J646" i="1" s="1"/>
  <c r="I645" i="1"/>
  <c r="J645" i="1" s="1"/>
  <c r="I644" i="1"/>
  <c r="J644" i="1" s="1"/>
  <c r="I643" i="1"/>
  <c r="J643" i="1" s="1"/>
  <c r="I642" i="1"/>
  <c r="J642" i="1" s="1"/>
  <c r="I641" i="1"/>
  <c r="J641" i="1" s="1"/>
  <c r="I640" i="1"/>
  <c r="J640" i="1" s="1"/>
  <c r="I639" i="1"/>
  <c r="J639" i="1" s="1"/>
  <c r="I638" i="1"/>
  <c r="J638" i="1" s="1"/>
  <c r="I637" i="1"/>
  <c r="J637" i="1" s="1"/>
  <c r="I636" i="1"/>
  <c r="J636" i="1" s="1"/>
  <c r="I635" i="1"/>
  <c r="J635" i="1" s="1"/>
  <c r="I634" i="1"/>
  <c r="J634" i="1" s="1"/>
  <c r="I633" i="1"/>
  <c r="J633" i="1" s="1"/>
  <c r="I632" i="1"/>
  <c r="J632" i="1" s="1"/>
  <c r="I631" i="1"/>
  <c r="J631" i="1" s="1"/>
  <c r="I630" i="1"/>
  <c r="J630" i="1" s="1"/>
  <c r="I629" i="1"/>
  <c r="J629" i="1" s="1"/>
  <c r="I628" i="1"/>
  <c r="J628" i="1" s="1"/>
  <c r="I627" i="1"/>
  <c r="J627" i="1" s="1"/>
  <c r="I626" i="1"/>
  <c r="J626" i="1" s="1"/>
  <c r="I625" i="1"/>
  <c r="J625" i="1" s="1"/>
  <c r="I624" i="1"/>
  <c r="J624" i="1" s="1"/>
  <c r="I623" i="1"/>
  <c r="J623" i="1" s="1"/>
  <c r="I622" i="1"/>
  <c r="J622" i="1" s="1"/>
  <c r="I621" i="1"/>
  <c r="J621" i="1" s="1"/>
  <c r="I620" i="1"/>
  <c r="J620" i="1" s="1"/>
  <c r="I619" i="1"/>
  <c r="J619" i="1" s="1"/>
  <c r="I618" i="1"/>
  <c r="J618" i="1" s="1"/>
  <c r="I617" i="1"/>
  <c r="J617" i="1" s="1"/>
  <c r="I616" i="1"/>
  <c r="J616" i="1" s="1"/>
  <c r="I615" i="1"/>
  <c r="J615" i="1" s="1"/>
  <c r="I614" i="1"/>
  <c r="J614" i="1" s="1"/>
  <c r="I613" i="1"/>
  <c r="J613" i="1" s="1"/>
  <c r="I612" i="1"/>
  <c r="J612" i="1" s="1"/>
  <c r="I611" i="1"/>
  <c r="J611" i="1" s="1"/>
  <c r="I610" i="1"/>
  <c r="J610" i="1" s="1"/>
  <c r="I609" i="1"/>
  <c r="J609" i="1" s="1"/>
  <c r="I608" i="1"/>
  <c r="J608" i="1" s="1"/>
  <c r="I607" i="1"/>
  <c r="J607" i="1" s="1"/>
  <c r="I606" i="1"/>
  <c r="J606" i="1" s="1"/>
  <c r="I605" i="1"/>
  <c r="J605" i="1" s="1"/>
  <c r="I604" i="1"/>
  <c r="J604" i="1" s="1"/>
  <c r="I603" i="1"/>
  <c r="J603" i="1" s="1"/>
  <c r="I602" i="1"/>
  <c r="J602" i="1" s="1"/>
  <c r="I601" i="1"/>
  <c r="J601" i="1" s="1"/>
  <c r="I600" i="1"/>
  <c r="J600" i="1" s="1"/>
  <c r="I599" i="1"/>
  <c r="J599" i="1" s="1"/>
  <c r="I598" i="1"/>
  <c r="J598" i="1" s="1"/>
  <c r="I597" i="1"/>
  <c r="J597" i="1" s="1"/>
  <c r="I596" i="1"/>
  <c r="J596" i="1" s="1"/>
  <c r="I595" i="1"/>
  <c r="J595" i="1" s="1"/>
  <c r="I594" i="1"/>
  <c r="J594" i="1" s="1"/>
  <c r="I593" i="1"/>
  <c r="J593" i="1" s="1"/>
  <c r="I592" i="1"/>
  <c r="J592" i="1" s="1"/>
  <c r="I591" i="1"/>
  <c r="J591" i="1" s="1"/>
  <c r="I590" i="1"/>
  <c r="J590" i="1" s="1"/>
  <c r="I589" i="1"/>
  <c r="J589" i="1" s="1"/>
  <c r="I588" i="1"/>
  <c r="J588" i="1" s="1"/>
  <c r="I587" i="1"/>
  <c r="J587" i="1" s="1"/>
  <c r="I586" i="1"/>
  <c r="J586" i="1" s="1"/>
  <c r="I585" i="1"/>
  <c r="J585" i="1" s="1"/>
  <c r="I584" i="1"/>
  <c r="J584" i="1" s="1"/>
  <c r="I583" i="1"/>
  <c r="J583" i="1" s="1"/>
  <c r="I582" i="1"/>
  <c r="J582" i="1" s="1"/>
  <c r="I581" i="1"/>
  <c r="J581" i="1" s="1"/>
  <c r="I580" i="1"/>
  <c r="J580" i="1" s="1"/>
  <c r="I579" i="1"/>
  <c r="J579" i="1" s="1"/>
  <c r="I578" i="1"/>
  <c r="J578" i="1" s="1"/>
  <c r="I577" i="1"/>
  <c r="J577" i="1" s="1"/>
  <c r="I576" i="1"/>
  <c r="J576" i="1" s="1"/>
  <c r="I575" i="1"/>
  <c r="J575" i="1" s="1"/>
  <c r="I574" i="1"/>
  <c r="J574" i="1" s="1"/>
  <c r="I573" i="1"/>
  <c r="J573" i="1" s="1"/>
  <c r="I572" i="1"/>
  <c r="J572" i="1" s="1"/>
  <c r="I571" i="1"/>
  <c r="J571" i="1" s="1"/>
  <c r="I570" i="1"/>
  <c r="J570" i="1" s="1"/>
  <c r="I569" i="1"/>
  <c r="J569" i="1" s="1"/>
  <c r="I568" i="1"/>
  <c r="J568" i="1" s="1"/>
  <c r="I567" i="1"/>
  <c r="J567" i="1" s="1"/>
  <c r="I566" i="1"/>
  <c r="J566" i="1" s="1"/>
  <c r="I565" i="1"/>
  <c r="J565" i="1" s="1"/>
  <c r="I564" i="1"/>
  <c r="J564" i="1" s="1"/>
  <c r="I563" i="1"/>
  <c r="J563" i="1" s="1"/>
  <c r="I562" i="1"/>
  <c r="J562" i="1" s="1"/>
  <c r="I561" i="1"/>
  <c r="J561" i="1" s="1"/>
  <c r="I560" i="1"/>
  <c r="J560" i="1" s="1"/>
  <c r="I559" i="1"/>
  <c r="J559" i="1" s="1"/>
  <c r="I558" i="1"/>
  <c r="J558" i="1" s="1"/>
  <c r="I557" i="1"/>
  <c r="J557" i="1" s="1"/>
  <c r="I556" i="1"/>
  <c r="J556" i="1" s="1"/>
  <c r="I555" i="1"/>
  <c r="J555" i="1" s="1"/>
  <c r="I554" i="1"/>
  <c r="J554" i="1" s="1"/>
  <c r="I553" i="1"/>
  <c r="J553" i="1" s="1"/>
  <c r="I552" i="1"/>
  <c r="J552" i="1" s="1"/>
  <c r="I551" i="1"/>
  <c r="J551" i="1" s="1"/>
  <c r="I550" i="1"/>
  <c r="J550" i="1" s="1"/>
  <c r="I549" i="1"/>
  <c r="J549" i="1" s="1"/>
  <c r="I548" i="1"/>
  <c r="J548" i="1" s="1"/>
  <c r="I547" i="1"/>
  <c r="J547" i="1" s="1"/>
  <c r="I546" i="1"/>
  <c r="J546" i="1" s="1"/>
  <c r="I545" i="1"/>
  <c r="J545" i="1" s="1"/>
  <c r="I544" i="1"/>
  <c r="J544" i="1" s="1"/>
  <c r="I543" i="1"/>
  <c r="J543" i="1" s="1"/>
  <c r="I542" i="1"/>
  <c r="J542" i="1" s="1"/>
  <c r="I541" i="1"/>
  <c r="J541" i="1" s="1"/>
  <c r="I540" i="1"/>
  <c r="J540" i="1" s="1"/>
  <c r="I539" i="1"/>
  <c r="J539" i="1" s="1"/>
  <c r="I538" i="1"/>
  <c r="J538" i="1" s="1"/>
  <c r="I537" i="1"/>
  <c r="J537" i="1" s="1"/>
  <c r="I536" i="1"/>
  <c r="J536" i="1" s="1"/>
  <c r="I535" i="1"/>
  <c r="J535" i="1" s="1"/>
  <c r="I534" i="1"/>
  <c r="J534" i="1" s="1"/>
  <c r="I533" i="1"/>
  <c r="J533" i="1" s="1"/>
  <c r="I532" i="1"/>
  <c r="J532" i="1" s="1"/>
  <c r="I531" i="1"/>
  <c r="J531" i="1" s="1"/>
  <c r="I530" i="1"/>
  <c r="J530" i="1" s="1"/>
  <c r="I529" i="1"/>
  <c r="J529" i="1" s="1"/>
  <c r="I528" i="1"/>
  <c r="J528" i="1" s="1"/>
  <c r="I527" i="1"/>
  <c r="J527" i="1" s="1"/>
  <c r="I526" i="1"/>
  <c r="J526" i="1" s="1"/>
  <c r="I525" i="1"/>
  <c r="J525" i="1" s="1"/>
  <c r="I524" i="1"/>
  <c r="J524" i="1" s="1"/>
  <c r="I523" i="1"/>
  <c r="J523" i="1" s="1"/>
  <c r="I522" i="1"/>
  <c r="J522" i="1" s="1"/>
  <c r="I521" i="1"/>
  <c r="J521" i="1" s="1"/>
  <c r="I520" i="1"/>
  <c r="J520" i="1" s="1"/>
  <c r="I519" i="1"/>
  <c r="J519" i="1" s="1"/>
  <c r="I518" i="1"/>
  <c r="J518" i="1" s="1"/>
  <c r="I517" i="1"/>
  <c r="J517" i="1" s="1"/>
  <c r="I516" i="1"/>
  <c r="J516" i="1" s="1"/>
  <c r="I515" i="1"/>
  <c r="J515" i="1" s="1"/>
  <c r="I514" i="1"/>
  <c r="J514" i="1" s="1"/>
  <c r="I513" i="1"/>
  <c r="J513" i="1" s="1"/>
  <c r="I512" i="1"/>
  <c r="J512" i="1" s="1"/>
  <c r="I511" i="1"/>
  <c r="J511" i="1" s="1"/>
  <c r="I510" i="1"/>
  <c r="J510" i="1" s="1"/>
  <c r="I509" i="1"/>
  <c r="J509" i="1" s="1"/>
  <c r="I508" i="1"/>
  <c r="J508" i="1" s="1"/>
  <c r="I507" i="1"/>
  <c r="J507" i="1" s="1"/>
  <c r="I506" i="1"/>
  <c r="J506" i="1" s="1"/>
  <c r="I505" i="1"/>
  <c r="J505" i="1" s="1"/>
  <c r="I504" i="1"/>
  <c r="J504" i="1" s="1"/>
  <c r="I503" i="1"/>
  <c r="J503" i="1" s="1"/>
  <c r="I502" i="1"/>
  <c r="J502" i="1" s="1"/>
  <c r="I501" i="1"/>
  <c r="J501" i="1" s="1"/>
  <c r="C16" i="2"/>
  <c r="G16" i="2"/>
  <c r="E16" i="2"/>
  <c r="A16" i="2"/>
</calcChain>
</file>

<file path=xl/sharedStrings.xml><?xml version="1.0" encoding="utf-8"?>
<sst xmlns="http://schemas.openxmlformats.org/spreadsheetml/2006/main" count="4217" uniqueCount="932">
  <si>
    <t>Order ID</t>
  </si>
  <si>
    <t>Product ID</t>
  </si>
  <si>
    <t>Sale Date</t>
  </si>
  <si>
    <t>Product Name</t>
  </si>
  <si>
    <t>Order Type</t>
  </si>
  <si>
    <t>Price of One Product</t>
  </si>
  <si>
    <t>Agent</t>
  </si>
  <si>
    <t>No of Products in one Sale</t>
  </si>
  <si>
    <t>Discount</t>
  </si>
  <si>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</si>
  <si>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</si>
  <si>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</si>
  <si>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</si>
  <si>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</si>
  <si>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</si>
  <si>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</si>
  <si>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</si>
  <si>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</si>
  <si>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</si>
  <si>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</si>
  <si>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</si>
  <si>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</si>
  <si>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</si>
  <si>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</si>
  <si>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</si>
  <si>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</si>
  <si>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</si>
  <si>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</si>
  <si>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</si>
  <si>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</si>
  <si>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</si>
  <si>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</si>
  <si>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</si>
  <si>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</si>
  <si>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</si>
  <si>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</si>
  <si>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</si>
  <si>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</si>
  <si>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</si>
  <si>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</si>
  <si>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</si>
  <si>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</si>
  <si>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</si>
  <si>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</si>
  <si>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</si>
  <si>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</si>
  <si>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</si>
  <si>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</si>
  <si>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</si>
  <si>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</si>
  <si>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</si>
  <si>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</si>
  <si>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</si>
  <si>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</si>
  <si>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</si>
  <si>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</si>
  <si>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</si>
  <si>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</si>
  <si>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</si>
  <si>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</si>
  <si>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</si>
  <si>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</si>
  <si>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</si>
  <si>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</si>
  <si>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</si>
  <si>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</si>
  <si>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</si>
  <si>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</si>
  <si>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</si>
  <si>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</si>
  <si>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</si>
  <si>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</si>
  <si>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</si>
  <si>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</si>
  <si>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</si>
  <si>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</si>
  <si>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</si>
  <si>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</si>
  <si>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</si>
  <si>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</si>
  <si>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</si>
  <si>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</si>
  <si>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</si>
  <si>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</si>
  <si>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</si>
  <si>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</si>
  <si>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</si>
  <si>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</si>
  <si>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</si>
  <si>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</si>
  <si>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</si>
  <si>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</si>
  <si>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</si>
  <si>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</si>
  <si>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</si>
  <si>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</si>
  <si>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</si>
  <si>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</si>
  <si>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</si>
  <si>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</si>
  <si>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</si>
  <si>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</si>
  <si>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</si>
  <si>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</si>
  <si>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</si>
  <si>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</si>
  <si>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</si>
  <si>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</si>
  <si>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</si>
  <si>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</si>
  <si>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</si>
  <si>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</si>
  <si>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</si>
  <si>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</si>
  <si>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</si>
  <si>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</si>
  <si>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</si>
  <si>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</si>
  <si>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</si>
  <si>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</si>
  <si>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</si>
  <si>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</si>
  <si>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</si>
  <si>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</si>
  <si>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</si>
  <si>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</si>
  <si>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</si>
  <si>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</si>
  <si>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</si>
  <si>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</si>
  <si>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</si>
  <si>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</si>
  <si>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</si>
  <si>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</si>
  <si>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</si>
  <si>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</si>
  <si>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</si>
  <si>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</si>
  <si>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</si>
  <si>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</si>
  <si>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</si>
  <si>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</si>
  <si>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</si>
  <si>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</si>
  <si>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</si>
  <si>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</si>
  <si>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</si>
  <si>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</si>
  <si>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</si>
  <si>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</si>
  <si>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</si>
  <si>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</si>
  <si>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</si>
  <si>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</si>
  <si>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</si>
  <si>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</si>
  <si>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</si>
  <si>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</si>
  <si>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</si>
  <si>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</si>
  <si>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</si>
  <si>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</si>
  <si>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</si>
  <si>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</si>
  <si>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</si>
  <si>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</si>
  <si>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</si>
  <si>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</si>
  <si>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</si>
  <si>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</si>
  <si>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</si>
  <si>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</si>
  <si>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</si>
  <si>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</si>
  <si>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</si>
  <si>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</si>
  <si>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</si>
  <si>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</si>
  <si>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</si>
  <si>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</si>
  <si>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</si>
  <si>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</si>
  <si>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</si>
  <si>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</si>
  <si>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</si>
  <si>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</si>
  <si>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</si>
  <si>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</si>
  <si>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</si>
  <si>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</si>
  <si>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</si>
  <si>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</si>
  <si>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</si>
  <si>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</si>
  <si>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</si>
  <si>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</si>
  <si>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</si>
  <si>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</si>
  <si>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</si>
  <si>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</si>
  <si>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</si>
  <si>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</si>
  <si>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</si>
  <si>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</si>
  <si>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</si>
  <si>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</si>
  <si>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</si>
  <si>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</si>
  <si>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</si>
  <si>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</si>
  <si>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</si>
  <si>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</si>
  <si>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</si>
  <si>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</si>
  <si>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</si>
  <si>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</si>
  <si>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</si>
  <si>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</si>
  <si>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</si>
  <si>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</si>
  <si>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</si>
  <si>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</si>
  <si>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</si>
  <si>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</si>
  <si>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</si>
  <si>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</si>
  <si>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</si>
  <si>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</si>
  <si>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</si>
  <si>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</si>
  <si>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</si>
  <si>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</si>
  <si>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</si>
  <si>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</si>
  <si>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</si>
  <si>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</si>
  <si>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</si>
  <si>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</si>
  <si>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</si>
  <si>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</si>
  <si>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</si>
  <si>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</si>
  <si>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</si>
  <si>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</si>
  <si>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</si>
  <si>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</si>
  <si>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</si>
  <si>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</si>
  <si>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</si>
  <si>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</si>
  <si>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</si>
  <si>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</si>
  <si>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</si>
  <si>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</si>
  <si>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</si>
  <si>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</si>
  <si>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</si>
  <si>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</si>
  <si>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</si>
  <si>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</si>
  <si>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</si>
  <si>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</si>
  <si>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</si>
  <si>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</si>
  <si>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</si>
  <si>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</si>
  <si>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</si>
  <si>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</si>
  <si>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</si>
  <si>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</si>
  <si>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</si>
  <si>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</si>
  <si>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</si>
  <si>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</si>
  <si>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</si>
  <si>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</si>
  <si>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</si>
  <si>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</si>
  <si>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</si>
  <si>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</si>
  <si>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</si>
  <si>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</si>
  <si>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</si>
  <si>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</si>
  <si>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</si>
  <si>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</si>
  <si>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</si>
  <si>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</si>
  <si>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</si>
  <si>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</si>
  <si>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</si>
  <si>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</si>
  <si>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</si>
  <si>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</si>
  <si>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</si>
  <si>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</si>
  <si>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</si>
  <si>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</si>
  <si>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</si>
  <si>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</si>
  <si>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</si>
  <si>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</si>
  <si>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</si>
  <si>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</si>
  <si>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</si>
  <si>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</si>
  <si>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</si>
  <si>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</si>
  <si>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</si>
  <si>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</si>
  <si>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</si>
  <si>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</si>
  <si>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</si>
  <si>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</si>
  <si>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</si>
  <si>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</si>
  <si>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</si>
  <si>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</si>
  <si>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</si>
  <si>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</si>
  <si>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</si>
  <si>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</si>
  <si>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</si>
  <si>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</si>
  <si>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</si>
  <si>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</si>
  <si>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</si>
  <si>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</si>
  <si>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</si>
  <si>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</si>
  <si>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</si>
  <si>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</si>
  <si>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</si>
  <si>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</si>
  <si>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</si>
  <si>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</si>
  <si>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</si>
  <si>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</si>
  <si>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</si>
  <si>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</si>
  <si>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</si>
  <si>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</si>
  <si>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</si>
  <si>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</si>
  <si>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</si>
  <si>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</si>
  <si>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</si>
  <si>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</si>
  <si>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</si>
  <si>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</si>
  <si>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</si>
  <si>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</si>
  <si>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</si>
  <si>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</si>
  <si>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</si>
  <si>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</si>
  <si>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</si>
  <si>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</si>
  <si>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</si>
  <si>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</si>
  <si>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</si>
  <si>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</si>
  <si>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</si>
  <si>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</si>
  <si>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</si>
  <si>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</si>
  <si>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</si>
  <si>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</si>
  <si>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</si>
  <si>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</si>
  <si>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</si>
  <si>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</si>
  <si>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</si>
  <si>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</si>
  <si>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</si>
  <si>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</si>
  <si>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</si>
  <si>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</si>
  <si>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</si>
  <si>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</si>
  <si>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</si>
  <si>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</si>
  <si>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</si>
  <si>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</si>
  <si>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</si>
  <si>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</si>
  <si>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</si>
  <si>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</si>
  <si>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</si>
  <si>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</si>
  <si>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</si>
  <si>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</si>
  <si>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</si>
  <si>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</si>
  <si>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</si>
  <si>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</si>
  <si>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</si>
  <si>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</si>
  <si>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</si>
  <si>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</si>
  <si>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</si>
  <si>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</si>
  <si>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</si>
  <si>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</si>
  <si>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</si>
  <si>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</si>
  <si>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</si>
  <si>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</si>
  <si>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</si>
  <si>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</si>
  <si>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</si>
  <si>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</si>
  <si>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</si>
  <si>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</si>
  <si>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</si>
  <si>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</si>
  <si>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</si>
  <si>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</si>
  <si>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</si>
  <si>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</si>
  <si>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</si>
  <si>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</si>
  <si>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</si>
  <si>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</si>
  <si>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</si>
  <si>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</si>
  <si>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</si>
  <si>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</si>
  <si>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</si>
  <si>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</si>
  <si>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</si>
  <si>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</si>
  <si>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</si>
  <si>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</si>
  <si>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</si>
  <si>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</si>
  <si>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</si>
  <si>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</si>
  <si>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</si>
  <si>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</si>
  <si>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</si>
  <si>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</si>
  <si>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</si>
  <si>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</si>
  <si>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</si>
  <si>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</si>
  <si>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</si>
  <si>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</si>
  <si>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</si>
  <si>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</si>
  <si>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</si>
  <si>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</si>
  <si>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</si>
  <si>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</si>
  <si>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</si>
  <si>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</si>
  <si>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</si>
  <si>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</si>
  <si>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</si>
  <si>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</si>
  <si>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</si>
  <si>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</si>
  <si>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</si>
  <si>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</si>
  <si>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</si>
  <si>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</si>
  <si>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</si>
  <si>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</si>
  <si>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</si>
  <si>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</si>
  <si>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</si>
  <si>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</si>
  <si>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</si>
  <si>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</si>
  <si>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</si>
  <si>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</si>
  <si>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</si>
  <si>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</si>
  <si>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</si>
  <si>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</si>
  <si>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</si>
  <si>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</si>
  <si>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</si>
  <si>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</si>
  <si>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</si>
  <si>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</si>
  <si>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</si>
  <si>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</si>
  <si>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</si>
  <si>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</si>
  <si>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</si>
  <si>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</si>
  <si>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</si>
  <si>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</si>
  <si>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</si>
  <si>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</si>
  <si>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</si>
  <si>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</si>
  <si>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</si>
  <si>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</si>
  <si>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</si>
  <si>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</si>
  <si>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</si>
  <si>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</si>
  <si>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</si>
  <si>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</si>
  <si>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</si>
  <si>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</si>
  <si>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</si>
  <si>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</si>
  <si>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</si>
  <si>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</si>
  <si>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</si>
  <si>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</si>
  <si>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</si>
  <si>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</si>
  <si>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</si>
  <si>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</si>
  <si>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</si>
  <si>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</si>
  <si>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</si>
  <si>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</si>
  <si>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</si>
  <si>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</si>
  <si>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</si>
  <si>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</si>
  <si>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</si>
  <si>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</si>
  <si>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</si>
  <si>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</si>
  <si>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</si>
  <si>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</si>
  <si>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</si>
  <si>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</si>
  <si>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</si>
  <si>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</si>
  <si>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</si>
  <si>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</si>
  <si>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</si>
  <si>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</si>
  <si>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</si>
  <si>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</si>
  <si>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</si>
  <si>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</si>
  <si>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</si>
  <si>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</si>
  <si>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</si>
  <si>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</si>
  <si>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</si>
  <si>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</si>
  <si>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</si>
  <si>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</si>
  <si>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</si>
  <si>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</si>
  <si>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</si>
  <si>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</si>
  <si>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</si>
  <si>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</si>
  <si>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</si>
  <si>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</si>
  <si>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</si>
  <si>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</si>
  <si>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</si>
  <si>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</si>
  <si>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</si>
  <si>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</si>
  <si>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</si>
  <si>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</si>
  <si>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</si>
  <si>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</si>
  <si>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</si>
  <si>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</si>
  <si>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</si>
  <si>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</si>
  <si>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</si>
  <si>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</si>
  <si>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</si>
  <si>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</si>
  <si>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</si>
  <si>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</si>
  <si>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</si>
  <si>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</si>
  <si>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</si>
  <si>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</si>
  <si>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</si>
  <si>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</si>
  <si>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</si>
  <si>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</si>
  <si>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</si>
  <si>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</si>
  <si>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</si>
  <si>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</si>
  <si>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</si>
  <si>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</si>
  <si>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</si>
  <si>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</si>
  <si>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</si>
  <si>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</si>
  <si>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</si>
  <si>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</si>
  <si>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</si>
  <si>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</si>
  <si>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</si>
  <si>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</si>
  <si>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</si>
  <si>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</si>
  <si>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</si>
  <si>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</si>
  <si>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</si>
  <si>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</si>
  <si>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</si>
  <si>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</si>
  <si>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</si>
  <si>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</si>
  <si>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</si>
  <si>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</si>
  <si>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</si>
  <si>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</si>
  <si>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</si>
  <si>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</si>
  <si>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</si>
  <si>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</si>
  <si>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</si>
  <si>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</si>
  <si>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</si>
  <si>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</si>
  <si>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</si>
  <si>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</si>
  <si>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</si>
  <si>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</si>
  <si>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</si>
  <si>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</si>
  <si>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</si>
  <si>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</si>
  <si>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</si>
  <si>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</si>
  <si>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</si>
  <si>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</si>
  <si>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</si>
  <si>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</si>
  <si>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</si>
  <si>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</si>
  <si>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</si>
  <si>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</si>
  <si>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</si>
  <si>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</si>
  <si>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</si>
  <si>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</si>
  <si>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</si>
  <si>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</si>
  <si>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</si>
  <si>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</si>
  <si>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</si>
  <si>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</si>
  <si>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</si>
  <si>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</si>
  <si>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</si>
  <si>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</si>
  <si>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</si>
  <si>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</si>
  <si>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</si>
  <si>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</si>
  <si>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</si>
  <si>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</si>
  <si>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</si>
  <si>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</si>
  <si>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</si>
  <si>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</si>
  <si>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</si>
  <si>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</si>
  <si>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</si>
  <si>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</si>
  <si>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</si>
  <si>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</si>
  <si>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</si>
  <si>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</si>
  <si>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</si>
  <si>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</si>
  <si>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</si>
  <si>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</si>
  <si>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</si>
  <si>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</si>
  <si>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</si>
  <si>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</si>
  <si>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</si>
  <si>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</si>
  <si>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</si>
  <si>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</si>
  <si>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</si>
  <si>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</si>
  <si>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</si>
  <si>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</si>
  <si>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</si>
  <si>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</si>
  <si>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</si>
  <si>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</si>
  <si>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</si>
  <si>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</si>
  <si>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</si>
  <si>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</si>
  <si>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</si>
  <si>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</si>
  <si>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</si>
  <si>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</si>
  <si>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</si>
  <si>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</si>
  <si>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</si>
  <si>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</si>
  <si>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</si>
  <si>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</si>
  <si>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</si>
  <si>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</si>
  <si>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</si>
  <si>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</si>
  <si>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</si>
  <si>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</si>
  <si>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</si>
  <si>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</si>
  <si>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</si>
  <si>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</si>
  <si>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</si>
  <si>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</si>
  <si>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</si>
  <si>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</si>
  <si>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</si>
  <si>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</si>
  <si>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</si>
  <si>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</si>
  <si>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</si>
  <si>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</si>
  <si>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</si>
  <si>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</si>
  <si>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</si>
  <si>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</si>
  <si>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</si>
  <si>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</si>
  <si>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</si>
  <si>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</si>
  <si>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</si>
  <si>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</si>
  <si>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</si>
  <si>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</si>
  <si>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</si>
  <si>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</si>
  <si>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</si>
  <si>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</si>
  <si>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</si>
  <si>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</si>
  <si>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</si>
  <si>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</si>
  <si>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</si>
  <si>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</si>
  <si>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</si>
  <si>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</si>
  <si>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</si>
  <si>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</si>
  <si>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</si>
  <si>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</si>
  <si>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</si>
  <si>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</si>
  <si>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</si>
  <si>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</si>
  <si>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</si>
  <si>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</si>
  <si>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</si>
  <si>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</si>
  <si>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</si>
  <si>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</si>
  <si>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</si>
  <si>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</si>
  <si>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</si>
  <si>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</si>
  <si>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</si>
  <si>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</si>
  <si>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</si>
  <si>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</si>
  <si>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</si>
  <si>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</si>
  <si>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</si>
  <si>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</si>
  <si>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</si>
  <si>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</si>
  <si>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</si>
  <si>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</si>
  <si>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</si>
  <si>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</si>
  <si>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</si>
  <si>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</si>
  <si>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</si>
  <si>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</si>
  <si>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</si>
  <si>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</si>
  <si>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</si>
  <si>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</si>
  <si>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</si>
  <si>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</si>
  <si>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</si>
  <si>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</si>
  <si>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</si>
  <si>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</si>
  <si>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</si>
  <si>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</si>
  <si>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</si>
  <si>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</si>
  <si>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</si>
  <si>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</si>
  <si>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</si>
  <si>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</si>
  <si>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</si>
  <si>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</si>
  <si>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</si>
  <si>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</si>
  <si>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</si>
  <si>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</si>
  <si>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</si>
  <si>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</si>
  <si>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</si>
  <si>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</si>
  <si>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</si>
  <si>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</si>
  <si>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</si>
  <si>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</si>
  <si>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</si>
  <si>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</si>
  <si>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</si>
  <si>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</si>
  <si>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</si>
  <si>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Row Labels</t>
  </si>
  <si>
    <t>Grand Total</t>
  </si>
  <si>
    <t>Count of Order ID</t>
  </si>
  <si>
    <t>Sum of Discount</t>
  </si>
  <si>
    <t>Average of Discount</t>
  </si>
  <si>
    <t>Sum of revenue</t>
  </si>
  <si>
    <t>Average of revenue</t>
  </si>
  <si>
    <t>revenue</t>
  </si>
  <si>
    <t>Column1</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</si>
  <si>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</si>
  <si>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</si>
  <si>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</si>
  <si>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</si>
  <si>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</si>
  <si>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</si>
  <si>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</si>
  <si>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</si>
  <si>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</si>
  <si>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</si>
  <si>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</si>
  <si>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</si>
  <si>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</si>
  <si>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</si>
  <si>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</si>
  <si>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</si>
  <si>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</si>
  <si>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</si>
  <si>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</si>
  <si>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</si>
  <si>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</si>
  <si>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</si>
  <si>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</si>
  <si>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</si>
  <si>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</si>
  <si>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</si>
  <si>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</si>
  <si>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</si>
  <si>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</si>
  <si>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</si>
  <si>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</si>
  <si>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</si>
  <si>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</si>
  <si>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</si>
  <si>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</si>
  <si>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</si>
  <si>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</si>
  <si>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</si>
  <si>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</si>
  <si>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</si>
  <si>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</si>
  <si>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</si>
  <si>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</si>
  <si>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</si>
  <si>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</si>
  <si>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</si>
  <si>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</si>
  <si>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</si>
  <si>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</si>
  <si>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</si>
  <si>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</si>
  <si>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</si>
  <si>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</si>
  <si>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</si>
  <si>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</si>
  <si>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</si>
  <si>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</si>
  <si>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</si>
  <si>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</si>
  <si>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</si>
  <si>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</si>
  <si>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</si>
  <si>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</si>
  <si>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</si>
  <si>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</si>
  <si>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</si>
  <si>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</si>
  <si>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</si>
  <si>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</si>
  <si>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</si>
  <si>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</si>
  <si>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</si>
  <si>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</si>
  <si>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</si>
  <si>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</si>
  <si>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</si>
  <si>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</si>
  <si>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</si>
  <si>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</si>
  <si>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</si>
  <si>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</si>
  <si>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</si>
  <si>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</si>
  <si>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</si>
  <si>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Count of No of Products in one Sale</t>
  </si>
  <si>
    <t>Sum of revenue2</t>
  </si>
  <si>
    <t>Total sales count by agent</t>
  </si>
  <si>
    <t>Total revenue generated by per agent</t>
  </si>
  <si>
    <t>Discount given on product</t>
  </si>
  <si>
    <t>Total Revenue Generated for Each Product</t>
  </si>
  <si>
    <t xml:space="preserve"> Revenue Generated for each day</t>
  </si>
  <si>
    <t>No of Sales for Each Day</t>
  </si>
  <si>
    <t>TOTAL ORDERS</t>
  </si>
  <si>
    <t>AVERAGE DISCOUNT</t>
  </si>
  <si>
    <t>TOTAL REVENUE</t>
  </si>
  <si>
    <t>AVERAGE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</si>
</sst>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1" fillId="2" borderId="0" xfId="0" applyFont="1" applyFill="1" applyAlignment="1">
      <alignment horizontal="center" vertical="center"/>
    </xf>
    <xf numFmtId="0" fontId="0" fillId="0" borderId="0" xfId="0"/>
    <xf numFmtId="0" fontId="0" fillId="0" borderId="0" xfId="0" applyAlignment="1">
      <alignment horizontal="left"/>
    </xf>
    <xf numFmtId="0" fontId="0" fillId="0" borderId="0" xfId="0" pivotButton="1"/>
    <xf numFmtId="0" fontId="0" fillId="0" borderId="0" xfId="0" applyNumberFormat="1"/>
    <xf numFmtId="10" fontId="0" fillId="0" borderId="0" xfId="0" applyNumberFormat="1"/>
    <xf numFmtId="0" fontId="0" fillId="3" borderId="0" xfId="0" applyFill="1"/>
    <xf numFmtId="2" fontId="0" fillId="0" borderId="0" xfId="0" applyNumberFormat="1"/>
  </cellXfs>
  <cellStyles count="1">
    <cellStyle name="Normal" xfId="0" builtinId="0"/>
  </cellStyles>
  <dxfs count="7">
    <dxf>
      <font>
        <b/>
        <i val="0"/>
        <sz val="14"/>
        <color theme="1"/>
        <name val="Calibri"/>
        <family val="2"/>
        <scheme val="minor"/>
      </font>
    </dxf>
    <dxf>
      <fill>
        <patternFill>
          <bgColor theme="0"/>
        </patternFill>
      </fill>
      <border>
        <left style="thin">
          <color theme="1"/>
        </left>
        <right style="thin">
          <color theme="1"/>
        </right>
        <top style="thin">
          <color theme="1"/>
        </top>
        <bottom style="thin">
          <color theme="1"/>
        </bottom>
      </border>
    </dxf>
    <dxf>
      <numFmt numFmtId="0" formatCode="General"/>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s>
  <tableStyles count="1" defaultTableStyle="TableStyleMedium2" defaultPivotStyle="PivotStyleLight16">
    <tableStyle name="Slicer Style 1" pivot="0" table="0" count="6" xr9:uid="{5E3C7354-B1C8-467B-B6CE-A42005008EE2}">
      <tableStyleElement type="wholeTable" dxfId="1"/>
      <tableStyleElement type="headerRow" dxfId="0"/>
    </tableStyle>
  </tableStyles>
  <colors>
    <mruColors>
      <color rgb="FFF5A10B"/>
    </mruColors>
  </colors>
  <extLst>
    <ext xmlns:x14="http://schemas.microsoft.com/office/spreadsheetml/2009/9/main" uri="{46F421CA-312F-682f-3DD2-61675219B42D}">
      <x14:dxfs count="6">
        <dxf>
          <fill>
            <patternFill>
              <bgColor theme="9" tint="0.59996337778862885"/>
            </patternFill>
          </fill>
        </dxf>
        <dxf>
          <fill>
            <patternFill>
              <bgColor theme="9" tint="0.59996337778862885"/>
            </patternFill>
          </fill>
        </dxf>
        <dxf>
          <fill>
            <patternFill>
              <bgColor theme="0"/>
            </patternFill>
          </fill>
        </dxf>
        <dxf>
          <font>
            <b/>
            <i val="0"/>
            <sz val="12"/>
          </font>
          <fill>
            <patternFill>
              <bgColor theme="9" tint="0.39994506668294322"/>
            </patternFill>
          </fill>
        </dxf>
        <dxf>
          <font>
            <b/>
            <i val="0"/>
            <sz val="12"/>
          </font>
          <fill>
            <patternFill>
              <bgColor theme="9" tint="0.39994506668294322"/>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3"/>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'Orders pivot'!$B$22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pivot'!$A$23:$A$29</c:f>
              <c:strCache>
                <c:ptCount val="6"/>
                <c:pt idx="0">
                  <c:v>PIZB0001</c:v>
                </c:pt>
                <c:pt idx="1">
                  <c:v>PIZB0002</c:v>
                </c:pt>
                <c:pt idx="2">
                  <c:v>PIZB0003</c:v>
                </c:pt>
                <c:pt idx="3">
                  <c:v>PIZB0004</c:v>
                </c:pt>
                <c:pt idx="4">
                  <c:v>PIZB0005</c:v>
                </c:pt>
                <c:pt idx="5">
                  <c:v>PIZB0006</c:v>
                </c:pt>
              </c:strCache>
            </c:strRef>
          </c:cat>
          <c:val>
            <c:numRef>
              <c:f>'Orders pivot'!$B$23:$B$29</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7-D738-4E4B-A815-C0FA95BF32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7222222222222219"/>
          <c:y val="0.19059966462525516"/>
          <c:w val="0.33333333333333331"/>
          <c:h val="0.73393737241178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pivot!PivotTable9</c:name>
    <c:fmtId val="2"/>
  </c:pivotSource>
  <c:chart>
    <c:title>
      <c:tx>
        <c:strRef>
          <c:f>'Orders pivot'!$A$127:$G$127</c:f>
          <c:strCache>
            <c:ptCount val="7"/>
            <c:pt idx="0">
              <c:v> Revenue Generated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bg1">
              <a:lumMod val="6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 pivot'!$A$127:$G$127</c:f>
              <c:strCache>
                <c:ptCount val="1"/>
                <c:pt idx="0">
                  <c:v>Total</c:v>
                </c:pt>
              </c:strCache>
            </c:strRef>
          </c:tx>
          <c:spPr>
            <a:solidFill>
              <a:schemeClr val="bg1">
                <a:lumMod val="65000"/>
              </a:schemeClr>
            </a:solidFill>
            <a:ln w="25400">
              <a:noFill/>
            </a:ln>
            <a:effectLst/>
          </c:spPr>
          <c:cat>
            <c:strRef>
              <c:f>'Orders pivot'!$A$127:$G$127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pivot'!$A$127:$G$127</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00-1770-4EAE-B2DA-A0A309838C9A}"/>
            </c:ext>
          </c:extLst>
        </c:ser>
        <c:dLbls>
          <c:showLegendKey val="0"/>
          <c:showVal val="0"/>
          <c:showCatName val="0"/>
          <c:showSerName val="0"/>
          <c:showPercent val="0"/>
          <c:showBubbleSize val="0"/>
        </c:dLbls>
        <c:axId val="671190512"/>
        <c:axId val="671190872"/>
      </c:areaChart>
      <c:catAx>
        <c:axId val="671190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90872"/>
        <c:crosses val="autoZero"/>
        <c:auto val="1"/>
        <c:lblAlgn val="ctr"/>
        <c:lblOffset val="100"/>
        <c:noMultiLvlLbl val="0"/>
      </c:catAx>
      <c:valAx>
        <c:axId val="671190872"/>
        <c:scaling>
          <c:orientation val="minMax"/>
        </c:scaling>
        <c:delete val="1"/>
        <c:axPos val="l"/>
        <c:numFmt formatCode="General" sourceLinked="1"/>
        <c:majorTickMark val="none"/>
        <c:minorTickMark val="none"/>
        <c:tickLblPos val="nextTo"/>
        <c:crossAx val="671190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pivot!PivotTable10</c:name>
    <c:fmtId val="2"/>
  </c:pivotSource>
  <c:chart>
    <c:title>
      <c:tx>
        <c:strRef>
          <c:f>'Orders pivot'!$A$218:$G$218</c:f>
          <c:strCache>
            <c:ptCount val="7"/>
            <c:pt idx="0">
              <c:v>Total Revenue Generated for Each Product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dLbl>
          <c:idx val="0"/>
          <c:layout>
            <c:manualLayout>
              <c:x val="-5.0529053084648626E-2"/>
              <c:y val="-0.13911015977371766"/>
            </c:manualLayout>
          </c:layout>
          <c:spPr>
            <a:noFill/>
            <a:ln>
              <a:noFill/>
            </a:ln>
            <a:effectLst/>
          </c:spPr>
          <c:txPr>
            <a:bodyPr rot="0" spcFirstLastPara="1" vertOverflow="ellipsis" vert="horz" wrap="square" lIns="38100" tIns="19050" rIns="38100" bIns="19050" anchor="ctr" anchorCtr="0">
              <a:no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4589311334289812"/>
                  <c:h val="0.23291287618173942"/>
                </c:manualLayout>
              </c15:layout>
            </c:ext>
          </c:extLst>
        </c:dLbl>
      </c:pivotFmt>
      <c:pivotFmt>
        <c:idx val="4"/>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pivotFmt>
    </c:pivotFmts>
    <c:plotArea>
      <c:layout/>
      <c:lineChart>
        <c:grouping val="standard"/>
        <c:varyColors val="0"/>
        <c:ser>
          <c:idx val="0"/>
          <c:order val="0"/>
          <c:tx>
            <c:strRef>
              <c:f>'Orders pivot'!$A$218:$G$218</c:f>
              <c:strCache>
                <c:ptCount val="1"/>
                <c:pt idx="0">
                  <c:v>Total</c:v>
                </c:pt>
              </c:strCache>
            </c:strRef>
          </c:tx>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dLbls>
            <c:dLbl>
              <c:idx val="4"/>
              <c:layout>
                <c:manualLayout>
                  <c:x val="-5.0529053084648626E-2"/>
                  <c:y val="-0.13911015977371766"/>
                </c:manualLayout>
              </c:layout>
              <c:spPr>
                <a:noFill/>
                <a:ln>
                  <a:noFill/>
                </a:ln>
                <a:effectLst/>
              </c:spPr>
              <c:txPr>
                <a:bodyPr rot="0" spcFirstLastPara="1" vertOverflow="ellipsis" vert="horz" wrap="square" lIns="38100" tIns="19050" rIns="38100" bIns="19050" anchor="ctr" anchorCtr="0">
                  <a:no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4589311334289812"/>
                      <c:h val="0.23291287618173942"/>
                    </c:manualLayout>
                  </c15:layout>
                </c:ext>
                <c:ext xmlns:c16="http://schemas.microsoft.com/office/drawing/2014/chart" uri="{C3380CC4-5D6E-409C-BE32-E72D297353CC}">
                  <c16:uniqueId val="{00000001-5183-4A2D-8FB6-67E94A4E0E9D}"/>
                </c:ext>
              </c:extLst>
            </c:dLbl>
            <c:spPr>
              <a:noFill/>
              <a:ln>
                <a:noFill/>
              </a:ln>
              <a:effectLst/>
            </c:spPr>
            <c:txPr>
              <a:bodyPr rot="0" spcFirstLastPara="1" vertOverflow="ellipsis" vert="horz" wrap="square" lIns="38100" tIns="19050" rIns="38100" bIns="19050" anchor="ctr" anchorCtr="0">
                <a:sp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 pivot'!$A$218:$G$218</c:f>
              <c:strCache>
                <c:ptCount val="6"/>
                <c:pt idx="0">
                  <c:v>PIZB0001</c:v>
                </c:pt>
                <c:pt idx="1">
                  <c:v>PIZB0002</c:v>
                </c:pt>
                <c:pt idx="2">
                  <c:v>PIZB0003</c:v>
                </c:pt>
                <c:pt idx="3">
                  <c:v>PIZB0004</c:v>
                </c:pt>
                <c:pt idx="4">
                  <c:v>PIZB0005</c:v>
                </c:pt>
                <c:pt idx="5">
                  <c:v>PIZB0006</c:v>
                </c:pt>
              </c:strCache>
            </c:strRef>
          </c:cat>
          <c:val>
            <c:numRef>
              <c:f>'Orders pivot'!$A$218:$G$218</c:f>
              <c:numCache>
                <c:formatCode>General</c:formatCode>
                <c:ptCount val="6"/>
                <c:pt idx="0">
                  <c:v>96350</c:v>
                </c:pt>
                <c:pt idx="1">
                  <c:v>94410</c:v>
                </c:pt>
                <c:pt idx="2">
                  <c:v>97030</c:v>
                </c:pt>
                <c:pt idx="3">
                  <c:v>92498</c:v>
                </c:pt>
                <c:pt idx="4">
                  <c:v>39525</c:v>
                </c:pt>
                <c:pt idx="5">
                  <c:v>18455</c:v>
                </c:pt>
              </c:numCache>
            </c:numRef>
          </c:val>
          <c:smooth val="0"/>
          <c:extLst>
            <c:ext xmlns:c16="http://schemas.microsoft.com/office/drawing/2014/chart" uri="{C3380CC4-5D6E-409C-BE32-E72D297353CC}">
              <c16:uniqueId val="{00000000-5183-4A2D-8FB6-67E94A4E0E9D}"/>
            </c:ext>
          </c:extLst>
        </c:ser>
        <c:dLbls>
          <c:showLegendKey val="0"/>
          <c:showVal val="0"/>
          <c:showCatName val="0"/>
          <c:showSerName val="0"/>
          <c:showPercent val="0"/>
          <c:showBubbleSize val="0"/>
        </c:dLbls>
        <c:marker val="1"/>
        <c:smooth val="0"/>
        <c:axId val="721136888"/>
        <c:axId val="721135808"/>
      </c:lineChart>
      <c:catAx>
        <c:axId val="721136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21135808"/>
        <c:crosses val="autoZero"/>
        <c:auto val="1"/>
        <c:lblAlgn val="ctr"/>
        <c:lblOffset val="100"/>
        <c:noMultiLvlLbl val="0"/>
      </c:catAx>
      <c:valAx>
        <c:axId val="721135808"/>
        <c:scaling>
          <c:orientation val="minMax"/>
        </c:scaling>
        <c:delete val="1"/>
        <c:axPos val="l"/>
        <c:numFmt formatCode="General" sourceLinked="1"/>
        <c:majorTickMark val="out"/>
        <c:minorTickMark val="none"/>
        <c:tickLblPos val="nextTo"/>
        <c:crossAx val="721136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pivot!PivotTable11</c:name>
    <c:fmtId val="2"/>
  </c:pivotSource>
  <c:chart>
    <c:title>
      <c:tx>
        <c:strRef>
          <c:f>'Orders pivot'!$A$232</c:f>
          <c:strCache>
            <c:ptCount val="1"/>
            <c:pt idx="0">
              <c:v>Total sales count by agent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333333333333332"/>
              <c:y val="3.582802547770700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2666666666666671"/>
              <c:y val="-4.378980891719749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333333333333333"/>
              <c:y val="0.1074840764331210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71469816272969"/>
          <c:y val="0.29522042228797835"/>
          <c:w val="0.48990419947506569"/>
          <c:h val="0.58507667134761032"/>
        </c:manualLayout>
      </c:layout>
      <c:doughnutChart>
        <c:varyColors val="1"/>
        <c:ser>
          <c:idx val="0"/>
          <c:order val="0"/>
          <c:tx>
            <c:strRef>
              <c:f>'Orders pivot'!$A$232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3C-4546-B6F5-FF5A276285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3C-4546-B6F5-FF5A276285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3C-4546-B6F5-FF5A27628532}"/>
              </c:ext>
            </c:extLst>
          </c:dPt>
          <c:dLbls>
            <c:dLbl>
              <c:idx val="0"/>
              <c:layout>
                <c:manualLayout>
                  <c:x val="-0.18333333333333332"/>
                  <c:y val="3.58280254777070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3C-4546-B6F5-FF5A27628532}"/>
                </c:ext>
              </c:extLst>
            </c:dLbl>
            <c:dLbl>
              <c:idx val="1"/>
              <c:layout>
                <c:manualLayout>
                  <c:x val="-0.22666666666666671"/>
                  <c:y val="-4.37898089171974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3C-4546-B6F5-FF5A27628532}"/>
                </c:ext>
              </c:extLst>
            </c:dLbl>
            <c:dLbl>
              <c:idx val="2"/>
              <c:layout>
                <c:manualLayout>
                  <c:x val="0.13333333333333333"/>
                  <c:y val="0.107484076433121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3C-4546-B6F5-FF5A2762853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pivot'!$A$232</c:f>
              <c:strCache>
                <c:ptCount val="3"/>
                <c:pt idx="0">
                  <c:v>Adrien Martin</c:v>
                </c:pt>
                <c:pt idx="1">
                  <c:v>Albain Forestier</c:v>
                </c:pt>
                <c:pt idx="2">
                  <c:v>Roch Cousineau</c:v>
                </c:pt>
              </c:strCache>
            </c:strRef>
          </c:cat>
          <c:val>
            <c:numRef>
              <c:f>'Orders pivot'!$A$232</c:f>
              <c:numCache>
                <c:formatCode>General</c:formatCode>
                <c:ptCount val="3"/>
                <c:pt idx="0">
                  <c:v>259</c:v>
                </c:pt>
                <c:pt idx="1">
                  <c:v>259</c:v>
                </c:pt>
                <c:pt idx="2">
                  <c:v>276</c:v>
                </c:pt>
              </c:numCache>
            </c:numRef>
          </c:val>
          <c:extLst>
            <c:ext xmlns:c16="http://schemas.microsoft.com/office/drawing/2014/chart" uri="{C3380CC4-5D6E-409C-BE32-E72D297353CC}">
              <c16:uniqueId val="{00000006-713C-4546-B6F5-FF5A27628532}"/>
            </c:ext>
          </c:extLst>
        </c:ser>
        <c:dLbls>
          <c:showLegendKey val="0"/>
          <c:showVal val="1"/>
          <c:showCatName val="0"/>
          <c:showSerName val="0"/>
          <c:showPercent val="0"/>
          <c:showBubbleSize val="0"/>
          <c:showLeaderLines val="1"/>
        </c:dLbls>
        <c:firstSliceAng val="171"/>
        <c:holeSize val="57"/>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pivot!PivotTable12</c:name>
    <c:fmtId val="3"/>
  </c:pivotSource>
  <c:chart>
    <c:title>
      <c:tx>
        <c:strRef>
          <c:f>'Orders pivot'!$A$241</c:f>
          <c:strCache>
            <c:ptCount val="1"/>
            <c:pt idx="0">
              <c:v>Total revenue generated by per agent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pivot'!$A$241</c:f>
              <c:strCache>
                <c:ptCount val="1"/>
                <c:pt idx="0">
                  <c:v>Total</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pivot'!$A$241</c:f>
              <c:strCache>
                <c:ptCount val="3"/>
                <c:pt idx="0">
                  <c:v>Adrien Martin</c:v>
                </c:pt>
                <c:pt idx="1">
                  <c:v>Albain Forestier</c:v>
                </c:pt>
                <c:pt idx="2">
                  <c:v>Roch Cousineau</c:v>
                </c:pt>
              </c:strCache>
            </c:strRef>
          </c:cat>
          <c:val>
            <c:numRef>
              <c:f>'Orders pivot'!$A$241</c:f>
              <c:numCache>
                <c:formatCode>General</c:formatCode>
                <c:ptCount val="3"/>
                <c:pt idx="0">
                  <c:v>144746</c:v>
                </c:pt>
                <c:pt idx="1">
                  <c:v>141867</c:v>
                </c:pt>
                <c:pt idx="2">
                  <c:v>151655</c:v>
                </c:pt>
              </c:numCache>
            </c:numRef>
          </c:val>
          <c:extLst>
            <c:ext xmlns:c16="http://schemas.microsoft.com/office/drawing/2014/chart" uri="{C3380CC4-5D6E-409C-BE32-E72D297353CC}">
              <c16:uniqueId val="{00000000-F380-4E9F-96F9-D27AAA919AB4}"/>
            </c:ext>
          </c:extLst>
        </c:ser>
        <c:dLbls>
          <c:dLblPos val="outEnd"/>
          <c:showLegendKey val="0"/>
          <c:showVal val="1"/>
          <c:showCatName val="0"/>
          <c:showSerName val="0"/>
          <c:showPercent val="0"/>
          <c:showBubbleSize val="0"/>
        </c:dLbls>
        <c:gapWidth val="219"/>
        <c:axId val="723468272"/>
        <c:axId val="723468632"/>
      </c:barChart>
      <c:catAx>
        <c:axId val="72346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23468632"/>
        <c:crosses val="autoZero"/>
        <c:auto val="1"/>
        <c:lblAlgn val="ctr"/>
        <c:lblOffset val="100"/>
        <c:noMultiLvlLbl val="0"/>
      </c:catAx>
      <c:valAx>
        <c:axId val="723468632"/>
        <c:scaling>
          <c:orientation val="minMax"/>
        </c:scaling>
        <c:delete val="1"/>
        <c:axPos val="b"/>
        <c:numFmt formatCode="General" sourceLinked="1"/>
        <c:majorTickMark val="none"/>
        <c:minorTickMark val="none"/>
        <c:tickLblPos val="nextTo"/>
        <c:crossAx val="72346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pivot!PivotTable13</c:name>
    <c:fmtId val="2"/>
  </c:pivotSource>
  <c:chart>
    <c:title>
      <c:tx>
        <c:strRef>
          <c:f>'Orders pivot'!$A$252</c:f>
          <c:strCache>
            <c:ptCount val="1"/>
            <c:pt idx="0">
              <c:v>Discount given on product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4"/>
          </a:solidFill>
          <a:ln w="19050">
            <a:solidFill>
              <a:schemeClr val="lt1"/>
            </a:solidFill>
          </a:ln>
          <a:effectLst/>
        </c:spPr>
        <c:dLbl>
          <c:idx val="0"/>
          <c:layout>
            <c:manualLayout>
              <c:x val="7.8277386379334166E-2"/>
              <c:y val="2.654075669786559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3"/>
          </a:solidFill>
          <a:ln w="19050">
            <a:solidFill>
              <a:schemeClr val="lt1"/>
            </a:solidFill>
          </a:ln>
          <a:effectLst/>
        </c:spPr>
        <c:dLbl>
          <c:idx val="0"/>
          <c:layout>
            <c:manualLayout>
              <c:x val="-3.65305981489156E-2"/>
              <c:y val="7.2746743921160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dLbl>
          <c:idx val="0"/>
          <c:layout>
            <c:manualLayout>
              <c:x val="-6.3136344799005387E-2"/>
              <c:y val="-3.46725969395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5.7854261638347837E-2"/>
              <c:y val="-2.3912989649878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5"/>
          </a:solidFill>
          <a:ln w="19050">
            <a:solidFill>
              <a:schemeClr val="lt1"/>
            </a:solidFill>
          </a:ln>
          <a:effectLst/>
        </c:spPr>
        <c:dLbl>
          <c:idx val="0"/>
          <c:layout>
            <c:manualLayout>
              <c:x val="6.2891283326426309E-2"/>
              <c:y val="-9.857376318526222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dLbl>
          <c:idx val="0"/>
          <c:layout>
            <c:manualLayout>
              <c:x val="5.5529769305152646E-2"/>
              <c:y val="5.86317040558610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462080397845"/>
          <c:y val="0.25978773584905662"/>
          <c:w val="0.53442105263157891"/>
          <c:h val="0.5987028301886792"/>
        </c:manualLayout>
      </c:layout>
      <c:pieChart>
        <c:varyColors val="1"/>
        <c:ser>
          <c:idx val="0"/>
          <c:order val="0"/>
          <c:tx>
            <c:strRef>
              <c:f>'Orders pivot'!$A$252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62-42E7-91E8-356E9431C6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62-42E7-91E8-356E9431C6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2-42E7-91E8-356E9431C6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62-42E7-91E8-356E9431C6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62-42E7-91E8-356E9431C6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62-42E7-91E8-356E9431C6D9}"/>
              </c:ext>
            </c:extLst>
          </c:dPt>
          <c:dLbls>
            <c:dLbl>
              <c:idx val="0"/>
              <c:layout>
                <c:manualLayout>
                  <c:x val="5.7854261638347837E-2"/>
                  <c:y val="-2.391298964987867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62-42E7-91E8-356E9431C6D9}"/>
                </c:ext>
              </c:extLst>
            </c:dLbl>
            <c:dLbl>
              <c:idx val="1"/>
              <c:layout>
                <c:manualLayout>
                  <c:x val="-6.3136344799005387E-2"/>
                  <c:y val="-3.4672596939533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62-42E7-91E8-356E9431C6D9}"/>
                </c:ext>
              </c:extLst>
            </c:dLbl>
            <c:dLbl>
              <c:idx val="2"/>
              <c:layout>
                <c:manualLayout>
                  <c:x val="-3.65305981489156E-2"/>
                  <c:y val="7.274674392116080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62-42E7-91E8-356E9431C6D9}"/>
                </c:ext>
              </c:extLst>
            </c:dLbl>
            <c:dLbl>
              <c:idx val="3"/>
              <c:layout>
                <c:manualLayout>
                  <c:x val="7.8277386379334166E-2"/>
                  <c:y val="2.6540756697865596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62-42E7-91E8-356E9431C6D9}"/>
                </c:ext>
              </c:extLst>
            </c:dLbl>
            <c:dLbl>
              <c:idx val="4"/>
              <c:layout>
                <c:manualLayout>
                  <c:x val="6.2891283326426309E-2"/>
                  <c:y val="-9.8573763185262221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E62-42E7-91E8-356E9431C6D9}"/>
                </c:ext>
              </c:extLst>
            </c:dLbl>
            <c:dLbl>
              <c:idx val="5"/>
              <c:layout>
                <c:manualLayout>
                  <c:x val="5.5529769305152646E-2"/>
                  <c:y val="5.863170405586101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E62-42E7-91E8-356E9431C6D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pivot'!$A$252</c:f>
              <c:strCache>
                <c:ptCount val="6"/>
                <c:pt idx="0">
                  <c:v>PIZB0001</c:v>
                </c:pt>
                <c:pt idx="1">
                  <c:v>PIZB0002</c:v>
                </c:pt>
                <c:pt idx="2">
                  <c:v>PIZB0003</c:v>
                </c:pt>
                <c:pt idx="3">
                  <c:v>PIZB0004</c:v>
                </c:pt>
                <c:pt idx="4">
                  <c:v>PIZB0005</c:v>
                </c:pt>
                <c:pt idx="5">
                  <c:v>PIZB0006</c:v>
                </c:pt>
              </c:strCache>
            </c:strRef>
          </c:cat>
          <c:val>
            <c:numRef>
              <c:f>'Orders pivot'!$A$252</c:f>
              <c:numCache>
                <c:formatCode>0.00%</c:formatCode>
                <c:ptCount val="6"/>
                <c:pt idx="0">
                  <c:v>0.22403147404037776</c:v>
                </c:pt>
                <c:pt idx="1">
                  <c:v>0.19337722986071207</c:v>
                </c:pt>
                <c:pt idx="2">
                  <c:v>0.23323051568661463</c:v>
                </c:pt>
                <c:pt idx="3">
                  <c:v>0.22133497457590529</c:v>
                </c:pt>
                <c:pt idx="4">
                  <c:v>8.6445000888235313E-2</c:v>
                </c:pt>
                <c:pt idx="5">
                  <c:v>4.1580804948154984E-2</c:v>
                </c:pt>
              </c:numCache>
            </c:numRef>
          </c:val>
          <c:extLst>
            <c:ext xmlns:c16="http://schemas.microsoft.com/office/drawing/2014/chart" uri="{C3380CC4-5D6E-409C-BE32-E72D297353CC}">
              <c16:uniqueId val="{0000000C-8E62-42E7-91E8-356E9431C6D9}"/>
            </c:ext>
          </c:extLst>
        </c:ser>
        <c:dLbls>
          <c:dLblPos val="bestFit"/>
          <c:showLegendKey val="0"/>
          <c:showVal val="1"/>
          <c:showCatName val="0"/>
          <c:showSerName val="0"/>
          <c:showPercent val="0"/>
          <c:showBubbleSize val="0"/>
          <c:showLeaderLines val="1"/>
        </c:dLbls>
        <c:firstSliceAng val="9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pivot'!$B$37</c:f>
              <c:strCache>
                <c:ptCount val="1"/>
                <c:pt idx="0">
                  <c:v>Total</c:v>
                </c:pt>
              </c:strCache>
            </c:strRef>
          </c:tx>
          <c:spPr>
            <a:ln w="28575" cap="rnd">
              <a:solidFill>
                <a:schemeClr val="accent1"/>
              </a:solidFill>
              <a:round/>
            </a:ln>
            <a:effectLst/>
          </c:spPr>
          <c:marker>
            <c:symbol val="none"/>
          </c:marker>
          <c:cat>
            <c:strRef>
              <c:f>'Orders pivot'!$A$38:$A$122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pivot'!$B$38:$B$122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3-F777-4EFE-8F56-CD2F45978B44}"/>
            </c:ext>
          </c:extLst>
        </c:ser>
        <c:dLbls>
          <c:showLegendKey val="0"/>
          <c:showVal val="0"/>
          <c:showCatName val="0"/>
          <c:showSerName val="0"/>
          <c:showPercent val="0"/>
          <c:showBubbleSize val="0"/>
        </c:dLbls>
        <c:smooth val="0"/>
        <c:axId val="715590400"/>
        <c:axId val="715588600"/>
      </c:lineChart>
      <c:catAx>
        <c:axId val="7155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88600"/>
        <c:crosses val="autoZero"/>
        <c:auto val="1"/>
        <c:lblAlgn val="ctr"/>
        <c:lblOffset val="100"/>
        <c:noMultiLvlLbl val="0"/>
      </c:catAx>
      <c:valAx>
        <c:axId val="715588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9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 pivot'!$B$130</c:f>
              <c:strCache>
                <c:ptCount val="1"/>
                <c:pt idx="0">
                  <c:v>Total</c:v>
                </c:pt>
              </c:strCache>
            </c:strRef>
          </c:tx>
          <c:spPr>
            <a:solidFill>
              <a:schemeClr val="accent1"/>
            </a:solidFill>
            <a:ln w="25400">
              <a:noFill/>
            </a:ln>
            <a:effectLst/>
          </c:spPr>
          <c:cat>
            <c:strRef>
              <c:f>'Orders pivot'!$A$131:$A$215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pivot'!$B$131:$B$215</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2E-83F8-4D9F-B44F-F95EC85859E0}"/>
            </c:ext>
          </c:extLst>
        </c:ser>
        <c:dLbls>
          <c:showLegendKey val="0"/>
          <c:showVal val="0"/>
          <c:showCatName val="0"/>
          <c:showSerName val="0"/>
          <c:showPercent val="0"/>
          <c:showBubbleSize val="0"/>
        </c:dLbls>
        <c:axId val="671190512"/>
        <c:axId val="671190872"/>
      </c:areaChart>
      <c:catAx>
        <c:axId val="671190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90872"/>
        <c:crosses val="autoZero"/>
        <c:auto val="1"/>
        <c:lblAlgn val="ctr"/>
        <c:lblOffset val="100"/>
        <c:noMultiLvlLbl val="0"/>
      </c:catAx>
      <c:valAx>
        <c:axId val="671190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905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'Orders pivot'!$B$221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'Orders pivot'!$A$222:$A$228</c:f>
              <c:strCache>
                <c:ptCount val="6"/>
                <c:pt idx="0">
                  <c:v>PIZB0001</c:v>
                </c:pt>
                <c:pt idx="1">
                  <c:v>PIZB0002</c:v>
                </c:pt>
                <c:pt idx="2">
                  <c:v>PIZB0003</c:v>
                </c:pt>
                <c:pt idx="3">
                  <c:v>PIZB0004</c:v>
                </c:pt>
                <c:pt idx="4">
                  <c:v>PIZB0005</c:v>
                </c:pt>
                <c:pt idx="5">
                  <c:v>PIZB0006</c:v>
                </c:pt>
              </c:strCache>
            </c:strRef>
          </c:cat>
          <c:val>
            <c:numRef>
              <c:f>'Orders pivot'!$B$222:$B$228</c:f>
              <c:numCache>
                <c:formatCode>General</c:formatCode>
                <c:ptCount val="6"/>
                <c:pt idx="0">
                  <c:v>96350</c:v>
                </c:pt>
                <c:pt idx="1">
                  <c:v>94410</c:v>
                </c:pt>
                <c:pt idx="2">
                  <c:v>97030</c:v>
                </c:pt>
                <c:pt idx="3">
                  <c:v>92498</c:v>
                </c:pt>
                <c:pt idx="4">
                  <c:v>39525</c:v>
                </c:pt>
                <c:pt idx="5">
                  <c:v>18455</c:v>
                </c:pt>
              </c:numCache>
            </c:numRef>
          </c:val>
          <c:smooth val="0"/>
          <c:extLst>
            <c:ext xmlns:c16="http://schemas.microsoft.com/office/drawing/2014/chart" uri="{C3380CC4-5D6E-409C-BE32-E72D297353CC}">
              <c16:uniqueId val="{00000000-3B63-451F-806E-61431345B207}"/>
            </c:ext>
          </c:extLst>
        </c:ser>
        <c:dLbls>
          <c:showLegendKey val="0"/>
          <c:showVal val="0"/>
          <c:showCatName val="0"/>
          <c:showSerName val="0"/>
          <c:showPercent val="0"/>
          <c:showBubbleSize val="0"/>
        </c:dLbls>
        <c:marker val="1"/>
        <c:smooth val="0"/>
        <c:axId val="721136888"/>
        <c:axId val="721135808"/>
      </c:lineChart>
      <c:catAx>
        <c:axId val="721136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5808"/>
        <c:crosses val="autoZero"/>
        <c:auto val="1"/>
        <c:lblAlgn val="ctr"/>
        <c:lblOffset val="100"/>
        <c:noMultiLvlLbl val="0"/>
      </c:catAx>
      <c:valAx>
        <c:axId val="72113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'Orders pivot'!$B$234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'Orders pivot'!$A$235:$A$238</c:f>
              <c:strCache>
                <c:ptCount val="3"/>
                <c:pt idx="0">
                  <c:v>Adrien Martin</c:v>
                </c:pt>
                <c:pt idx="1">
                  <c:v>Albain Forestier</c:v>
                </c:pt>
                <c:pt idx="2">
                  <c:v>Roch Cousineau</c:v>
                </c:pt>
              </c:strCache>
            </c:strRef>
          </c:cat>
          <c:val>
            <c:numRef>
              <c:f>'Orders pivot'!$B$235:$B$238</c:f>
              <c:numCache>
                <c:formatCode>General</c:formatCode>
                <c:ptCount val="3"/>
                <c:pt idx="0">
                  <c:v>259</c:v>
                </c:pt>
                <c:pt idx="1">
                  <c:v>259</c:v>
                </c:pt>
                <c:pt idx="2">
                  <c:v>276</c:v>
                </c:pt>
              </c:numCache>
            </c:numRef>
          </c:val>
          <c:extLst>
            <c:ext xmlns:c16="http://schemas.microsoft.com/office/drawing/2014/chart" uri="{C3380CC4-5D6E-409C-BE32-E72D297353CC}">
              <c16:uniqueId val="{00000000-FFEC-4C9D-A945-EE779F2FAC9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pivot'!$B$244</c:f>
              <c:strCache>
                <c:ptCount val="1"/>
                <c:pt idx="0">
                  <c:v>Total</c:v>
                </c:pt>
              </c:strCache>
            </c:strRef>
          </c:tx>
          <c:spPr>
            <a:solidFill>
              <a:schemeClr val="accent1"/>
            </a:solidFill>
            <a:ln>
              <a:noFill/>
            </a:ln>
            <a:effectLst/>
          </c:spPr>
          <c:invertIfNegative val="0"/>
          <c:cat>
            <c:strRef>
              <c:f>'Orders pivot'!$A$245:$A$248</c:f>
              <c:strCache>
                <c:ptCount val="3"/>
                <c:pt idx="0">
                  <c:v>Adrien Martin</c:v>
                </c:pt>
                <c:pt idx="1">
                  <c:v>Albain Forestier</c:v>
                </c:pt>
                <c:pt idx="2">
                  <c:v>Roch Cousineau</c:v>
                </c:pt>
              </c:strCache>
            </c:strRef>
          </c:cat>
          <c:val>
            <c:numRef>
              <c:f>'Orders pivot'!$B$245:$B$248</c:f>
              <c:numCache>
                <c:formatCode>General</c:formatCode>
                <c:ptCount val="3"/>
                <c:pt idx="0">
                  <c:v>144746</c:v>
                </c:pt>
                <c:pt idx="1">
                  <c:v>141867</c:v>
                </c:pt>
                <c:pt idx="2">
                  <c:v>151655</c:v>
                </c:pt>
              </c:numCache>
            </c:numRef>
          </c:val>
          <c:extLst>
            <c:ext xmlns:c16="http://schemas.microsoft.com/office/drawing/2014/chart" uri="{C3380CC4-5D6E-409C-BE32-E72D297353CC}">
              <c16:uniqueId val="{00000000-6C25-4AAD-B6BE-098B419EA470}"/>
            </c:ext>
          </c:extLst>
        </c:ser>
        <c:dLbls>
          <c:showLegendKey val="0"/>
          <c:showVal val="0"/>
          <c:showCatName val="0"/>
          <c:showSerName val="0"/>
          <c:showPercent val="0"/>
          <c:showBubbleSize val="0"/>
        </c:dLbls>
        <c:gapWidth val="219"/>
        <c:overlap val="-27"/>
        <c:axId val="723468272"/>
        <c:axId val="723468632"/>
      </c:barChart>
      <c:catAx>
        <c:axId val="72346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68632"/>
        <c:crosses val="autoZero"/>
        <c:auto val="1"/>
        <c:lblAlgn val="ctr"/>
        <c:lblOffset val="100"/>
        <c:noMultiLvlLbl val="0"/>
      </c:catAx>
      <c:valAx>
        <c:axId val="72346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6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'Orders pivot'!$B$254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'Orders pivot'!$A$255:$A$261</c:f>
              <c:strCache>
                <c:ptCount val="6"/>
                <c:pt idx="0">
                  <c:v>PIZB0001</c:v>
                </c:pt>
                <c:pt idx="1">
                  <c:v>PIZB0002</c:v>
                </c:pt>
                <c:pt idx="2">
                  <c:v>PIZB0003</c:v>
                </c:pt>
                <c:pt idx="3">
                  <c:v>PIZB0004</c:v>
                </c:pt>
                <c:pt idx="4">
                  <c:v>PIZB0005</c:v>
                </c:pt>
                <c:pt idx="5">
                  <c:v>PIZB0006</c:v>
                </c:pt>
              </c:strCache>
            </c:strRef>
          </c:cat>
          <c:val>
            <c:numRef>
              <c:f>'Orders pivot'!$B$255:$B$261</c:f>
              <c:numCache>
                <c:formatCode>0.00%</c:formatCode>
                <c:ptCount val="6"/>
                <c:pt idx="0">
                  <c:v>0.22403147404037776</c:v>
                </c:pt>
                <c:pt idx="1">
                  <c:v>0.19337722986071207</c:v>
                </c:pt>
                <c:pt idx="2">
                  <c:v>0.23323051568661463</c:v>
                </c:pt>
                <c:pt idx="3">
                  <c:v>0.22133497457590529</c:v>
                </c:pt>
                <c:pt idx="4">
                  <c:v>8.6445000888235313E-2</c:v>
                </c:pt>
                <c:pt idx="5">
                  <c:v>4.1580804948154984E-2</c:v>
                </c:pt>
              </c:numCache>
            </c:numRef>
          </c:val>
          <c:extLst>
            <c:ext xmlns:c16="http://schemas.microsoft.com/office/drawing/2014/chart" uri="{C3380CC4-5D6E-409C-BE32-E72D297353CC}">
              <c16:uniqueId val="{00000000-E27C-413A-BBDD-38520792CA2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73684210526321"/>
          <c:y val="0.10918576714658995"/>
          <c:w val="0.21052631578947367"/>
          <c:h val="0.82520328054761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pivot!PivotTable6</c:name>
    <c:fmtId val="3"/>
  </c:pivotSource>
  <c:chart>
    <c:title>
      <c:tx>
        <c:strRef>
          <c:f>'Orders pivot'!$A$20:$G$20</c:f>
          <c:strCache>
            <c:ptCount val="7"/>
            <c:pt idx="0">
              <c:v>Most Ordered Products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3.4370715321032634E-2"/>
              <c:y val="-5.026826299709382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2.0679819406902503E-2"/>
              <c:y val="-9.887851163714945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2.5761815920398008E-2"/>
              <c:y val="-4.585310116992473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3.9626180123007011E-2"/>
              <c:y val="-3.3129238182766585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2702677557096294E-2"/>
              <c:y val="-2.18923097940832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0245597798409527E-2"/>
              <c:y val="6.0303286221714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2260253848866"/>
          <c:y val="0.25471944161553944"/>
          <c:w val="0.48487655227798016"/>
          <c:h val="0.61489076976576662"/>
        </c:manualLayout>
      </c:layout>
      <c:pieChart>
        <c:varyColors val="1"/>
        <c:ser>
          <c:idx val="0"/>
          <c:order val="0"/>
          <c:tx>
            <c:strRef>
              <c:f>'Orders pivot'!$B$22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1B-44CD-B389-44E8DF3785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1B-44CD-B389-44E8DF3785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1B-44CD-B389-44E8DF3785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1B-44CD-B389-44E8DF3785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21B-44CD-B389-44E8DF3785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21B-44CD-B389-44E8DF3785C3}"/>
              </c:ext>
            </c:extLst>
          </c:dPt>
          <c:dLbls>
            <c:dLbl>
              <c:idx val="0"/>
              <c:layout>
                <c:manualLayout>
                  <c:x val="3.4370715321032634E-2"/>
                  <c:y val="-5.0268262997093822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1B-44CD-B389-44E8DF3785C3}"/>
                </c:ext>
              </c:extLst>
            </c:dLbl>
            <c:dLbl>
              <c:idx val="1"/>
              <c:layout>
                <c:manualLayout>
                  <c:x val="-2.0679819406902503E-2"/>
                  <c:y val="-9.8878511637149457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1B-44CD-B389-44E8DF3785C3}"/>
                </c:ext>
              </c:extLst>
            </c:dLbl>
            <c:dLbl>
              <c:idx val="2"/>
              <c:layout>
                <c:manualLayout>
                  <c:x val="-2.5761815920398008E-2"/>
                  <c:y val="-4.585310116992473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1B-44CD-B389-44E8DF3785C3}"/>
                </c:ext>
              </c:extLst>
            </c:dLbl>
            <c:dLbl>
              <c:idx val="3"/>
              <c:layout>
                <c:manualLayout>
                  <c:x val="3.9626180123007011E-2"/>
                  <c:y val="-3.3129238182766585E-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21B-44CD-B389-44E8DF3785C3}"/>
                </c:ext>
              </c:extLst>
            </c:dLbl>
            <c:dLbl>
              <c:idx val="4"/>
              <c:layout>
                <c:manualLayout>
                  <c:x val="2.2702677557096294E-2"/>
                  <c:y val="-2.189230979408323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21B-44CD-B389-44E8DF3785C3}"/>
                </c:ext>
              </c:extLst>
            </c:dLbl>
            <c:dLbl>
              <c:idx val="5"/>
              <c:layout>
                <c:manualLayout>
                  <c:x val="2.0245597798409527E-2"/>
                  <c:y val="6.0303286221714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21B-44CD-B389-44E8DF3785C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pivot'!$A$23:$A$29</c:f>
              <c:strCache>
                <c:ptCount val="6"/>
                <c:pt idx="0">
                  <c:v>PIZB0001</c:v>
                </c:pt>
                <c:pt idx="1">
                  <c:v>PIZB0002</c:v>
                </c:pt>
                <c:pt idx="2">
                  <c:v>PIZB0003</c:v>
                </c:pt>
                <c:pt idx="3">
                  <c:v>PIZB0004</c:v>
                </c:pt>
                <c:pt idx="4">
                  <c:v>PIZB0005</c:v>
                </c:pt>
                <c:pt idx="5">
                  <c:v>PIZB0006</c:v>
                </c:pt>
              </c:strCache>
            </c:strRef>
          </c:cat>
          <c:val>
            <c:numRef>
              <c:f>'Orders pivot'!$B$23:$B$29</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C-321B-44CD-B389-44E8DF3785C3}"/>
            </c:ext>
          </c:extLst>
        </c:ser>
        <c:dLbls>
          <c:dLblPos val="bestFit"/>
          <c:showLegendKey val="0"/>
          <c:showVal val="1"/>
          <c:showCatName val="0"/>
          <c:showSerName val="0"/>
          <c:showPercent val="0"/>
          <c:showBubbleSize val="0"/>
          <c:showLeaderLines val="1"/>
        </c:dLbls>
        <c:firstSliceAng val="12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pivot!PivotTable8</c:name>
    <c:fmtId val="3"/>
  </c:pivotSource>
  <c:chart>
    <c:title>
      <c:tx>
        <c:strRef>
          <c:f>'Orders pivot'!$A$34:$G$34</c:f>
          <c:strCache>
            <c:ptCount val="7"/>
            <c:pt idx="0">
              <c:v>No of Sales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pivot'!$A$34:$G$34</c:f>
              <c:strCache>
                <c:ptCount val="1"/>
                <c:pt idx="0">
                  <c:v>Total</c:v>
                </c:pt>
              </c:strCache>
            </c:strRef>
          </c:tx>
          <c:spPr>
            <a:ln w="28575" cap="rnd">
              <a:solidFill>
                <a:schemeClr val="bg1">
                  <a:lumMod val="65000"/>
                </a:schemeClr>
              </a:solidFill>
              <a:round/>
            </a:ln>
            <a:effectLst/>
          </c:spPr>
          <c:marker>
            <c:symbol val="none"/>
          </c:marker>
          <c:cat>
            <c:strRef>
              <c:f>'Orders pivot'!$A$34:$G$34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pivot'!$A$34:$G$34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4E08-4091-8EF3-BFA3CE9F3BB7}"/>
            </c:ext>
          </c:extLst>
        </c:ser>
        <c:dLbls>
          <c:showLegendKey val="0"/>
          <c:showVal val="0"/>
          <c:showCatName val="0"/>
          <c:showSerName val="0"/>
          <c:showPercent val="0"/>
          <c:showBubbleSize val="0"/>
        </c:dLbls>
        <c:smooth val="0"/>
        <c:axId val="715590400"/>
        <c:axId val="715588600"/>
      </c:lineChart>
      <c:catAx>
        <c:axId val="7155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88600"/>
        <c:crosses val="autoZero"/>
        <c:auto val="1"/>
        <c:lblAlgn val="ctr"/>
        <c:lblOffset val="100"/>
        <c:noMultiLvlLbl val="0"/>
      </c:catAx>
      <c:valAx>
        <c:axId val="715588600"/>
        <c:scaling>
          <c:orientation val="minMax"/>
        </c:scaling>
        <c:delete val="1"/>
        <c:axPos val="l"/>
        <c:numFmt formatCode="General" sourceLinked="1"/>
        <c:majorTickMark val="none"/>
        <c:minorTickMark val="none"/>
        <c:tickLblPos val="nextTo"/>
        <c:crossAx val="71559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464820</xdr:colOff>
      <xdr:row>17</xdr:row>
      <xdr:rowOff>76200</xdr:rowOff>
    </xdr:from>
    <xdr:to>
      <xdr:col>7</xdr:col>
      <xdr:colOff>114300</xdr:colOff>
      <xdr:row>29</xdr:row>
      <xdr:rowOff>11430</xdr:rowOff>
    </xdr:to>
    <xdr:graphicFrame macro="">
      <xdr:nvGraphicFramePr>
        <xdr:cNvPr id="2" name="Chart 1">
          <a:extLst>
            <a:ext uri="{FF2B5EF4-FFF2-40B4-BE49-F238E27FC236}">
              <a16:creationId xmlns:a16="http://schemas.microsoft.com/office/drawing/2014/main" id="{57A8FD49-536C-8B3E-8670-0B5D39D08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38</xdr:row>
      <xdr:rowOff>140970</xdr:rowOff>
    </xdr:from>
    <xdr:to>
      <xdr:col>25</xdr:col>
      <xdr:colOff>30480</xdr:colOff>
      <xdr:row>53</xdr:row>
      <xdr:rowOff>140970</xdr:rowOff>
    </xdr:to>
    <xdr:graphicFrame macro="">
      <xdr:nvGraphicFramePr>
        <xdr:cNvPr id="4" name="Chart 3">
          <a:extLst>
            <a:ext uri="{FF2B5EF4-FFF2-40B4-BE49-F238E27FC236}">
              <a16:creationId xmlns:a16="http://schemas.microsoft.com/office/drawing/2014/main" id="{F22B604E-C6FD-E991-A5E7-3B4D81726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130</xdr:row>
      <xdr:rowOff>41910</xdr:rowOff>
    </xdr:from>
    <xdr:to>
      <xdr:col>29</xdr:col>
      <xdr:colOff>167640</xdr:colOff>
      <xdr:row>145</xdr:row>
      <xdr:rowOff>41910</xdr:rowOff>
    </xdr:to>
    <xdr:graphicFrame macro="">
      <xdr:nvGraphicFramePr>
        <xdr:cNvPr id="5" name="Chart 4">
          <a:extLst>
            <a:ext uri="{FF2B5EF4-FFF2-40B4-BE49-F238E27FC236}">
              <a16:creationId xmlns:a16="http://schemas.microsoft.com/office/drawing/2014/main" id="{A5D1F680-D417-A850-11DE-AD50F022E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217</xdr:row>
      <xdr:rowOff>49530</xdr:rowOff>
    </xdr:from>
    <xdr:to>
      <xdr:col>19</xdr:col>
      <xdr:colOff>53340</xdr:colOff>
      <xdr:row>228</xdr:row>
      <xdr:rowOff>0</xdr:rowOff>
    </xdr:to>
    <xdr:graphicFrame macro="">
      <xdr:nvGraphicFramePr>
        <xdr:cNvPr id="6" name="Chart 5">
          <a:extLst>
            <a:ext uri="{FF2B5EF4-FFF2-40B4-BE49-F238E27FC236}">
              <a16:creationId xmlns:a16="http://schemas.microsoft.com/office/drawing/2014/main" id="{D9602AFB-DB02-1FE8-FE6C-340C61FB1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243840</xdr:colOff>
      <xdr:row>232</xdr:row>
      <xdr:rowOff>15240</xdr:rowOff>
    </xdr:from>
    <xdr:to>
      <xdr:col>7</xdr:col>
      <xdr:colOff>99060</xdr:colOff>
      <xdr:row>239</xdr:row>
      <xdr:rowOff>87630</xdr:rowOff>
    </xdr:to>
    <xdr:graphicFrame macro="">
      <xdr:nvGraphicFramePr>
        <xdr:cNvPr id="7" name="Chart 6">
          <a:extLst>
            <a:ext uri="{FF2B5EF4-FFF2-40B4-BE49-F238E27FC236}">
              <a16:creationId xmlns:a16="http://schemas.microsoft.com/office/drawing/2014/main" id="{3C9B3907-0209-72FB-03AB-CF05FF356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784860</xdr:colOff>
      <xdr:row>240</xdr:row>
      <xdr:rowOff>76200</xdr:rowOff>
    </xdr:from>
    <xdr:to>
      <xdr:col>9</xdr:col>
      <xdr:colOff>152400</xdr:colOff>
      <xdr:row>249</xdr:row>
      <xdr:rowOff>64770</xdr:rowOff>
    </xdr:to>
    <xdr:graphicFrame macro="">
      <xdr:nvGraphicFramePr>
        <xdr:cNvPr id="9" name="Chart 8">
          <a:extLst>
            <a:ext uri="{FF2B5EF4-FFF2-40B4-BE49-F238E27FC236}">
              <a16:creationId xmlns:a16="http://schemas.microsoft.com/office/drawing/2014/main" id="{76DC279A-C52A-F52C-2BD7-6BD988B98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723900</xdr:colOff>
      <xdr:row>252</xdr:row>
      <xdr:rowOff>38100</xdr:rowOff>
    </xdr:from>
    <xdr:to>
      <xdr:col>8</xdr:col>
      <xdr:colOff>205740</xdr:colOff>
      <xdr:row>261</xdr:row>
      <xdr:rowOff>102870</xdr:rowOff>
    </xdr:to>
    <xdr:graphicFrame macro="">
      <xdr:nvGraphicFramePr>
        <xdr:cNvPr id="10" name="Chart 9">
          <a:extLst>
            <a:ext uri="{FF2B5EF4-FFF2-40B4-BE49-F238E27FC236}">
              <a16:creationId xmlns:a16="http://schemas.microsoft.com/office/drawing/2014/main" id="{5BB61679-DA1C-F9D9-9285-76557363C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129540</xdr:colOff>
      <xdr:row>9</xdr:row>
      <xdr:rowOff>137161</xdr:rowOff>
    </xdr:from>
    <xdr:to>
      <xdr:col>18</xdr:col>
      <xdr:colOff>152400</xdr:colOff>
      <xdr:row>14</xdr:row>
      <xdr:rowOff>175261</xdr:rowOff>
    </xdr:to>
    <mc:AlternateContent xmlns:mc="http://schemas.openxmlformats.org/markup-compatibility/2006">
      <mc:Choice xmlns:a14="http://schemas.microsoft.com/office/drawing/2010/main" Requires="a14">
        <xdr:graphicFrame macro="">
          <xdr:nvGraphicFramePr>
            <xdr:cNvPr id="11" name="Order Type">
              <a:extLst>
                <a:ext uri="{FF2B5EF4-FFF2-40B4-BE49-F238E27FC236}">
                  <a16:creationId xmlns:a16="http://schemas.microsoft.com/office/drawing/2014/main" id="{4AC6AD3A-57DB-BB1C-F9E3-3B2FC1713C57}"/>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6316980" y="1783081"/>
              <a:ext cx="276606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11</xdr:row>
      <xdr:rowOff>101600</xdr:rowOff>
    </xdr:from>
    <xdr:to>
      <xdr:col>6</xdr:col>
      <xdr:colOff>528320</xdr:colOff>
      <xdr:row>29</xdr:row>
      <xdr:rowOff>30480</xdr:rowOff>
    </xdr:to>
    <xdr:graphicFrame macro="">
      <xdr:nvGraphicFramePr>
        <xdr:cNvPr id="2" name="Chart 1">
          <a:extLst>
            <a:ext uri="{FF2B5EF4-FFF2-40B4-BE49-F238E27FC236}">
              <a16:creationId xmlns:a16="http://schemas.microsoft.com/office/drawing/2014/main" id="{5DA9F843-B3C0-463F-87F8-8EEB133D8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365760</xdr:colOff>
      <xdr:row>29</xdr:row>
      <xdr:rowOff>132080</xdr:rowOff>
    </xdr:from>
    <xdr:to>
      <xdr:col>31</xdr:col>
      <xdr:colOff>172720</xdr:colOff>
      <xdr:row>44</xdr:row>
      <xdr:rowOff>132080</xdr:rowOff>
    </xdr:to>
    <xdr:graphicFrame macro="">
      <xdr:nvGraphicFramePr>
        <xdr:cNvPr id="3" name="Chart 2">
          <a:extLst>
            <a:ext uri="{FF2B5EF4-FFF2-40B4-BE49-F238E27FC236}">
              <a16:creationId xmlns:a16="http://schemas.microsoft.com/office/drawing/2014/main" id="{B1C1C8DE-CB5C-4AB0-9CA8-11C528D5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29</xdr:row>
      <xdr:rowOff>132080</xdr:rowOff>
    </xdr:from>
    <xdr:to>
      <xdr:col>15</xdr:col>
      <xdr:colOff>274320</xdr:colOff>
      <xdr:row>44</xdr:row>
      <xdr:rowOff>132080</xdr:rowOff>
    </xdr:to>
    <xdr:graphicFrame macro="">
      <xdr:nvGraphicFramePr>
        <xdr:cNvPr id="4" name="Chart 3">
          <a:extLst>
            <a:ext uri="{FF2B5EF4-FFF2-40B4-BE49-F238E27FC236}">
              <a16:creationId xmlns:a16="http://schemas.microsoft.com/office/drawing/2014/main" id="{A8B23AE8-1EC1-485B-BF2C-287DD637C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355600</xdr:colOff>
      <xdr:row>6</xdr:row>
      <xdr:rowOff>30480</xdr:rowOff>
    </xdr:from>
    <xdr:to>
      <xdr:col>31</xdr:col>
      <xdr:colOff>203200</xdr:colOff>
      <xdr:row>16</xdr:row>
      <xdr:rowOff>163830</xdr:rowOff>
    </xdr:to>
    <xdr:graphicFrame macro="">
      <xdr:nvGraphicFramePr>
        <xdr:cNvPr id="5" name="Chart 4">
          <a:extLst>
            <a:ext uri="{FF2B5EF4-FFF2-40B4-BE49-F238E27FC236}">
              <a16:creationId xmlns:a16="http://schemas.microsoft.com/office/drawing/2014/main" id="{E3E0945D-1447-41F7-98E3-F6E8742B5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20320</xdr:colOff>
      <xdr:row>11</xdr:row>
      <xdr:rowOff>91440</xdr:rowOff>
    </xdr:from>
    <xdr:to>
      <xdr:col>13</xdr:col>
      <xdr:colOff>172720</xdr:colOff>
      <xdr:row>29</xdr:row>
      <xdr:rowOff>30480</xdr:rowOff>
    </xdr:to>
    <xdr:graphicFrame macro="">
      <xdr:nvGraphicFramePr>
        <xdr:cNvPr id="6" name="Chart 5">
          <a:extLst>
            <a:ext uri="{FF2B5EF4-FFF2-40B4-BE49-F238E27FC236}">
              <a16:creationId xmlns:a16="http://schemas.microsoft.com/office/drawing/2014/main" id="{5AE9A5C1-3B32-4F9B-954F-31616D9C1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325120</xdr:colOff>
      <xdr:row>17</xdr:row>
      <xdr:rowOff>60960</xdr:rowOff>
    </xdr:from>
    <xdr:to>
      <xdr:col>31</xdr:col>
      <xdr:colOff>193040</xdr:colOff>
      <xdr:row>29</xdr:row>
      <xdr:rowOff>10160</xdr:rowOff>
    </xdr:to>
    <xdr:graphicFrame macro="">
      <xdr:nvGraphicFramePr>
        <xdr:cNvPr id="7" name="Chart 6">
          <a:extLst>
            <a:ext uri="{FF2B5EF4-FFF2-40B4-BE49-F238E27FC236}">
              <a16:creationId xmlns:a16="http://schemas.microsoft.com/office/drawing/2014/main" id="{15AE0602-9CE6-4F62-9A3D-3CAE59B5E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304800</xdr:colOff>
      <xdr:row>11</xdr:row>
      <xdr:rowOff>91440</xdr:rowOff>
    </xdr:from>
    <xdr:to>
      <xdr:col>19</xdr:col>
      <xdr:colOff>266700</xdr:colOff>
      <xdr:row>29</xdr:row>
      <xdr:rowOff>30480</xdr:rowOff>
    </xdr:to>
    <xdr:graphicFrame macro="">
      <xdr:nvGraphicFramePr>
        <xdr:cNvPr id="9" name="Chart 8">
          <a:extLst>
            <a:ext uri="{FF2B5EF4-FFF2-40B4-BE49-F238E27FC236}">
              <a16:creationId xmlns:a16="http://schemas.microsoft.com/office/drawing/2014/main" id="{5062E25A-4304-47CD-A2E9-6DCC6E027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426720</xdr:colOff>
      <xdr:row>6</xdr:row>
      <xdr:rowOff>20320</xdr:rowOff>
    </xdr:from>
    <xdr:to>
      <xdr:col>19</xdr:col>
      <xdr:colOff>111760</xdr:colOff>
      <xdr:row>10</xdr:row>
      <xdr:rowOff>162560</xdr:rowOff>
    </xdr:to>
    <xdr:sp macro="" textlink="">
      <xdr:nvSpPr>
        <xdr:cNvPr id="10" name="Rectangle: Rounded Corners 9">
          <a:extLst>
            <a:ext uri="{FF2B5EF4-FFF2-40B4-BE49-F238E27FC236}">
              <a16:creationId xmlns:a16="http://schemas.microsoft.com/office/drawing/2014/main" id="{17828BC5-8BBF-1A33-5C63-F278A9B383AD}"/>
            </a:ext>
          </a:extLst>
        </xdr:cNvPr>
        <xdr:cNvSpPr/>
      </xdr:nvSpPr>
      <xdr:spPr>
        <a:xfrm>
          <a:off x="8961120" y="1117600"/>
          <a:ext cx="2733040"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AVERAGE DISCOUNT  </a:t>
          </a:r>
        </a:p>
      </xdr:txBody>
    </xdr:sp>
    <xdr:clientData/>
  </xdr:twoCellAnchor>
  <xdr:twoCellAnchor>
    <xdr:from>
      <xdr:col>10</xdr:col>
      <xdr:colOff>10160</xdr:colOff>
      <xdr:row>6</xdr:row>
      <xdr:rowOff>10160</xdr:rowOff>
    </xdr:from>
    <xdr:to>
      <xdr:col>14</xdr:col>
      <xdr:colOff>305816</xdr:colOff>
      <xdr:row>10</xdr:row>
      <xdr:rowOff>152400</xdr:rowOff>
    </xdr:to>
    <xdr:sp macro="" textlink="">
      <xdr:nvSpPr>
        <xdr:cNvPr id="11" name="Rectangle: Rounded Corners 10">
          <a:extLst>
            <a:ext uri="{FF2B5EF4-FFF2-40B4-BE49-F238E27FC236}">
              <a16:creationId xmlns:a16="http://schemas.microsoft.com/office/drawing/2014/main" id="{541A5A11-9DE6-4FDD-A7E3-3761B9721437}"/>
            </a:ext>
          </a:extLst>
        </xdr:cNvPr>
        <xdr:cNvSpPr/>
      </xdr:nvSpPr>
      <xdr:spPr>
        <a:xfrm>
          <a:off x="6106160" y="1107440"/>
          <a:ext cx="2734056"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AVERAGE REVENUE</a:t>
          </a:r>
        </a:p>
      </xdr:txBody>
    </xdr:sp>
    <xdr:clientData/>
  </xdr:twoCellAnchor>
  <xdr:twoCellAnchor>
    <xdr:from>
      <xdr:col>0</xdr:col>
      <xdr:colOff>254000</xdr:colOff>
      <xdr:row>6</xdr:row>
      <xdr:rowOff>30480</xdr:rowOff>
    </xdr:from>
    <xdr:to>
      <xdr:col>4</xdr:col>
      <xdr:colOff>549656</xdr:colOff>
      <xdr:row>10</xdr:row>
      <xdr:rowOff>172720</xdr:rowOff>
    </xdr:to>
    <xdr:sp macro="" textlink="">
      <xdr:nvSpPr>
        <xdr:cNvPr id="12" name="Rectangle: Rounded Corners 11">
          <a:extLst>
            <a:ext uri="{FF2B5EF4-FFF2-40B4-BE49-F238E27FC236}">
              <a16:creationId xmlns:a16="http://schemas.microsoft.com/office/drawing/2014/main" id="{377AF243-2873-4E8E-A5E0-FC7251DE9478}"/>
            </a:ext>
          </a:extLst>
        </xdr:cNvPr>
        <xdr:cNvSpPr/>
      </xdr:nvSpPr>
      <xdr:spPr>
        <a:xfrm>
          <a:off x="254000" y="1127760"/>
          <a:ext cx="2734056"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TOTAL</a:t>
          </a:r>
          <a:r>
            <a:rPr lang="en-US" sz="2000" b="1" baseline="0">
              <a:solidFill>
                <a:schemeClr val="tx1">
                  <a:lumMod val="65000"/>
                  <a:lumOff val="35000"/>
                </a:schemeClr>
              </a:solidFill>
            </a:rPr>
            <a:t> ORDERS</a:t>
          </a:r>
        </a:p>
      </xdr:txBody>
    </xdr:sp>
    <xdr:clientData/>
  </xdr:twoCellAnchor>
  <xdr:twoCellAnchor>
    <xdr:from>
      <xdr:col>5</xdr:col>
      <xdr:colOff>101600</xdr:colOff>
      <xdr:row>6</xdr:row>
      <xdr:rowOff>20320</xdr:rowOff>
    </xdr:from>
    <xdr:to>
      <xdr:col>9</xdr:col>
      <xdr:colOff>397256</xdr:colOff>
      <xdr:row>10</xdr:row>
      <xdr:rowOff>162560</xdr:rowOff>
    </xdr:to>
    <xdr:sp macro="" textlink="">
      <xdr:nvSpPr>
        <xdr:cNvPr id="13" name="Rectangle: Rounded Corners 12">
          <a:extLst>
            <a:ext uri="{FF2B5EF4-FFF2-40B4-BE49-F238E27FC236}">
              <a16:creationId xmlns:a16="http://schemas.microsoft.com/office/drawing/2014/main" id="{32262648-4AAC-4159-8A1D-3958CDF0B1AE}"/>
            </a:ext>
          </a:extLst>
        </xdr:cNvPr>
        <xdr:cNvSpPr/>
      </xdr:nvSpPr>
      <xdr:spPr>
        <a:xfrm>
          <a:off x="3149600" y="1117600"/>
          <a:ext cx="2734056"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TOTAL</a:t>
          </a:r>
          <a:r>
            <a:rPr lang="en-US" sz="2000" b="1" baseline="0">
              <a:solidFill>
                <a:schemeClr val="tx1">
                  <a:lumMod val="65000"/>
                  <a:lumOff val="35000"/>
                </a:schemeClr>
              </a:solidFill>
            </a:rPr>
            <a:t> REVENUE</a:t>
          </a:r>
        </a:p>
      </xdr:txBody>
    </xdr:sp>
    <xdr:clientData/>
  </xdr:twoCellAnchor>
  <xdr:twoCellAnchor>
    <xdr:from>
      <xdr:col>1</xdr:col>
      <xdr:colOff>599440</xdr:colOff>
      <xdr:row>8</xdr:row>
      <xdr:rowOff>91440</xdr:rowOff>
    </xdr:from>
    <xdr:to>
      <xdr:col>3</xdr:col>
      <xdr:colOff>203200</xdr:colOff>
      <xdr:row>10</xdr:row>
      <xdr:rowOff>81280</xdr:rowOff>
    </xdr:to>
    <xdr:sp macro="" textlink="'Orders pivot'!A16">
      <xdr:nvSpPr>
        <xdr:cNvPr id="22" name="TextBox 21">
          <a:extLst>
            <a:ext uri="{FF2B5EF4-FFF2-40B4-BE49-F238E27FC236}">
              <a16:creationId xmlns:a16="http://schemas.microsoft.com/office/drawing/2014/main" id="{F7DBDBE2-FE2D-EBC8-57B1-291240B43109}"/>
            </a:ext>
          </a:extLst>
        </xdr:cNvPr>
        <xdr:cNvSpPr txBox="1"/>
      </xdr:nvSpPr>
      <xdr:spPr>
        <a:xfrm>
          <a:off x="1209040" y="1554480"/>
          <a:ext cx="822960" cy="3556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4AF65B-12CB-4044-B58B-D4E52495C11B}" type="TxLink">
            <a:rPr lang="en-US" sz="2200" b="1" i="0" u="none" strike="noStrike">
              <a:solidFill>
                <a:srgbClr val="000000"/>
              </a:solidFill>
              <a:latin typeface="Calibri"/>
              <a:cs typeface="Calibri"/>
            </a:rPr>
            <a:pPr algn="ctr"/>
            <a:t>794</a:t>
          </a:fld>
          <a:endParaRPr lang="en-US" sz="2200" b="1"/>
        </a:p>
      </xdr:txBody>
    </xdr:sp>
    <xdr:clientData/>
  </xdr:twoCellAnchor>
  <xdr:twoCellAnchor>
    <xdr:from>
      <xdr:col>6</xdr:col>
      <xdr:colOff>345440</xdr:colOff>
      <xdr:row>8</xdr:row>
      <xdr:rowOff>101600</xdr:rowOff>
    </xdr:from>
    <xdr:to>
      <xdr:col>8</xdr:col>
      <xdr:colOff>182880</xdr:colOff>
      <xdr:row>10</xdr:row>
      <xdr:rowOff>101600</xdr:rowOff>
    </xdr:to>
    <xdr:sp macro="" textlink="'Orders pivot'!E16">
      <xdr:nvSpPr>
        <xdr:cNvPr id="23" name="TextBox 22">
          <a:extLst>
            <a:ext uri="{FF2B5EF4-FFF2-40B4-BE49-F238E27FC236}">
              <a16:creationId xmlns:a16="http://schemas.microsoft.com/office/drawing/2014/main" id="{B7022429-336B-65F2-EE18-EC0360892600}"/>
            </a:ext>
          </a:extLst>
        </xdr:cNvPr>
        <xdr:cNvSpPr txBox="1"/>
      </xdr:nvSpPr>
      <xdr:spPr>
        <a:xfrm>
          <a:off x="4003040" y="1564640"/>
          <a:ext cx="1056640" cy="365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25E753-CBB8-48AD-8055-295A942EFCCD}" type="TxLink">
            <a:rPr lang="en-US" sz="2200" b="1" i="0" u="none" strike="noStrike">
              <a:solidFill>
                <a:srgbClr val="000000"/>
              </a:solidFill>
              <a:latin typeface="Calibri"/>
              <a:cs typeface="Calibri"/>
            </a:rPr>
            <a:pPr algn="ctr"/>
            <a:t>438268</a:t>
          </a:fld>
          <a:endParaRPr lang="en-US" sz="2200" b="1"/>
        </a:p>
      </xdr:txBody>
    </xdr:sp>
    <xdr:clientData/>
  </xdr:twoCellAnchor>
  <xdr:twoCellAnchor>
    <xdr:from>
      <xdr:col>11</xdr:col>
      <xdr:colOff>213360</xdr:colOff>
      <xdr:row>8</xdr:row>
      <xdr:rowOff>81280</xdr:rowOff>
    </xdr:from>
    <xdr:to>
      <xdr:col>13</xdr:col>
      <xdr:colOff>0</xdr:colOff>
      <xdr:row>10</xdr:row>
      <xdr:rowOff>60960</xdr:rowOff>
    </xdr:to>
    <xdr:sp macro="" textlink="'Orders pivot'!G16">
      <xdr:nvSpPr>
        <xdr:cNvPr id="24" name="TextBox 23">
          <a:extLst>
            <a:ext uri="{FF2B5EF4-FFF2-40B4-BE49-F238E27FC236}">
              <a16:creationId xmlns:a16="http://schemas.microsoft.com/office/drawing/2014/main" id="{9C5FD2BF-5479-FF4A-1120-DD83F3C16CF9}"/>
            </a:ext>
          </a:extLst>
        </xdr:cNvPr>
        <xdr:cNvSpPr txBox="1"/>
      </xdr:nvSpPr>
      <xdr:spPr>
        <a:xfrm>
          <a:off x="6918960" y="1544320"/>
          <a:ext cx="1005840" cy="34544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66E611-0B02-46EE-B8CA-A4D5814BAF85}" type="TxLink">
            <a:rPr lang="en-US" sz="2200" b="1" i="0" u="none" strike="noStrike">
              <a:solidFill>
                <a:srgbClr val="000000"/>
              </a:solidFill>
              <a:latin typeface="Calibri"/>
              <a:cs typeface="Calibri"/>
            </a:rPr>
            <a:t>551.97</a:t>
          </a:fld>
          <a:endParaRPr lang="en-US" sz="2200" b="1"/>
        </a:p>
      </xdr:txBody>
    </xdr:sp>
    <xdr:clientData/>
  </xdr:twoCellAnchor>
  <xdr:twoCellAnchor>
    <xdr:from>
      <xdr:col>16</xdr:col>
      <xdr:colOff>243840</xdr:colOff>
      <xdr:row>8</xdr:row>
      <xdr:rowOff>50800</xdr:rowOff>
    </xdr:from>
    <xdr:to>
      <xdr:col>17</xdr:col>
      <xdr:colOff>325120</xdr:colOff>
      <xdr:row>10</xdr:row>
      <xdr:rowOff>101600</xdr:rowOff>
    </xdr:to>
    <xdr:sp macro="" textlink="'Orders pivot'!C16">
      <xdr:nvSpPr>
        <xdr:cNvPr id="25" name="TextBox 24">
          <a:extLst>
            <a:ext uri="{FF2B5EF4-FFF2-40B4-BE49-F238E27FC236}">
              <a16:creationId xmlns:a16="http://schemas.microsoft.com/office/drawing/2014/main" id="{11DD226E-AF1B-2141-D77B-063596E06002}"/>
            </a:ext>
          </a:extLst>
        </xdr:cNvPr>
        <xdr:cNvSpPr txBox="1"/>
      </xdr:nvSpPr>
      <xdr:spPr>
        <a:xfrm>
          <a:off x="9997440" y="1513840"/>
          <a:ext cx="690880" cy="4165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9F3C26-9D61-47F8-9601-2898A210AE20}" type="TxLink">
            <a:rPr lang="en-US" sz="2200" b="1" i="0" u="none" strike="noStrike">
              <a:solidFill>
                <a:srgbClr val="000000"/>
              </a:solidFill>
              <a:latin typeface="Calibri"/>
              <a:cs typeface="Calibri"/>
            </a:rPr>
            <a:pPr algn="ctr"/>
            <a:t>0.45</a:t>
          </a:fld>
          <a:endParaRPr lang="en-US" sz="2200" b="1"/>
        </a:p>
      </xdr:txBody>
    </xdr:sp>
    <xdr:clientData/>
  </xdr:twoCellAnchor>
  <xdr:twoCellAnchor editAs="oneCell">
    <xdr:from>
      <xdr:col>19</xdr:col>
      <xdr:colOff>497840</xdr:colOff>
      <xdr:row>0</xdr:row>
      <xdr:rowOff>81280</xdr:rowOff>
    </xdr:from>
    <xdr:to>
      <xdr:col>30</xdr:col>
      <xdr:colOff>528320</xdr:colOff>
      <xdr:row>5</xdr:row>
      <xdr:rowOff>121920</xdr:rowOff>
    </xdr:to>
    <mc:AlternateContent xmlns:mc="http://schemas.openxmlformats.org/markup-compatibility/2006">
      <mc:Choice xmlns:a14="http://schemas.microsoft.com/office/drawing/2010/main" Requires="a14">
        <xdr:graphicFrame macro="">
          <xdr:nvGraphicFramePr>
            <xdr:cNvPr id="26" name="Order Type 1">
              <a:extLst>
                <a:ext uri="{FF2B5EF4-FFF2-40B4-BE49-F238E27FC236}">
                  <a16:creationId xmlns:a16="http://schemas.microsoft.com/office/drawing/2014/main" id="{16A89FC3-9D62-4D48-9C79-8EA81E460268}"/>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12080240" y="81280"/>
              <a:ext cx="6736080" cy="955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223520</xdr:colOff>
      <xdr:row>0</xdr:row>
      <xdr:rowOff>101600</xdr:rowOff>
    </xdr:from>
    <xdr:to>
      <xdr:col>19</xdr:col>
      <xdr:colOff>132080</xdr:colOff>
      <xdr:row>5</xdr:row>
      <xdr:rowOff>81280</xdr:rowOff>
    </xdr:to>
    <xdr:sp macro="" textlink="">
      <xdr:nvSpPr>
        <xdr:cNvPr id="27" name="Rectangle: Rounded Corners 26">
          <a:extLst>
            <a:ext uri="{FF2B5EF4-FFF2-40B4-BE49-F238E27FC236}">
              <a16:creationId xmlns:a16="http://schemas.microsoft.com/office/drawing/2014/main" id="{E9C02D08-E751-ABE4-4E9D-F2CA733B1818}"/>
            </a:ext>
          </a:extLst>
        </xdr:cNvPr>
        <xdr:cNvSpPr/>
      </xdr:nvSpPr>
      <xdr:spPr>
        <a:xfrm>
          <a:off x="223520" y="101600"/>
          <a:ext cx="11490960" cy="89408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bg1"/>
              </a:solidFill>
            </a:rPr>
            <a:t>ORDER MANAGEMENT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esh mewara" refreshedDate="45167.670053125003" createdVersion="8" refreshedVersion="8" minRefreshableVersion="3" recordCount="794" xr:uid="{793548A4-D4CD-4988-95F3-041F8F9270AD}">
  <cacheSource type="worksheet">
    <worksheetSource name="Table3"/>
  </cacheSource>
  <cacheFields count="13">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1.7682107166694383E-4" maxValue="0.99817658128489728"/>
    </cacheField>
    <cacheField name="Column1" numFmtId="0">
      <sharedItems containsSemiMixedTypes="0" containsString="0" containsNumber="1" minValue="0.50945473493352988" maxValue="7.8925214747548411"/>
    </cacheField>
    <cacheField name="revenue" numFmtId="0">
      <sharedItems containsSemiMixedTypes="0" containsString="0" containsNumber="1" containsInteger="1" minValue="190" maxValue="1000" count="43">
        <n v="576"/>
        <n v="455"/>
        <n v="750"/>
        <n v="650"/>
        <n v="288"/>
        <n v="520"/>
        <n v="780"/>
        <n v="420"/>
        <n v="648"/>
        <n v="260"/>
        <n v="864"/>
        <n v="475"/>
        <n v="360"/>
        <n v="325"/>
        <n v="500"/>
        <n v="390"/>
        <n v="840"/>
        <n v="250"/>
        <n v="660"/>
        <n v="760"/>
        <n v="910"/>
        <n v="504"/>
        <n v="195"/>
        <n v="792"/>
        <n v="900"/>
        <n v="855"/>
        <n v="540"/>
        <n v="845"/>
        <n v="715"/>
        <n v="190"/>
        <n v="432"/>
        <n v="720"/>
        <n v="600"/>
        <n v="216"/>
        <n v="570"/>
        <n v="1000"/>
        <n v="480"/>
        <n v="585"/>
        <n v="665"/>
        <n v="380"/>
        <n v="300"/>
        <n v="240"/>
        <n v="285"/>
      </sharedItems>
    </cacheField>
    <cacheField name="Days (Sale Date)" numFmtId="0" databaseField="0">
      <fieldGroup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Sale Date)"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729133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n v="72"/>
    <x v="0"/>
    <x v="0"/>
    <n v="1.372080123313592E-2"/>
    <n v="4.006860400616568"/>
    <x v="0"/>
  </r>
  <r>
    <s v="PBOR00002"/>
    <x v="1"/>
    <x v="1"/>
    <x v="1"/>
    <x v="1"/>
    <n v="65"/>
    <x v="1"/>
    <x v="1"/>
    <n v="2.2083854314921911E-2"/>
    <n v="3.5110419271574611"/>
    <x v="1"/>
  </r>
  <r>
    <s v="PBOR00003"/>
    <x v="2"/>
    <x v="2"/>
    <x v="2"/>
    <x v="0"/>
    <n v="250"/>
    <x v="2"/>
    <x v="2"/>
    <n v="0.92842323956324613"/>
    <n v="1.9642116197816231"/>
    <x v="2"/>
  </r>
  <r>
    <s v="PBOR00004"/>
    <x v="3"/>
    <x v="3"/>
    <x v="3"/>
    <x v="1"/>
    <n v="130"/>
    <x v="0"/>
    <x v="3"/>
    <n v="0.20990358910221096"/>
    <n v="2.6049517945511056"/>
    <x v="3"/>
  </r>
  <r>
    <s v="PBOR00005"/>
    <x v="0"/>
    <x v="4"/>
    <x v="0"/>
    <x v="0"/>
    <n v="72"/>
    <x v="1"/>
    <x v="4"/>
    <n v="0.184343159134289"/>
    <n v="2.0921715795671445"/>
    <x v="4"/>
  </r>
  <r>
    <s v="PBOR00006"/>
    <x v="1"/>
    <x v="5"/>
    <x v="1"/>
    <x v="1"/>
    <n v="65"/>
    <x v="2"/>
    <x v="0"/>
    <n v="0.11144429073382323"/>
    <n v="4.0557221453669117"/>
    <x v="5"/>
  </r>
  <r>
    <s v="PBOR00007"/>
    <x v="2"/>
    <x v="1"/>
    <x v="2"/>
    <x v="0"/>
    <n v="250"/>
    <x v="0"/>
    <x v="2"/>
    <n v="0.56286929186816415"/>
    <n v="1.7814346459340822"/>
    <x v="2"/>
  </r>
  <r>
    <s v="PBOR00009"/>
    <x v="3"/>
    <x v="6"/>
    <x v="3"/>
    <x v="1"/>
    <n v="130"/>
    <x v="1"/>
    <x v="5"/>
    <n v="3.138956050307417E-2"/>
    <n v="3.015694780251537"/>
    <x v="6"/>
  </r>
  <r>
    <s v="PBOR00010"/>
    <x v="4"/>
    <x v="7"/>
    <x v="4"/>
    <x v="0"/>
    <n v="60"/>
    <x v="2"/>
    <x v="1"/>
    <n v="0.23798278495106248"/>
    <n v="3.618991392475531"/>
    <x v="7"/>
  </r>
  <r>
    <s v="PBOR00011"/>
    <x v="0"/>
    <x v="6"/>
    <x v="0"/>
    <x v="1"/>
    <n v="72"/>
    <x v="0"/>
    <x v="6"/>
    <n v="0.19712344024473996"/>
    <n v="4.5985617201223699"/>
    <x v="8"/>
  </r>
  <r>
    <s v="PBOR00012"/>
    <x v="1"/>
    <x v="2"/>
    <x v="1"/>
    <x v="0"/>
    <n v="65"/>
    <x v="1"/>
    <x v="4"/>
    <n v="6.8295799738434873E-2"/>
    <n v="2.0341478998692173"/>
    <x v="9"/>
  </r>
  <r>
    <s v="PBOR00013"/>
    <x v="2"/>
    <x v="8"/>
    <x v="2"/>
    <x v="1"/>
    <n v="250"/>
    <x v="2"/>
    <x v="2"/>
    <n v="1.6828522965904168E-2"/>
    <n v="1.5084142614829521"/>
    <x v="2"/>
  </r>
  <r>
    <s v="PBOR00014"/>
    <x v="3"/>
    <x v="9"/>
    <x v="3"/>
    <x v="0"/>
    <n v="130"/>
    <x v="0"/>
    <x v="3"/>
    <n v="0.26661284065553453"/>
    <n v="2.6333064203277674"/>
    <x v="3"/>
  </r>
  <r>
    <s v="PBOR00015"/>
    <x v="0"/>
    <x v="4"/>
    <x v="0"/>
    <x v="1"/>
    <n v="72"/>
    <x v="1"/>
    <x v="7"/>
    <n v="0.21251347110701568"/>
    <n v="6.106256735553508"/>
    <x v="10"/>
  </r>
  <r>
    <s v="PBOR00016"/>
    <x v="1"/>
    <x v="10"/>
    <x v="1"/>
    <x v="0"/>
    <n v="65"/>
    <x v="2"/>
    <x v="4"/>
    <n v="0.10994257661413849"/>
    <n v="2.0549712883070694"/>
    <x v="9"/>
  </r>
  <r>
    <s v="PBOR00017"/>
    <x v="2"/>
    <x v="10"/>
    <x v="2"/>
    <x v="1"/>
    <n v="250"/>
    <x v="0"/>
    <x v="2"/>
    <n v="0.53607498908607099"/>
    <n v="1.7680374945430355"/>
    <x v="2"/>
  </r>
  <r>
    <s v="PBOR00018"/>
    <x v="3"/>
    <x v="6"/>
    <x v="3"/>
    <x v="0"/>
    <n v="130"/>
    <x v="1"/>
    <x v="3"/>
    <n v="3.7515550327758003E-2"/>
    <n v="2.5187577751638792"/>
    <x v="3"/>
  </r>
  <r>
    <s v="PBOR00019"/>
    <x v="4"/>
    <x v="9"/>
    <x v="4"/>
    <x v="0"/>
    <n v="60"/>
    <x v="2"/>
    <x v="8"/>
    <n v="2.4938289886663061E-2"/>
    <n v="6.5124691449433314"/>
    <x v="6"/>
  </r>
  <r>
    <s v="PBOR00020"/>
    <x v="5"/>
    <x v="10"/>
    <x v="5"/>
    <x v="1"/>
    <n v="95"/>
    <x v="0"/>
    <x v="3"/>
    <n v="1.0123391970414241E-2"/>
    <n v="2.5050616959852072"/>
    <x v="11"/>
  </r>
  <r>
    <s v="PBOR00021"/>
    <x v="0"/>
    <x v="9"/>
    <x v="0"/>
    <x v="1"/>
    <n v="72"/>
    <x v="1"/>
    <x v="3"/>
    <n v="0.1308869366379137"/>
    <n v="2.5654434683189566"/>
    <x v="12"/>
  </r>
  <r>
    <s v="PBOR00022"/>
    <x v="1"/>
    <x v="10"/>
    <x v="1"/>
    <x v="1"/>
    <n v="65"/>
    <x v="2"/>
    <x v="4"/>
    <n v="6.6961969492996459E-2"/>
    <n v="2.0334809847464981"/>
    <x v="9"/>
  </r>
  <r>
    <s v="PBOR00023"/>
    <x v="2"/>
    <x v="2"/>
    <x v="2"/>
    <x v="0"/>
    <n v="250"/>
    <x v="0"/>
    <x v="2"/>
    <n v="0.36350761794645753"/>
    <n v="1.6817538089732287"/>
    <x v="2"/>
  </r>
  <r>
    <s v="PBOR00024"/>
    <x v="3"/>
    <x v="11"/>
    <x v="3"/>
    <x v="0"/>
    <n v="130"/>
    <x v="1"/>
    <x v="5"/>
    <n v="0.30841415491993102"/>
    <n v="3.1542070774599655"/>
    <x v="6"/>
  </r>
  <r>
    <s v="PBOR00025"/>
    <x v="0"/>
    <x v="9"/>
    <x v="0"/>
    <x v="0"/>
    <n v="72"/>
    <x v="2"/>
    <x v="0"/>
    <n v="0.21287301321989574"/>
    <n v="4.1064365066099482"/>
    <x v="0"/>
  </r>
  <r>
    <s v="PBOR00026"/>
    <x v="1"/>
    <x v="12"/>
    <x v="1"/>
    <x v="0"/>
    <n v="65"/>
    <x v="0"/>
    <x v="3"/>
    <n v="0.11047742601795077"/>
    <n v="2.5552387130089755"/>
    <x v="13"/>
  </r>
  <r>
    <s v="PBOR00027"/>
    <x v="2"/>
    <x v="4"/>
    <x v="2"/>
    <x v="0"/>
    <n v="250"/>
    <x v="1"/>
    <x v="9"/>
    <n v="4.8799156151631218E-2"/>
    <n v="1.0243995780758155"/>
    <x v="14"/>
  </r>
  <r>
    <s v="PBOR00035"/>
    <x v="3"/>
    <x v="10"/>
    <x v="3"/>
    <x v="0"/>
    <n v="130"/>
    <x v="2"/>
    <x v="2"/>
    <n v="0.27879506176921365"/>
    <n v="1.6393975308846067"/>
    <x v="15"/>
  </r>
  <r>
    <s v="PBOR00029"/>
    <x v="4"/>
    <x v="10"/>
    <x v="4"/>
    <x v="0"/>
    <n v="60"/>
    <x v="0"/>
    <x v="10"/>
    <n v="7.6045534046593019E-2"/>
    <n v="7.0380227670232962"/>
    <x v="16"/>
  </r>
  <r>
    <s v="PBOR00030"/>
    <x v="0"/>
    <x v="2"/>
    <x v="0"/>
    <x v="0"/>
    <n v="72"/>
    <x v="1"/>
    <x v="7"/>
    <n v="0.12055762754740325"/>
    <n v="6.060278813773702"/>
    <x v="10"/>
  </r>
  <r>
    <s v="PBOR00031"/>
    <x v="1"/>
    <x v="5"/>
    <x v="1"/>
    <x v="0"/>
    <n v="65"/>
    <x v="2"/>
    <x v="3"/>
    <n v="0.30283946337780637"/>
    <n v="2.651419731688903"/>
    <x v="13"/>
  </r>
  <r>
    <s v="PBOR00032"/>
    <x v="2"/>
    <x v="11"/>
    <x v="2"/>
    <x v="1"/>
    <n v="250"/>
    <x v="0"/>
    <x v="11"/>
    <n v="0.41401829873258272"/>
    <n v="0.70700914936629133"/>
    <x v="17"/>
  </r>
  <r>
    <s v="PBOR00033"/>
    <x v="3"/>
    <x v="13"/>
    <x v="3"/>
    <x v="0"/>
    <n v="130"/>
    <x v="1"/>
    <x v="4"/>
    <n v="6.1603660271292333E-3"/>
    <n v="2.0030801830135645"/>
    <x v="5"/>
  </r>
  <r>
    <s v="PBOR00036"/>
    <x v="0"/>
    <x v="14"/>
    <x v="0"/>
    <x v="0"/>
    <n v="72"/>
    <x v="2"/>
    <x v="0"/>
    <n v="0.10495963672233184"/>
    <n v="4.0524798183611663"/>
    <x v="0"/>
  </r>
  <r>
    <s v="PBOR00037"/>
    <x v="1"/>
    <x v="9"/>
    <x v="1"/>
    <x v="0"/>
    <n v="65"/>
    <x v="0"/>
    <x v="7"/>
    <n v="0.29377273906475571"/>
    <n v="6.1468863695323774"/>
    <x v="6"/>
  </r>
  <r>
    <s v="PBOR00038"/>
    <x v="2"/>
    <x v="7"/>
    <x v="2"/>
    <x v="0"/>
    <n v="250"/>
    <x v="1"/>
    <x v="2"/>
    <n v="0.56559810101924179"/>
    <n v="1.782799050509621"/>
    <x v="2"/>
  </r>
  <r>
    <s v="PBOR00040"/>
    <x v="3"/>
    <x v="15"/>
    <x v="3"/>
    <x v="0"/>
    <n v="130"/>
    <x v="2"/>
    <x v="2"/>
    <n v="0.14180367825735268"/>
    <n v="1.5709018391286764"/>
    <x v="15"/>
  </r>
  <r>
    <s v="PBOR00041"/>
    <x v="4"/>
    <x v="15"/>
    <x v="4"/>
    <x v="1"/>
    <n v="60"/>
    <x v="0"/>
    <x v="12"/>
    <n v="0.19727585407121537"/>
    <n v="5.5986379270356075"/>
    <x v="18"/>
  </r>
  <r>
    <s v="PBOR00042"/>
    <x v="5"/>
    <x v="8"/>
    <x v="5"/>
    <x v="0"/>
    <n v="95"/>
    <x v="1"/>
    <x v="0"/>
    <n v="0.16026707373910823"/>
    <n v="4.0801335368695542"/>
    <x v="19"/>
  </r>
  <r>
    <s v="PBOR00043"/>
    <x v="0"/>
    <x v="4"/>
    <x v="0"/>
    <x v="0"/>
    <n v="72"/>
    <x v="2"/>
    <x v="3"/>
    <n v="3.6754234817017679E-2"/>
    <n v="2.5183771174085088"/>
    <x v="12"/>
  </r>
  <r>
    <s v="PBOR00044"/>
    <x v="1"/>
    <x v="12"/>
    <x v="1"/>
    <x v="0"/>
    <n v="65"/>
    <x v="0"/>
    <x v="5"/>
    <n v="0.12047427034169578"/>
    <n v="3.0602371351708477"/>
    <x v="15"/>
  </r>
  <r>
    <s v="PBOR00045"/>
    <x v="2"/>
    <x v="5"/>
    <x v="2"/>
    <x v="1"/>
    <n v="250"/>
    <x v="1"/>
    <x v="11"/>
    <n v="0.38636401364592987"/>
    <n v="0.69318200682296494"/>
    <x v="17"/>
  </r>
  <r>
    <s v="PBOR00046"/>
    <x v="3"/>
    <x v="8"/>
    <x v="3"/>
    <x v="1"/>
    <n v="130"/>
    <x v="2"/>
    <x v="1"/>
    <n v="0.25111930985495906"/>
    <n v="3.6255596549274793"/>
    <x v="20"/>
  </r>
  <r>
    <s v="PBOR00047"/>
    <x v="0"/>
    <x v="15"/>
    <x v="0"/>
    <x v="1"/>
    <n v="72"/>
    <x v="0"/>
    <x v="1"/>
    <n v="0.18099169049889144"/>
    <n v="3.5904958452494458"/>
    <x v="21"/>
  </r>
  <r>
    <s v="PBOR00048"/>
    <x v="1"/>
    <x v="10"/>
    <x v="1"/>
    <x v="1"/>
    <n v="65"/>
    <x v="1"/>
    <x v="2"/>
    <n v="0.17363786365000505"/>
    <n v="1.5868189318250026"/>
    <x v="22"/>
  </r>
  <r>
    <s v="PBOR00049"/>
    <x v="2"/>
    <x v="9"/>
    <x v="2"/>
    <x v="1"/>
    <n v="250"/>
    <x v="2"/>
    <x v="11"/>
    <n v="0.75489814137474298"/>
    <n v="0.87744907068737144"/>
    <x v="17"/>
  </r>
  <r>
    <s v="PBOR00050"/>
    <x v="3"/>
    <x v="7"/>
    <x v="3"/>
    <x v="1"/>
    <n v="130"/>
    <x v="0"/>
    <x v="5"/>
    <n v="0.41826226246410803"/>
    <n v="3.2091311312320538"/>
    <x v="6"/>
  </r>
  <r>
    <s v="PBOR00051"/>
    <x v="0"/>
    <x v="14"/>
    <x v="0"/>
    <x v="0"/>
    <n v="72"/>
    <x v="0"/>
    <x v="4"/>
    <n v="1.372080123313592E-2"/>
    <n v="2.006860400616568"/>
    <x v="4"/>
  </r>
  <r>
    <s v="PBOR00052"/>
    <x v="1"/>
    <x v="16"/>
    <x v="1"/>
    <x v="1"/>
    <n v="65"/>
    <x v="1"/>
    <x v="5"/>
    <n v="2.2083854314921911E-2"/>
    <n v="3.0110419271574611"/>
    <x v="15"/>
  </r>
  <r>
    <s v="PBOR00053"/>
    <x v="2"/>
    <x v="17"/>
    <x v="2"/>
    <x v="0"/>
    <n v="250"/>
    <x v="2"/>
    <x v="2"/>
    <n v="0.92842323956324613"/>
    <n v="1.9642116197816231"/>
    <x v="2"/>
  </r>
  <r>
    <s v="PBOR00054"/>
    <x v="3"/>
    <x v="17"/>
    <x v="3"/>
    <x v="1"/>
    <n v="130"/>
    <x v="0"/>
    <x v="9"/>
    <n v="0.20990358910221096"/>
    <n v="1.1049517945511056"/>
    <x v="9"/>
  </r>
  <r>
    <s v="PBOR00055"/>
    <x v="0"/>
    <x v="5"/>
    <x v="0"/>
    <x v="0"/>
    <n v="72"/>
    <x v="1"/>
    <x v="3"/>
    <n v="0.184343159134289"/>
    <n v="2.5921715795671445"/>
    <x v="12"/>
  </r>
  <r>
    <s v="PBOR00056"/>
    <x v="1"/>
    <x v="16"/>
    <x v="1"/>
    <x v="1"/>
    <n v="65"/>
    <x v="2"/>
    <x v="0"/>
    <n v="0.11144429073382323"/>
    <n v="4.0557221453669117"/>
    <x v="5"/>
  </r>
  <r>
    <s v="PBOR00057"/>
    <x v="2"/>
    <x v="1"/>
    <x v="2"/>
    <x v="0"/>
    <n v="250"/>
    <x v="0"/>
    <x v="2"/>
    <n v="0.56286929186816415"/>
    <n v="1.7814346459340822"/>
    <x v="2"/>
  </r>
  <r>
    <s v="PBOR00058"/>
    <x v="3"/>
    <x v="18"/>
    <x v="3"/>
    <x v="1"/>
    <n v="130"/>
    <x v="1"/>
    <x v="2"/>
    <n v="3.138956050307417E-2"/>
    <n v="1.515694780251537"/>
    <x v="15"/>
  </r>
  <r>
    <s v="PBOR00059"/>
    <x v="4"/>
    <x v="3"/>
    <x v="4"/>
    <x v="0"/>
    <n v="60"/>
    <x v="2"/>
    <x v="8"/>
    <n v="0.23798278495106248"/>
    <n v="6.6189913924755315"/>
    <x v="6"/>
  </r>
  <r>
    <s v="PBOR00060"/>
    <x v="0"/>
    <x v="19"/>
    <x v="0"/>
    <x v="1"/>
    <n v="72"/>
    <x v="0"/>
    <x v="3"/>
    <n v="0.19712344024473996"/>
    <n v="2.5985617201223699"/>
    <x v="12"/>
  </r>
  <r>
    <s v="PBOR00061"/>
    <x v="1"/>
    <x v="20"/>
    <x v="1"/>
    <x v="0"/>
    <n v="65"/>
    <x v="1"/>
    <x v="1"/>
    <n v="6.8295799738434873E-2"/>
    <n v="3.5341478998692173"/>
    <x v="1"/>
  </r>
  <r>
    <s v="PBOR00062"/>
    <x v="2"/>
    <x v="21"/>
    <x v="2"/>
    <x v="1"/>
    <n v="250"/>
    <x v="2"/>
    <x v="2"/>
    <n v="1.6828522965904168E-2"/>
    <n v="1.5084142614829521"/>
    <x v="2"/>
  </r>
  <r>
    <s v="PBOR00063"/>
    <x v="3"/>
    <x v="22"/>
    <x v="3"/>
    <x v="0"/>
    <n v="130"/>
    <x v="0"/>
    <x v="5"/>
    <n v="0.26661284065553453"/>
    <n v="3.1333064203277674"/>
    <x v="6"/>
  </r>
  <r>
    <s v="PBOR00064"/>
    <x v="0"/>
    <x v="23"/>
    <x v="0"/>
    <x v="1"/>
    <n v="72"/>
    <x v="1"/>
    <x v="12"/>
    <n v="0.21251347110701568"/>
    <n v="5.606256735553508"/>
    <x v="23"/>
  </r>
  <r>
    <s v="PBOR00065"/>
    <x v="1"/>
    <x v="24"/>
    <x v="1"/>
    <x v="0"/>
    <n v="65"/>
    <x v="2"/>
    <x v="7"/>
    <n v="0.10994257661413849"/>
    <n v="6.054971288307069"/>
    <x v="6"/>
  </r>
  <r>
    <s v="PBOR00066"/>
    <x v="2"/>
    <x v="16"/>
    <x v="2"/>
    <x v="1"/>
    <n v="250"/>
    <x v="0"/>
    <x v="9"/>
    <n v="0.53607498908607099"/>
    <n v="1.2680374945430355"/>
    <x v="14"/>
  </r>
  <r>
    <s v="PBOR00067"/>
    <x v="3"/>
    <x v="25"/>
    <x v="3"/>
    <x v="0"/>
    <n v="130"/>
    <x v="1"/>
    <x v="5"/>
    <n v="3.7515550327758003E-2"/>
    <n v="3.0187577751638792"/>
    <x v="6"/>
  </r>
  <r>
    <s v="PBOR00068"/>
    <x v="4"/>
    <x v="6"/>
    <x v="4"/>
    <x v="0"/>
    <n v="60"/>
    <x v="2"/>
    <x v="13"/>
    <n v="2.4938289886663061E-2"/>
    <n v="7.5124691449433314"/>
    <x v="24"/>
  </r>
  <r>
    <s v="PBOR00069"/>
    <x v="5"/>
    <x v="2"/>
    <x v="5"/>
    <x v="1"/>
    <n v="95"/>
    <x v="0"/>
    <x v="6"/>
    <n v="1.0123391970414241E-2"/>
    <n v="4.5050616959852068"/>
    <x v="25"/>
  </r>
  <r>
    <s v="PBOR00070"/>
    <x v="0"/>
    <x v="26"/>
    <x v="0"/>
    <x v="1"/>
    <n v="72"/>
    <x v="1"/>
    <x v="7"/>
    <n v="0.1308869366379137"/>
    <n v="6.0654434683189571"/>
    <x v="10"/>
  </r>
  <r>
    <s v="PBOR00071"/>
    <x v="1"/>
    <x v="4"/>
    <x v="1"/>
    <x v="1"/>
    <n v="65"/>
    <x v="2"/>
    <x v="1"/>
    <n v="6.6961969492996459E-2"/>
    <n v="3.5334809847464981"/>
    <x v="1"/>
  </r>
  <r>
    <s v="PBOR00072"/>
    <x v="2"/>
    <x v="27"/>
    <x v="2"/>
    <x v="0"/>
    <n v="250"/>
    <x v="0"/>
    <x v="2"/>
    <n v="0.36350761794645753"/>
    <n v="1.6817538089732287"/>
    <x v="2"/>
  </r>
  <r>
    <s v="PBOR00073"/>
    <x v="3"/>
    <x v="15"/>
    <x v="3"/>
    <x v="0"/>
    <n v="130"/>
    <x v="1"/>
    <x v="5"/>
    <n v="0.30841415491993102"/>
    <n v="3.1542070774599655"/>
    <x v="6"/>
  </r>
  <r>
    <s v="PBOR00074"/>
    <x v="0"/>
    <x v="28"/>
    <x v="0"/>
    <x v="0"/>
    <n v="72"/>
    <x v="2"/>
    <x v="6"/>
    <n v="0.21287301321989574"/>
    <n v="4.6064365066099482"/>
    <x v="8"/>
  </r>
  <r>
    <s v="PBOR00075"/>
    <x v="1"/>
    <x v="8"/>
    <x v="1"/>
    <x v="0"/>
    <n v="65"/>
    <x v="0"/>
    <x v="4"/>
    <n v="0.11047742601795077"/>
    <n v="2.0552387130089755"/>
    <x v="9"/>
  </r>
  <r>
    <s v="PBOR00076"/>
    <x v="2"/>
    <x v="6"/>
    <x v="2"/>
    <x v="0"/>
    <n v="250"/>
    <x v="1"/>
    <x v="9"/>
    <n v="4.8799156151631218E-2"/>
    <n v="1.0243995780758155"/>
    <x v="14"/>
  </r>
  <r>
    <s v="PBOR00077"/>
    <x v="3"/>
    <x v="27"/>
    <x v="3"/>
    <x v="0"/>
    <n v="130"/>
    <x v="2"/>
    <x v="5"/>
    <n v="0.27879506176921365"/>
    <n v="3.1393975308846067"/>
    <x v="6"/>
  </r>
  <r>
    <s v="PBOR00078"/>
    <x v="4"/>
    <x v="10"/>
    <x v="4"/>
    <x v="0"/>
    <n v="60"/>
    <x v="0"/>
    <x v="6"/>
    <n v="7.6045534046593019E-2"/>
    <n v="4.5380227670232962"/>
    <x v="26"/>
  </r>
  <r>
    <s v="PBOR00079"/>
    <x v="0"/>
    <x v="29"/>
    <x v="0"/>
    <x v="0"/>
    <n v="72"/>
    <x v="1"/>
    <x v="12"/>
    <n v="0.12055762754740325"/>
    <n v="5.560278813773702"/>
    <x v="23"/>
  </r>
  <r>
    <s v="PBOR00080"/>
    <x v="1"/>
    <x v="30"/>
    <x v="1"/>
    <x v="0"/>
    <n v="65"/>
    <x v="2"/>
    <x v="8"/>
    <n v="0.30283946337780637"/>
    <n v="6.651419731688903"/>
    <x v="27"/>
  </r>
  <r>
    <s v="PBOR00081"/>
    <x v="2"/>
    <x v="31"/>
    <x v="2"/>
    <x v="1"/>
    <n v="250"/>
    <x v="0"/>
    <x v="9"/>
    <n v="0.41401829873258272"/>
    <n v="1.2070091493662913"/>
    <x v="14"/>
  </r>
  <r>
    <s v="PBOR00082"/>
    <x v="3"/>
    <x v="27"/>
    <x v="3"/>
    <x v="0"/>
    <n v="130"/>
    <x v="1"/>
    <x v="5"/>
    <n v="6.1603660271292333E-3"/>
    <n v="3.0030801830135645"/>
    <x v="6"/>
  </r>
  <r>
    <s v="PBOR00083"/>
    <x v="0"/>
    <x v="29"/>
    <x v="0"/>
    <x v="0"/>
    <n v="72"/>
    <x v="2"/>
    <x v="7"/>
    <n v="0.10495963672233184"/>
    <n v="6.0524798183611663"/>
    <x v="10"/>
  </r>
  <r>
    <s v="PBOR00084"/>
    <x v="1"/>
    <x v="1"/>
    <x v="1"/>
    <x v="0"/>
    <n v="65"/>
    <x v="0"/>
    <x v="12"/>
    <n v="0.29377273906475571"/>
    <n v="5.6468863695323774"/>
    <x v="28"/>
  </r>
  <r>
    <s v="PBOR00085"/>
    <x v="2"/>
    <x v="11"/>
    <x v="2"/>
    <x v="0"/>
    <n v="250"/>
    <x v="1"/>
    <x v="2"/>
    <n v="0.56559810101924179"/>
    <n v="1.782799050509621"/>
    <x v="2"/>
  </r>
  <r>
    <s v="PBOR00086"/>
    <x v="3"/>
    <x v="5"/>
    <x v="3"/>
    <x v="0"/>
    <n v="130"/>
    <x v="2"/>
    <x v="4"/>
    <n v="0.14180367825735268"/>
    <n v="2.0709018391286764"/>
    <x v="5"/>
  </r>
  <r>
    <s v="PBOR00087"/>
    <x v="4"/>
    <x v="2"/>
    <x v="4"/>
    <x v="1"/>
    <n v="60"/>
    <x v="0"/>
    <x v="10"/>
    <n v="0.19727585407121537"/>
    <n v="7.0986379270356075"/>
    <x v="16"/>
  </r>
  <r>
    <s v="PBOR00088"/>
    <x v="5"/>
    <x v="31"/>
    <x v="5"/>
    <x v="0"/>
    <n v="95"/>
    <x v="1"/>
    <x v="9"/>
    <n v="0.16026707373910823"/>
    <n v="1.0801335368695542"/>
    <x v="29"/>
  </r>
  <r>
    <s v="PBOR00089"/>
    <x v="0"/>
    <x v="3"/>
    <x v="0"/>
    <x v="0"/>
    <n v="72"/>
    <x v="2"/>
    <x v="4"/>
    <n v="3.6754234817017679E-2"/>
    <n v="2.0183771174085088"/>
    <x v="4"/>
  </r>
  <r>
    <s v="PBOR00090"/>
    <x v="1"/>
    <x v="25"/>
    <x v="1"/>
    <x v="0"/>
    <n v="65"/>
    <x v="0"/>
    <x v="5"/>
    <n v="0.12047427034169578"/>
    <n v="3.0602371351708477"/>
    <x v="15"/>
  </r>
  <r>
    <s v="PBOR00091"/>
    <x v="2"/>
    <x v="7"/>
    <x v="2"/>
    <x v="1"/>
    <n v="250"/>
    <x v="1"/>
    <x v="9"/>
    <n v="0.38636401364592987"/>
    <n v="1.193182006822965"/>
    <x v="14"/>
  </r>
  <r>
    <s v="PBOR00092"/>
    <x v="3"/>
    <x v="25"/>
    <x v="3"/>
    <x v="1"/>
    <n v="130"/>
    <x v="2"/>
    <x v="3"/>
    <n v="0.25111930985495906"/>
    <n v="2.6255596549274793"/>
    <x v="3"/>
  </r>
  <r>
    <s v="PBOR00093"/>
    <x v="0"/>
    <x v="32"/>
    <x v="0"/>
    <x v="1"/>
    <n v="72"/>
    <x v="0"/>
    <x v="5"/>
    <n v="0.18099169049889144"/>
    <n v="3.0904958452494458"/>
    <x v="30"/>
  </r>
  <r>
    <s v="PBOR00094"/>
    <x v="1"/>
    <x v="33"/>
    <x v="1"/>
    <x v="1"/>
    <n v="65"/>
    <x v="1"/>
    <x v="5"/>
    <n v="0.17363786365000505"/>
    <n v="3.0868189318250026"/>
    <x v="15"/>
  </r>
  <r>
    <s v="PBOR00095"/>
    <x v="2"/>
    <x v="33"/>
    <x v="2"/>
    <x v="1"/>
    <n v="250"/>
    <x v="2"/>
    <x v="2"/>
    <n v="0.75489814137474298"/>
    <n v="1.8774490706873714"/>
    <x v="2"/>
  </r>
  <r>
    <s v="PBOR00096"/>
    <x v="3"/>
    <x v="22"/>
    <x v="3"/>
    <x v="1"/>
    <n v="130"/>
    <x v="0"/>
    <x v="4"/>
    <n v="0.41826226246410803"/>
    <n v="2.2091311312320538"/>
    <x v="5"/>
  </r>
  <r>
    <s v="PBOR00097"/>
    <x v="0"/>
    <x v="34"/>
    <x v="0"/>
    <x v="0"/>
    <n v="72"/>
    <x v="0"/>
    <x v="12"/>
    <n v="0.52183512590850833"/>
    <n v="5.7609175629542539"/>
    <x v="23"/>
  </r>
  <r>
    <s v="PBOR00098"/>
    <x v="1"/>
    <x v="7"/>
    <x v="1"/>
    <x v="1"/>
    <n v="65"/>
    <x v="1"/>
    <x v="7"/>
    <n v="0.4407264983607897"/>
    <n v="6.2203632491803944"/>
    <x v="6"/>
  </r>
  <r>
    <s v="PBOR00099"/>
    <x v="2"/>
    <x v="3"/>
    <x v="2"/>
    <x v="0"/>
    <n v="250"/>
    <x v="2"/>
    <x v="2"/>
    <n v="0.30123769132028422"/>
    <n v="1.6506188456601421"/>
    <x v="2"/>
  </r>
  <r>
    <s v="PBOR00100"/>
    <x v="3"/>
    <x v="31"/>
    <x v="3"/>
    <x v="1"/>
    <n v="130"/>
    <x v="0"/>
    <x v="4"/>
    <n v="0.42020557863905661"/>
    <n v="2.2101027893195284"/>
    <x v="5"/>
  </r>
  <r>
    <s v="PBOR00101"/>
    <x v="0"/>
    <x v="4"/>
    <x v="0"/>
    <x v="0"/>
    <n v="72"/>
    <x v="1"/>
    <x v="14"/>
    <n v="0.38179966249899233"/>
    <n v="5.1908998312494958"/>
    <x v="31"/>
  </r>
  <r>
    <s v="PBOR00102"/>
    <x v="1"/>
    <x v="34"/>
    <x v="1"/>
    <x v="1"/>
    <n v="65"/>
    <x v="2"/>
    <x v="3"/>
    <n v="4.8435914836800764E-3"/>
    <n v="2.50242179574184"/>
    <x v="13"/>
  </r>
  <r>
    <s v="PBOR00103"/>
    <x v="2"/>
    <x v="13"/>
    <x v="2"/>
    <x v="0"/>
    <n v="250"/>
    <x v="0"/>
    <x v="9"/>
    <n v="0.63857584714373206"/>
    <n v="1.319287923571866"/>
    <x v="14"/>
  </r>
  <r>
    <s v="PBOR00104"/>
    <x v="3"/>
    <x v="35"/>
    <x v="3"/>
    <x v="1"/>
    <n v="130"/>
    <x v="1"/>
    <x v="1"/>
    <n v="0.92544771931561698"/>
    <n v="3.9627238596578085"/>
    <x v="20"/>
  </r>
  <r>
    <s v="PBOR00105"/>
    <x v="4"/>
    <x v="2"/>
    <x v="4"/>
    <x v="0"/>
    <n v="60"/>
    <x v="2"/>
    <x v="14"/>
    <n v="4.9069353138029403E-2"/>
    <n v="5.0245346765690151"/>
    <x v="32"/>
  </r>
  <r>
    <s v="PBOR00106"/>
    <x v="0"/>
    <x v="13"/>
    <x v="0"/>
    <x v="1"/>
    <n v="72"/>
    <x v="0"/>
    <x v="12"/>
    <n v="0.7875779554918797"/>
    <n v="5.89378897774594"/>
    <x v="23"/>
  </r>
  <r>
    <s v="PBOR00107"/>
    <x v="1"/>
    <x v="18"/>
    <x v="1"/>
    <x v="0"/>
    <n v="65"/>
    <x v="1"/>
    <x v="8"/>
    <n v="0.4468603878067412"/>
    <n v="6.7234301939033703"/>
    <x v="27"/>
  </r>
  <r>
    <s v="PBOR00108"/>
    <x v="2"/>
    <x v="23"/>
    <x v="2"/>
    <x v="1"/>
    <n v="250"/>
    <x v="2"/>
    <x v="9"/>
    <n v="0.89674363393446022"/>
    <n v="1.4483718169672302"/>
    <x v="14"/>
  </r>
  <r>
    <s v="PBOR00109"/>
    <x v="3"/>
    <x v="36"/>
    <x v="3"/>
    <x v="0"/>
    <n v="130"/>
    <x v="0"/>
    <x v="5"/>
    <n v="3.2373342558606799E-2"/>
    <n v="3.0161866712793035"/>
    <x v="6"/>
  </r>
  <r>
    <s v="PBOR00110"/>
    <x v="0"/>
    <x v="37"/>
    <x v="0"/>
    <x v="1"/>
    <n v="72"/>
    <x v="1"/>
    <x v="12"/>
    <n v="0.94247200152138155"/>
    <n v="5.9712360007606904"/>
    <x v="23"/>
  </r>
  <r>
    <s v="PBOR00111"/>
    <x v="1"/>
    <x v="4"/>
    <x v="1"/>
    <x v="0"/>
    <n v="65"/>
    <x v="2"/>
    <x v="1"/>
    <n v="0.24863680679080546"/>
    <n v="3.6243184033954026"/>
    <x v="1"/>
  </r>
  <r>
    <s v="PBOR00112"/>
    <x v="2"/>
    <x v="3"/>
    <x v="2"/>
    <x v="1"/>
    <n v="250"/>
    <x v="0"/>
    <x v="11"/>
    <n v="4.9896521056402299E-2"/>
    <n v="0.5249482605282012"/>
    <x v="17"/>
  </r>
  <r>
    <s v="PBOR00113"/>
    <x v="3"/>
    <x v="35"/>
    <x v="3"/>
    <x v="0"/>
    <n v="130"/>
    <x v="1"/>
    <x v="1"/>
    <n v="0.49618340188276622"/>
    <n v="3.7480917009413832"/>
    <x v="20"/>
  </r>
  <r>
    <s v="PBOR00114"/>
    <x v="4"/>
    <x v="11"/>
    <x v="4"/>
    <x v="0"/>
    <n v="60"/>
    <x v="2"/>
    <x v="8"/>
    <n v="0.62889621592411693"/>
    <n v="6.8144481079620585"/>
    <x v="6"/>
  </r>
  <r>
    <s v="PBOR00115"/>
    <x v="5"/>
    <x v="10"/>
    <x v="5"/>
    <x v="1"/>
    <n v="95"/>
    <x v="0"/>
    <x v="0"/>
    <n v="0.87580490637929664"/>
    <n v="4.4379024531896487"/>
    <x v="19"/>
  </r>
  <r>
    <s v="PBOR00116"/>
    <x v="0"/>
    <x v="1"/>
    <x v="0"/>
    <x v="1"/>
    <n v="72"/>
    <x v="1"/>
    <x v="12"/>
    <n v="0.37069854126093349"/>
    <n v="5.6853492706304669"/>
    <x v="23"/>
  </r>
  <r>
    <s v="PBOR00117"/>
    <x v="1"/>
    <x v="17"/>
    <x v="1"/>
    <x v="1"/>
    <n v="65"/>
    <x v="2"/>
    <x v="14"/>
    <n v="0.64422602074286228"/>
    <n v="5.3221130103714316"/>
    <x v="3"/>
  </r>
  <r>
    <s v="PBOR00118"/>
    <x v="2"/>
    <x v="17"/>
    <x v="2"/>
    <x v="0"/>
    <n v="250"/>
    <x v="0"/>
    <x v="9"/>
    <n v="0.76652707543193765"/>
    <n v="1.3832635377159688"/>
    <x v="14"/>
  </r>
  <r>
    <s v="PBOR00119"/>
    <x v="3"/>
    <x v="37"/>
    <x v="3"/>
    <x v="0"/>
    <n v="130"/>
    <x v="1"/>
    <x v="9"/>
    <n v="0.74416329829954486"/>
    <n v="1.3720816491497725"/>
    <x v="9"/>
  </r>
  <r>
    <s v="PBOR00120"/>
    <x v="0"/>
    <x v="4"/>
    <x v="0"/>
    <x v="0"/>
    <n v="72"/>
    <x v="2"/>
    <x v="0"/>
    <n v="0.48484032292333201"/>
    <n v="4.2424201614616663"/>
    <x v="0"/>
  </r>
  <r>
    <s v="PBOR00121"/>
    <x v="1"/>
    <x v="2"/>
    <x v="1"/>
    <x v="0"/>
    <n v="65"/>
    <x v="0"/>
    <x v="0"/>
    <n v="0.10556900790048951"/>
    <n v="4.052784503950245"/>
    <x v="5"/>
  </r>
  <r>
    <s v="PBOR00122"/>
    <x v="2"/>
    <x v="12"/>
    <x v="2"/>
    <x v="0"/>
    <n v="250"/>
    <x v="1"/>
    <x v="11"/>
    <n v="0.35681327352398817"/>
    <n v="0.67840663676199409"/>
    <x v="17"/>
  </r>
  <r>
    <s v="PBOR00123"/>
    <x v="3"/>
    <x v="0"/>
    <x v="3"/>
    <x v="0"/>
    <n v="130"/>
    <x v="2"/>
    <x v="9"/>
    <n v="0.38966155247167111"/>
    <n v="1.1948307762358357"/>
    <x v="9"/>
  </r>
  <r>
    <s v="PBOR00124"/>
    <x v="4"/>
    <x v="38"/>
    <x v="4"/>
    <x v="0"/>
    <n v="60"/>
    <x v="0"/>
    <x v="5"/>
    <n v="0.27342799854809485"/>
    <n v="3.1367139992740474"/>
    <x v="12"/>
  </r>
  <r>
    <s v="PBOR00125"/>
    <x v="0"/>
    <x v="1"/>
    <x v="0"/>
    <x v="0"/>
    <n v="72"/>
    <x v="1"/>
    <x v="12"/>
    <n v="0.68404340685026022"/>
    <n v="5.8420217034251305"/>
    <x v="23"/>
  </r>
  <r>
    <s v="PBOR00126"/>
    <x v="1"/>
    <x v="2"/>
    <x v="1"/>
    <x v="0"/>
    <n v="65"/>
    <x v="2"/>
    <x v="4"/>
    <n v="0.30511671475159663"/>
    <n v="2.1525583573757983"/>
    <x v="9"/>
  </r>
  <r>
    <s v="PBOR00127"/>
    <x v="2"/>
    <x v="5"/>
    <x v="2"/>
    <x v="1"/>
    <n v="250"/>
    <x v="0"/>
    <x v="2"/>
    <n v="0.26634683182511409"/>
    <n v="1.633173415912557"/>
    <x v="2"/>
  </r>
  <r>
    <s v="PBOR00128"/>
    <x v="3"/>
    <x v="3"/>
    <x v="3"/>
    <x v="0"/>
    <n v="130"/>
    <x v="1"/>
    <x v="9"/>
    <n v="0.95598379426073032"/>
    <n v="1.4779918971303652"/>
    <x v="9"/>
  </r>
  <r>
    <s v="PBOR00129"/>
    <x v="0"/>
    <x v="36"/>
    <x v="0"/>
    <x v="0"/>
    <n v="72"/>
    <x v="2"/>
    <x v="2"/>
    <n v="0.78465682989488972"/>
    <n v="1.8923284149474449"/>
    <x v="33"/>
  </r>
  <r>
    <s v="PBOR00130"/>
    <x v="1"/>
    <x v="24"/>
    <x v="1"/>
    <x v="0"/>
    <n v="65"/>
    <x v="0"/>
    <x v="4"/>
    <n v="0.92531650826605816"/>
    <n v="2.4626582541330291"/>
    <x v="9"/>
  </r>
  <r>
    <s v="PBOR00131"/>
    <x v="2"/>
    <x v="21"/>
    <x v="2"/>
    <x v="0"/>
    <n v="250"/>
    <x v="1"/>
    <x v="2"/>
    <n v="0.91314982692991542"/>
    <n v="1.9565749134649577"/>
    <x v="2"/>
  </r>
  <r>
    <s v="PBOR00132"/>
    <x v="3"/>
    <x v="32"/>
    <x v="3"/>
    <x v="0"/>
    <n v="130"/>
    <x v="2"/>
    <x v="9"/>
    <n v="8.4586093307030152E-2"/>
    <n v="1.0422930466535152"/>
    <x v="9"/>
  </r>
  <r>
    <s v="PBOR00133"/>
    <x v="4"/>
    <x v="4"/>
    <x v="4"/>
    <x v="1"/>
    <n v="60"/>
    <x v="0"/>
    <x v="1"/>
    <n v="0.92983220282837542"/>
    <n v="3.9649161014141878"/>
    <x v="7"/>
  </r>
  <r>
    <s v="PBOR00134"/>
    <x v="5"/>
    <x v="2"/>
    <x v="5"/>
    <x v="0"/>
    <n v="95"/>
    <x v="1"/>
    <x v="5"/>
    <n v="0.13029960752667558"/>
    <n v="3.0651498037633376"/>
    <x v="34"/>
  </r>
  <r>
    <s v="PBOR00135"/>
    <x v="0"/>
    <x v="27"/>
    <x v="0"/>
    <x v="0"/>
    <n v="72"/>
    <x v="2"/>
    <x v="5"/>
    <n v="0.41456728266200249"/>
    <n v="3.2072836413310011"/>
    <x v="30"/>
  </r>
  <r>
    <s v="PBOR00136"/>
    <x v="1"/>
    <x v="0"/>
    <x v="1"/>
    <x v="0"/>
    <n v="65"/>
    <x v="0"/>
    <x v="0"/>
    <n v="0.77953807822657883"/>
    <n v="4.3897690391132898"/>
    <x v="5"/>
  </r>
  <r>
    <s v="PBOR00137"/>
    <x v="2"/>
    <x v="1"/>
    <x v="2"/>
    <x v="1"/>
    <n v="250"/>
    <x v="1"/>
    <x v="2"/>
    <n v="0.56602493379943331"/>
    <n v="1.7830124668997167"/>
    <x v="2"/>
  </r>
  <r>
    <s v="PBOR00138"/>
    <x v="3"/>
    <x v="28"/>
    <x v="3"/>
    <x v="1"/>
    <n v="130"/>
    <x v="2"/>
    <x v="9"/>
    <n v="0.7922771947085826"/>
    <n v="1.3961385973542912"/>
    <x v="9"/>
  </r>
  <r>
    <s v="PBOR00139"/>
    <x v="0"/>
    <x v="8"/>
    <x v="0"/>
    <x v="1"/>
    <n v="72"/>
    <x v="0"/>
    <x v="6"/>
    <n v="9.6806596410280221E-2"/>
    <n v="4.5484032982051401"/>
    <x v="8"/>
  </r>
  <r>
    <s v="PBOR00140"/>
    <x v="1"/>
    <x v="33"/>
    <x v="1"/>
    <x v="1"/>
    <n v="65"/>
    <x v="1"/>
    <x v="0"/>
    <n v="0.10738058788365801"/>
    <n v="4.0536902939418287"/>
    <x v="5"/>
  </r>
  <r>
    <s v="PBOR00141"/>
    <x v="2"/>
    <x v="14"/>
    <x v="2"/>
    <x v="1"/>
    <n v="250"/>
    <x v="2"/>
    <x v="11"/>
    <n v="0.68298720032284699"/>
    <n v="0.84149360016142349"/>
    <x v="17"/>
  </r>
  <r>
    <s v="PBOR00142"/>
    <x v="3"/>
    <x v="16"/>
    <x v="3"/>
    <x v="1"/>
    <n v="130"/>
    <x v="0"/>
    <x v="9"/>
    <n v="8.8476327566971991E-2"/>
    <n v="1.0442381637834859"/>
    <x v="9"/>
  </r>
  <r>
    <s v="PBOR00143"/>
    <x v="0"/>
    <x v="17"/>
    <x v="0"/>
    <x v="0"/>
    <n v="72"/>
    <x v="0"/>
    <x v="6"/>
    <n v="0.12263076179640997"/>
    <n v="4.561315380898205"/>
    <x v="8"/>
  </r>
  <r>
    <s v="PBOR00144"/>
    <x v="1"/>
    <x v="17"/>
    <x v="1"/>
    <x v="1"/>
    <n v="65"/>
    <x v="1"/>
    <x v="1"/>
    <n v="0.21348123854438894"/>
    <n v="3.6067406192721947"/>
    <x v="1"/>
  </r>
  <r>
    <s v="PBOR00145"/>
    <x v="2"/>
    <x v="5"/>
    <x v="2"/>
    <x v="0"/>
    <n v="250"/>
    <x v="2"/>
    <x v="2"/>
    <n v="0.51777110877083832"/>
    <n v="1.7588855543854192"/>
    <x v="2"/>
  </r>
  <r>
    <s v="PBOR00146"/>
    <x v="3"/>
    <x v="16"/>
    <x v="3"/>
    <x v="1"/>
    <n v="130"/>
    <x v="0"/>
    <x v="2"/>
    <n v="0.2471412366587864"/>
    <n v="1.6235706183293932"/>
    <x v="15"/>
  </r>
  <r>
    <s v="PBOR00147"/>
    <x v="0"/>
    <x v="1"/>
    <x v="0"/>
    <x v="0"/>
    <n v="72"/>
    <x v="1"/>
    <x v="4"/>
    <n v="0.74108890181243625"/>
    <n v="2.3705444509062179"/>
    <x v="4"/>
  </r>
  <r>
    <s v="PBOR00148"/>
    <x v="1"/>
    <x v="18"/>
    <x v="1"/>
    <x v="1"/>
    <n v="65"/>
    <x v="2"/>
    <x v="3"/>
    <n v="0.7589550474918334"/>
    <n v="2.8794775237459165"/>
    <x v="13"/>
  </r>
  <r>
    <s v="PBOR00149"/>
    <x v="2"/>
    <x v="3"/>
    <x v="2"/>
    <x v="0"/>
    <n v="250"/>
    <x v="0"/>
    <x v="4"/>
    <n v="0.39519452416647527"/>
    <n v="2.1975972620832378"/>
    <x v="35"/>
  </r>
  <r>
    <s v="PBOR00150"/>
    <x v="3"/>
    <x v="19"/>
    <x v="3"/>
    <x v="1"/>
    <n v="130"/>
    <x v="1"/>
    <x v="3"/>
    <n v="2.5857814158937731E-2"/>
    <n v="2.5129289070794689"/>
    <x v="3"/>
  </r>
  <r>
    <s v="PBOR00151"/>
    <x v="4"/>
    <x v="20"/>
    <x v="4"/>
    <x v="0"/>
    <n v="60"/>
    <x v="2"/>
    <x v="14"/>
    <n v="0.35224195755599907"/>
    <n v="5.1761209787779991"/>
    <x v="32"/>
  </r>
  <r>
    <s v="PBOR00152"/>
    <x v="0"/>
    <x v="21"/>
    <x v="0"/>
    <x v="1"/>
    <n v="72"/>
    <x v="0"/>
    <x v="7"/>
    <n v="4.2934737769464881E-2"/>
    <n v="6.021467368884732"/>
    <x v="10"/>
  </r>
  <r>
    <s v="PBOR00153"/>
    <x v="1"/>
    <x v="22"/>
    <x v="1"/>
    <x v="0"/>
    <n v="65"/>
    <x v="1"/>
    <x v="7"/>
    <n v="6.8824781708392013E-3"/>
    <n v="6.0034412390854195"/>
    <x v="6"/>
  </r>
  <r>
    <s v="PBOR00154"/>
    <x v="2"/>
    <x v="23"/>
    <x v="2"/>
    <x v="1"/>
    <n v="250"/>
    <x v="2"/>
    <x v="11"/>
    <n v="0.8553400747255635"/>
    <n v="0.92767003736278175"/>
    <x v="17"/>
  </r>
  <r>
    <s v="PBOR00155"/>
    <x v="3"/>
    <x v="24"/>
    <x v="3"/>
    <x v="0"/>
    <n v="130"/>
    <x v="0"/>
    <x v="5"/>
    <n v="0.62107648533214554"/>
    <n v="3.3105382426660728"/>
    <x v="6"/>
  </r>
  <r>
    <s v="PBOR00156"/>
    <x v="0"/>
    <x v="16"/>
    <x v="0"/>
    <x v="1"/>
    <n v="72"/>
    <x v="1"/>
    <x v="2"/>
    <n v="0.93819201157518672"/>
    <n v="1.9690960057875935"/>
    <x v="33"/>
  </r>
  <r>
    <s v="PBOR00157"/>
    <x v="1"/>
    <x v="25"/>
    <x v="1"/>
    <x v="0"/>
    <n v="65"/>
    <x v="2"/>
    <x v="7"/>
    <n v="0.97731506347213748"/>
    <n v="6.4886575317360684"/>
    <x v="6"/>
  </r>
  <r>
    <s v="PBOR00158"/>
    <x v="2"/>
    <x v="6"/>
    <x v="2"/>
    <x v="1"/>
    <n v="250"/>
    <x v="0"/>
    <x v="2"/>
    <n v="0.93618769203099483"/>
    <n v="1.9680938460154973"/>
    <x v="2"/>
  </r>
  <r>
    <s v="PBOR00159"/>
    <x v="3"/>
    <x v="2"/>
    <x v="3"/>
    <x v="0"/>
    <n v="130"/>
    <x v="1"/>
    <x v="3"/>
    <n v="0.92747059451906588"/>
    <n v="2.9637352972595328"/>
    <x v="3"/>
  </r>
  <r>
    <s v="PBOR00160"/>
    <x v="4"/>
    <x v="26"/>
    <x v="4"/>
    <x v="0"/>
    <n v="60"/>
    <x v="2"/>
    <x v="0"/>
    <n v="9.8331104648150314E-2"/>
    <n v="4.0491655523240748"/>
    <x v="36"/>
  </r>
  <r>
    <s v="PBOR00161"/>
    <x v="5"/>
    <x v="4"/>
    <x v="5"/>
    <x v="1"/>
    <n v="95"/>
    <x v="0"/>
    <x v="3"/>
    <n v="4.5012478047171678E-3"/>
    <n v="2.5022506239023588"/>
    <x v="11"/>
  </r>
  <r>
    <s v="PBOR00162"/>
    <x v="0"/>
    <x v="27"/>
    <x v="0"/>
    <x v="1"/>
    <n v="72"/>
    <x v="1"/>
    <x v="6"/>
    <n v="0.22169192366246837"/>
    <n v="4.6108459618312345"/>
    <x v="8"/>
  </r>
  <r>
    <s v="PBOR00163"/>
    <x v="1"/>
    <x v="15"/>
    <x v="1"/>
    <x v="1"/>
    <n v="65"/>
    <x v="2"/>
    <x v="5"/>
    <n v="0.91624709117858605"/>
    <n v="3.4581235455892929"/>
    <x v="15"/>
  </r>
  <r>
    <s v="PBOR00164"/>
    <x v="2"/>
    <x v="28"/>
    <x v="2"/>
    <x v="0"/>
    <n v="250"/>
    <x v="0"/>
    <x v="2"/>
    <n v="0.61362516317019966"/>
    <n v="1.8068125815850999"/>
    <x v="2"/>
  </r>
  <r>
    <s v="PBOR00165"/>
    <x v="3"/>
    <x v="8"/>
    <x v="3"/>
    <x v="0"/>
    <n v="130"/>
    <x v="1"/>
    <x v="4"/>
    <n v="0.81572623665656485"/>
    <n v="2.4078631183282826"/>
    <x v="5"/>
  </r>
  <r>
    <s v="PBOR00166"/>
    <x v="0"/>
    <x v="6"/>
    <x v="0"/>
    <x v="0"/>
    <n v="72"/>
    <x v="2"/>
    <x v="12"/>
    <n v="0.60394772308749511"/>
    <n v="5.8019738615437477"/>
    <x v="23"/>
  </r>
  <r>
    <s v="PBOR00167"/>
    <x v="1"/>
    <x v="27"/>
    <x v="1"/>
    <x v="0"/>
    <n v="65"/>
    <x v="0"/>
    <x v="1"/>
    <n v="0.2716676542664398"/>
    <n v="3.63583382713322"/>
    <x v="1"/>
  </r>
  <r>
    <s v="PBOR00168"/>
    <x v="2"/>
    <x v="10"/>
    <x v="2"/>
    <x v="0"/>
    <n v="250"/>
    <x v="1"/>
    <x v="9"/>
    <n v="0.56293228162406539"/>
    <n v="1.2814661408120327"/>
    <x v="14"/>
  </r>
  <r>
    <s v="PBOR00169"/>
    <x v="3"/>
    <x v="29"/>
    <x v="3"/>
    <x v="0"/>
    <n v="130"/>
    <x v="2"/>
    <x v="4"/>
    <n v="0.73579140219525918"/>
    <n v="2.3678957010976296"/>
    <x v="5"/>
  </r>
  <r>
    <s v="PBOR00170"/>
    <x v="4"/>
    <x v="30"/>
    <x v="4"/>
    <x v="0"/>
    <n v="60"/>
    <x v="0"/>
    <x v="7"/>
    <n v="0.44112931781121201"/>
    <n v="6.2205646589056061"/>
    <x v="31"/>
  </r>
  <r>
    <s v="PBOR00171"/>
    <x v="0"/>
    <x v="31"/>
    <x v="0"/>
    <x v="0"/>
    <n v="72"/>
    <x v="1"/>
    <x v="12"/>
    <n v="0.67026763876764872"/>
    <n v="5.8351338193838247"/>
    <x v="23"/>
  </r>
  <r>
    <s v="PBOR00172"/>
    <x v="1"/>
    <x v="27"/>
    <x v="1"/>
    <x v="0"/>
    <n v="65"/>
    <x v="2"/>
    <x v="6"/>
    <n v="0.21501842814819261"/>
    <n v="4.6075092140740965"/>
    <x v="37"/>
  </r>
  <r>
    <s v="PBOR00173"/>
    <x v="2"/>
    <x v="29"/>
    <x v="2"/>
    <x v="1"/>
    <n v="250"/>
    <x v="0"/>
    <x v="2"/>
    <n v="0.77528388030776896"/>
    <n v="1.8876419401538844"/>
    <x v="2"/>
  </r>
  <r>
    <s v="PBOR00174"/>
    <x v="3"/>
    <x v="1"/>
    <x v="3"/>
    <x v="0"/>
    <n v="130"/>
    <x v="1"/>
    <x v="2"/>
    <n v="0.32334348690445713"/>
    <n v="1.6616717434522286"/>
    <x v="15"/>
  </r>
  <r>
    <s v="PBOR00175"/>
    <x v="0"/>
    <x v="11"/>
    <x v="0"/>
    <x v="0"/>
    <n v="72"/>
    <x v="2"/>
    <x v="3"/>
    <n v="0.2117276391971491"/>
    <n v="2.6058638195985746"/>
    <x v="12"/>
  </r>
  <r>
    <s v="PBOR00176"/>
    <x v="1"/>
    <x v="5"/>
    <x v="1"/>
    <x v="0"/>
    <n v="65"/>
    <x v="0"/>
    <x v="14"/>
    <n v="0.99817658128489728"/>
    <n v="5.4990882906424483"/>
    <x v="3"/>
  </r>
  <r>
    <s v="PBOR00177"/>
    <x v="2"/>
    <x v="2"/>
    <x v="2"/>
    <x v="0"/>
    <n v="250"/>
    <x v="1"/>
    <x v="2"/>
    <n v="0.34321661485625221"/>
    <n v="1.6716083074281261"/>
    <x v="2"/>
  </r>
  <r>
    <s v="PBOR00178"/>
    <x v="3"/>
    <x v="31"/>
    <x v="3"/>
    <x v="0"/>
    <n v="130"/>
    <x v="2"/>
    <x v="5"/>
    <n v="0.17688363553653064"/>
    <n v="3.0884418177682651"/>
    <x v="6"/>
  </r>
  <r>
    <s v="PBOR00179"/>
    <x v="4"/>
    <x v="3"/>
    <x v="4"/>
    <x v="1"/>
    <n v="60"/>
    <x v="0"/>
    <x v="7"/>
    <n v="0.54853763527560739"/>
    <n v="6.2742688176378039"/>
    <x v="31"/>
  </r>
  <r>
    <s v="PBOR00180"/>
    <x v="5"/>
    <x v="25"/>
    <x v="5"/>
    <x v="0"/>
    <n v="95"/>
    <x v="1"/>
    <x v="1"/>
    <n v="0.40612729229894939"/>
    <n v="3.7030636461494746"/>
    <x v="38"/>
  </r>
  <r>
    <s v="PBOR00181"/>
    <x v="0"/>
    <x v="7"/>
    <x v="0"/>
    <x v="0"/>
    <n v="72"/>
    <x v="2"/>
    <x v="5"/>
    <n v="0.16780300089638589"/>
    <n v="3.0839015004481931"/>
    <x v="30"/>
  </r>
  <r>
    <s v="PBOR00182"/>
    <x v="1"/>
    <x v="25"/>
    <x v="1"/>
    <x v="0"/>
    <n v="65"/>
    <x v="0"/>
    <x v="14"/>
    <n v="0.91086777790941564"/>
    <n v="5.4554338889547083"/>
    <x v="3"/>
  </r>
  <r>
    <s v="PBOR00183"/>
    <x v="2"/>
    <x v="32"/>
    <x v="2"/>
    <x v="1"/>
    <n v="250"/>
    <x v="1"/>
    <x v="2"/>
    <n v="0.2731985494536886"/>
    <n v="1.6365992747268443"/>
    <x v="2"/>
  </r>
  <r>
    <s v="PBOR00184"/>
    <x v="3"/>
    <x v="33"/>
    <x v="3"/>
    <x v="1"/>
    <n v="130"/>
    <x v="2"/>
    <x v="4"/>
    <n v="0.81984662786178419"/>
    <n v="2.409923313930892"/>
    <x v="5"/>
  </r>
  <r>
    <s v="PBOR00185"/>
    <x v="0"/>
    <x v="33"/>
    <x v="0"/>
    <x v="1"/>
    <n v="72"/>
    <x v="0"/>
    <x v="1"/>
    <n v="0.89980934003543744"/>
    <n v="3.9499046700177187"/>
    <x v="21"/>
  </r>
  <r>
    <s v="PBOR00186"/>
    <x v="1"/>
    <x v="22"/>
    <x v="1"/>
    <x v="1"/>
    <n v="65"/>
    <x v="1"/>
    <x v="3"/>
    <n v="0.73522347452625669"/>
    <n v="2.8676117372631285"/>
    <x v="13"/>
  </r>
  <r>
    <s v="PBOR00187"/>
    <x v="2"/>
    <x v="34"/>
    <x v="2"/>
    <x v="1"/>
    <n v="250"/>
    <x v="2"/>
    <x v="2"/>
    <n v="0.36579213338930128"/>
    <n v="1.6828960666946506"/>
    <x v="2"/>
  </r>
  <r>
    <s v="PBOR00188"/>
    <x v="3"/>
    <x v="7"/>
    <x v="3"/>
    <x v="1"/>
    <n v="130"/>
    <x v="0"/>
    <x v="9"/>
    <n v="0.79313642440033238"/>
    <n v="1.3965682122001661"/>
    <x v="9"/>
  </r>
  <r>
    <s v="PBOR00189"/>
    <x v="0"/>
    <x v="3"/>
    <x v="0"/>
    <x v="0"/>
    <n v="72"/>
    <x v="0"/>
    <x v="4"/>
    <n v="8.0407664979564641E-2"/>
    <n v="2.0402038324897824"/>
    <x v="4"/>
  </r>
  <r>
    <s v="PBOR00190"/>
    <x v="1"/>
    <x v="31"/>
    <x v="1"/>
    <x v="1"/>
    <n v="65"/>
    <x v="1"/>
    <x v="7"/>
    <n v="0.38525936096781821"/>
    <n v="6.1926296804839094"/>
    <x v="6"/>
  </r>
  <r>
    <s v="PBOR00191"/>
    <x v="2"/>
    <x v="4"/>
    <x v="2"/>
    <x v="0"/>
    <n v="250"/>
    <x v="2"/>
    <x v="11"/>
    <n v="0.45507177071325888"/>
    <n v="0.72753588535662939"/>
    <x v="17"/>
  </r>
  <r>
    <s v="PBOR00192"/>
    <x v="3"/>
    <x v="34"/>
    <x v="3"/>
    <x v="1"/>
    <n v="130"/>
    <x v="0"/>
    <x v="4"/>
    <n v="0.93827031337312128"/>
    <n v="2.4691351566865607"/>
    <x v="5"/>
  </r>
  <r>
    <s v="PBOR00193"/>
    <x v="0"/>
    <x v="13"/>
    <x v="0"/>
    <x v="0"/>
    <n v="72"/>
    <x v="1"/>
    <x v="1"/>
    <n v="0.14716035331195043"/>
    <n v="3.5735801766559754"/>
    <x v="21"/>
  </r>
  <r>
    <s v="PBOR00194"/>
    <x v="1"/>
    <x v="35"/>
    <x v="1"/>
    <x v="1"/>
    <n v="65"/>
    <x v="2"/>
    <x v="7"/>
    <n v="0.10159867043013626"/>
    <n v="6.0507993352150677"/>
    <x v="6"/>
  </r>
  <r>
    <s v="PBOR00195"/>
    <x v="2"/>
    <x v="2"/>
    <x v="2"/>
    <x v="0"/>
    <n v="250"/>
    <x v="0"/>
    <x v="9"/>
    <n v="0.50060788399709522"/>
    <n v="1.2503039419985476"/>
    <x v="14"/>
  </r>
  <r>
    <s v="PBOR00196"/>
    <x v="3"/>
    <x v="13"/>
    <x v="3"/>
    <x v="1"/>
    <n v="130"/>
    <x v="1"/>
    <x v="5"/>
    <n v="0.70539643021834586"/>
    <n v="3.3526982151091729"/>
    <x v="6"/>
  </r>
  <r>
    <s v="PBOR00197"/>
    <x v="4"/>
    <x v="18"/>
    <x v="4"/>
    <x v="0"/>
    <n v="60"/>
    <x v="2"/>
    <x v="7"/>
    <n v="0.72481379032239401"/>
    <n v="6.3624068951611967"/>
    <x v="31"/>
  </r>
  <r>
    <s v="PBOR00198"/>
    <x v="0"/>
    <x v="23"/>
    <x v="0"/>
    <x v="1"/>
    <n v="72"/>
    <x v="0"/>
    <x v="5"/>
    <n v="0.21833121955544521"/>
    <n v="3.1091656097777225"/>
    <x v="30"/>
  </r>
  <r>
    <s v="PBOR00199"/>
    <x v="1"/>
    <x v="36"/>
    <x v="1"/>
    <x v="0"/>
    <n v="65"/>
    <x v="1"/>
    <x v="0"/>
    <n v="0.33253524453952932"/>
    <n v="4.166267622269765"/>
    <x v="5"/>
  </r>
  <r>
    <s v="PBOR00200"/>
    <x v="2"/>
    <x v="37"/>
    <x v="2"/>
    <x v="1"/>
    <n v="250"/>
    <x v="2"/>
    <x v="9"/>
    <n v="0.39793552100289009"/>
    <n v="1.198967760501445"/>
    <x v="14"/>
  </r>
  <r>
    <s v="PBOR00201"/>
    <x v="3"/>
    <x v="4"/>
    <x v="3"/>
    <x v="0"/>
    <n v="130"/>
    <x v="0"/>
    <x v="4"/>
    <n v="0.83519533088641318"/>
    <n v="2.4175976654432065"/>
    <x v="5"/>
  </r>
  <r>
    <s v="PBOR00202"/>
    <x v="0"/>
    <x v="3"/>
    <x v="0"/>
    <x v="1"/>
    <n v="72"/>
    <x v="1"/>
    <x v="14"/>
    <n v="8.7312208799101843E-3"/>
    <n v="5.0043656104399554"/>
    <x v="31"/>
  </r>
  <r>
    <s v="PBOR00203"/>
    <x v="1"/>
    <x v="35"/>
    <x v="1"/>
    <x v="0"/>
    <n v="65"/>
    <x v="2"/>
    <x v="7"/>
    <n v="0.95071636556912675"/>
    <n v="6.4753581827845634"/>
    <x v="6"/>
  </r>
  <r>
    <s v="PBOR00204"/>
    <x v="2"/>
    <x v="11"/>
    <x v="2"/>
    <x v="1"/>
    <n v="250"/>
    <x v="0"/>
    <x v="4"/>
    <n v="6.5110770871939172E-2"/>
    <n v="2.0325553854359697"/>
    <x v="35"/>
  </r>
  <r>
    <s v="PBOR00205"/>
    <x v="3"/>
    <x v="10"/>
    <x v="3"/>
    <x v="0"/>
    <n v="130"/>
    <x v="1"/>
    <x v="5"/>
    <n v="0.43772024513265795"/>
    <n v="3.2188601225663289"/>
    <x v="6"/>
  </r>
  <r>
    <s v="PBOR00206"/>
    <x v="4"/>
    <x v="1"/>
    <x v="4"/>
    <x v="0"/>
    <n v="60"/>
    <x v="2"/>
    <x v="1"/>
    <n v="0.41853663840169475"/>
    <n v="3.7092683192008473"/>
    <x v="7"/>
  </r>
  <r>
    <s v="PBOR00207"/>
    <x v="5"/>
    <x v="17"/>
    <x v="5"/>
    <x v="1"/>
    <n v="95"/>
    <x v="0"/>
    <x v="1"/>
    <n v="0.38824165845812764"/>
    <n v="3.6941208292290639"/>
    <x v="38"/>
  </r>
  <r>
    <s v="PBOR00208"/>
    <x v="0"/>
    <x v="17"/>
    <x v="0"/>
    <x v="1"/>
    <n v="72"/>
    <x v="1"/>
    <x v="2"/>
    <n v="0.75434060698733896"/>
    <n v="1.8771703034936695"/>
    <x v="33"/>
  </r>
  <r>
    <s v="PBOR00209"/>
    <x v="1"/>
    <x v="37"/>
    <x v="1"/>
    <x v="1"/>
    <n v="65"/>
    <x v="2"/>
    <x v="7"/>
    <n v="0.61587381700020483"/>
    <n v="6.3079369085001025"/>
    <x v="6"/>
  </r>
  <r>
    <s v="PBOR00210"/>
    <x v="2"/>
    <x v="4"/>
    <x v="2"/>
    <x v="0"/>
    <n v="250"/>
    <x v="0"/>
    <x v="9"/>
    <n v="0.80006888756762451"/>
    <n v="1.4000344437838121"/>
    <x v="14"/>
  </r>
  <r>
    <s v="PBOR00211"/>
    <x v="3"/>
    <x v="2"/>
    <x v="3"/>
    <x v="0"/>
    <n v="130"/>
    <x v="1"/>
    <x v="3"/>
    <n v="0.68228949683615203"/>
    <n v="2.8411447484180758"/>
    <x v="3"/>
  </r>
  <r>
    <s v="PBOR00212"/>
    <x v="0"/>
    <x v="12"/>
    <x v="0"/>
    <x v="0"/>
    <n v="72"/>
    <x v="2"/>
    <x v="14"/>
    <n v="1.6479509006877335E-2"/>
    <n v="5.0082397545034389"/>
    <x v="31"/>
  </r>
  <r>
    <s v="PBOR00213"/>
    <x v="1"/>
    <x v="0"/>
    <x v="1"/>
    <x v="0"/>
    <n v="65"/>
    <x v="0"/>
    <x v="14"/>
    <n v="0.23078123893127422"/>
    <n v="5.1153906194656376"/>
    <x v="3"/>
  </r>
  <r>
    <s v="PBOR00214"/>
    <x v="2"/>
    <x v="38"/>
    <x v="2"/>
    <x v="0"/>
    <n v="250"/>
    <x v="1"/>
    <x v="2"/>
    <n v="2.2225272121484729E-2"/>
    <n v="1.5111126360607423"/>
    <x v="2"/>
  </r>
  <r>
    <s v="PBOR00215"/>
    <x v="3"/>
    <x v="1"/>
    <x v="3"/>
    <x v="0"/>
    <n v="130"/>
    <x v="2"/>
    <x v="2"/>
    <n v="0.72206439626516772"/>
    <n v="1.8610321981325839"/>
    <x v="15"/>
  </r>
  <r>
    <s v="PBOR00216"/>
    <x v="4"/>
    <x v="2"/>
    <x v="4"/>
    <x v="0"/>
    <n v="60"/>
    <x v="0"/>
    <x v="1"/>
    <n v="0.66067744665264683"/>
    <n v="3.8303387233263235"/>
    <x v="7"/>
  </r>
  <r>
    <s v="PBOR00217"/>
    <x v="0"/>
    <x v="5"/>
    <x v="0"/>
    <x v="0"/>
    <n v="72"/>
    <x v="1"/>
    <x v="5"/>
    <n v="0.14048396352986114"/>
    <n v="3.0702419817649305"/>
    <x v="30"/>
  </r>
  <r>
    <s v="PBOR00218"/>
    <x v="1"/>
    <x v="3"/>
    <x v="1"/>
    <x v="0"/>
    <n v="65"/>
    <x v="2"/>
    <x v="0"/>
    <n v="0.37872981249566817"/>
    <n v="4.1893649062478344"/>
    <x v="5"/>
  </r>
  <r>
    <s v="PBOR00219"/>
    <x v="2"/>
    <x v="36"/>
    <x v="2"/>
    <x v="1"/>
    <n v="250"/>
    <x v="0"/>
    <x v="9"/>
    <n v="0.71515589694127546"/>
    <n v="1.3575779484706376"/>
    <x v="14"/>
  </r>
  <r>
    <s v="PBOR00220"/>
    <x v="3"/>
    <x v="24"/>
    <x v="3"/>
    <x v="0"/>
    <n v="130"/>
    <x v="1"/>
    <x v="5"/>
    <n v="0.21412519358799298"/>
    <n v="3.1070625967939964"/>
    <x v="6"/>
  </r>
  <r>
    <s v="PBOR00221"/>
    <x v="0"/>
    <x v="21"/>
    <x v="0"/>
    <x v="0"/>
    <n v="72"/>
    <x v="2"/>
    <x v="5"/>
    <n v="0.16455091596073168"/>
    <n v="3.0822754579803657"/>
    <x v="30"/>
  </r>
  <r>
    <s v="PBOR00222"/>
    <x v="1"/>
    <x v="32"/>
    <x v="1"/>
    <x v="0"/>
    <n v="65"/>
    <x v="0"/>
    <x v="4"/>
    <n v="0.25666907491668522"/>
    <n v="2.1283345374583424"/>
    <x v="9"/>
  </r>
  <r>
    <s v="PBOR00223"/>
    <x v="2"/>
    <x v="4"/>
    <x v="2"/>
    <x v="0"/>
    <n v="250"/>
    <x v="1"/>
    <x v="2"/>
    <n v="0.90160231788426648"/>
    <n v="1.9508011589421332"/>
    <x v="2"/>
  </r>
  <r>
    <s v="PBOR00224"/>
    <x v="3"/>
    <x v="2"/>
    <x v="3"/>
    <x v="0"/>
    <n v="130"/>
    <x v="2"/>
    <x v="9"/>
    <n v="0.320164833885899"/>
    <n v="1.1600824169429496"/>
    <x v="9"/>
  </r>
  <r>
    <s v="PBOR00225"/>
    <x v="4"/>
    <x v="27"/>
    <x v="4"/>
    <x v="1"/>
    <n v="60"/>
    <x v="0"/>
    <x v="6"/>
    <n v="0.13498450487731639"/>
    <n v="4.5674922524386581"/>
    <x v="26"/>
  </r>
  <r>
    <s v="PBOR00226"/>
    <x v="5"/>
    <x v="0"/>
    <x v="5"/>
    <x v="0"/>
    <n v="95"/>
    <x v="1"/>
    <x v="3"/>
    <n v="0.91789593738279973"/>
    <n v="2.9589479686913998"/>
    <x v="11"/>
  </r>
  <r>
    <s v="PBOR00227"/>
    <x v="0"/>
    <x v="1"/>
    <x v="0"/>
    <x v="0"/>
    <n v="72"/>
    <x v="2"/>
    <x v="2"/>
    <n v="0.98021726342122206"/>
    <n v="1.9901086317106111"/>
    <x v="33"/>
  </r>
  <r>
    <s v="PBOR00228"/>
    <x v="1"/>
    <x v="28"/>
    <x v="1"/>
    <x v="0"/>
    <n v="65"/>
    <x v="0"/>
    <x v="1"/>
    <n v="6.7354248366482961E-2"/>
    <n v="3.5336771241832414"/>
    <x v="1"/>
  </r>
  <r>
    <s v="PBOR00229"/>
    <x v="2"/>
    <x v="8"/>
    <x v="2"/>
    <x v="1"/>
    <n v="250"/>
    <x v="1"/>
    <x v="9"/>
    <n v="0.49907272133883429"/>
    <n v="1.2495363606694172"/>
    <x v="14"/>
  </r>
  <r>
    <s v="PBOR00230"/>
    <x v="3"/>
    <x v="33"/>
    <x v="3"/>
    <x v="1"/>
    <n v="130"/>
    <x v="2"/>
    <x v="3"/>
    <n v="0.61466468459589796"/>
    <n v="2.8073323422979488"/>
    <x v="3"/>
  </r>
  <r>
    <s v="PBOR00231"/>
    <x v="0"/>
    <x v="14"/>
    <x v="0"/>
    <x v="1"/>
    <n v="72"/>
    <x v="0"/>
    <x v="1"/>
    <n v="0.94639798804768638"/>
    <n v="3.9731989940238432"/>
    <x v="21"/>
  </r>
  <r>
    <s v="PBOR00232"/>
    <x v="1"/>
    <x v="16"/>
    <x v="1"/>
    <x v="1"/>
    <n v="65"/>
    <x v="1"/>
    <x v="14"/>
    <n v="0.95168663838417633"/>
    <n v="5.4758433191920881"/>
    <x v="3"/>
  </r>
  <r>
    <s v="PBOR00233"/>
    <x v="2"/>
    <x v="17"/>
    <x v="2"/>
    <x v="1"/>
    <n v="250"/>
    <x v="2"/>
    <x v="9"/>
    <n v="0.55958868077394219"/>
    <n v="1.2797943403869712"/>
    <x v="14"/>
  </r>
  <r>
    <s v="PBOR00234"/>
    <x v="3"/>
    <x v="17"/>
    <x v="3"/>
    <x v="1"/>
    <n v="130"/>
    <x v="0"/>
    <x v="9"/>
    <n v="0.81003936677165544"/>
    <n v="1.4050196833858277"/>
    <x v="9"/>
  </r>
  <r>
    <s v="PBOR00235"/>
    <x v="0"/>
    <x v="5"/>
    <x v="0"/>
    <x v="1"/>
    <n v="72"/>
    <x v="0"/>
    <x v="7"/>
    <n v="0.35450072343254235"/>
    <n v="6.1772503617162711"/>
    <x v="10"/>
  </r>
  <r>
    <s v="PBOR00236"/>
    <x v="1"/>
    <x v="16"/>
    <x v="1"/>
    <x v="0"/>
    <n v="65"/>
    <x v="1"/>
    <x v="12"/>
    <n v="0.34895469608332785"/>
    <n v="5.6744773480416644"/>
    <x v="28"/>
  </r>
  <r>
    <s v="PBOR00237"/>
    <x v="2"/>
    <x v="1"/>
    <x v="2"/>
    <x v="0"/>
    <n v="250"/>
    <x v="2"/>
    <x v="9"/>
    <n v="0.52279578451533193"/>
    <n v="1.2613978922576661"/>
    <x v="14"/>
  </r>
  <r>
    <s v="PBOR00238"/>
    <x v="3"/>
    <x v="18"/>
    <x v="3"/>
    <x v="0"/>
    <n v="130"/>
    <x v="0"/>
    <x v="2"/>
    <n v="0.69617887937852907"/>
    <n v="1.8480894396892644"/>
    <x v="15"/>
  </r>
  <r>
    <s v="PBOR00239"/>
    <x v="0"/>
    <x v="3"/>
    <x v="0"/>
    <x v="1"/>
    <n v="72"/>
    <x v="1"/>
    <x v="5"/>
    <n v="0.55638354082081654"/>
    <n v="3.2781917704104084"/>
    <x v="30"/>
  </r>
  <r>
    <s v="PBOR00240"/>
    <x v="1"/>
    <x v="19"/>
    <x v="1"/>
    <x v="1"/>
    <n v="65"/>
    <x v="2"/>
    <x v="0"/>
    <n v="7.8132692098414003E-2"/>
    <n v="4.0390663460492071"/>
    <x v="5"/>
  </r>
  <r>
    <s v="PBOR00241"/>
    <x v="2"/>
    <x v="20"/>
    <x v="2"/>
    <x v="1"/>
    <n v="250"/>
    <x v="0"/>
    <x v="11"/>
    <n v="0.37783112687678633"/>
    <n v="0.68891556343839322"/>
    <x v="17"/>
  </r>
  <r>
    <s v="PBOR00242"/>
    <x v="3"/>
    <x v="21"/>
    <x v="3"/>
    <x v="1"/>
    <n v="130"/>
    <x v="1"/>
    <x v="1"/>
    <n v="0.34200944354303275"/>
    <n v="3.6710047217715163"/>
    <x v="20"/>
  </r>
  <r>
    <s v="PBOR00243"/>
    <x v="4"/>
    <x v="22"/>
    <x v="4"/>
    <x v="1"/>
    <n v="60"/>
    <x v="2"/>
    <x v="12"/>
    <n v="0.92737976442865855"/>
    <n v="5.9636898822143296"/>
    <x v="18"/>
  </r>
  <r>
    <s v="PBOR00244"/>
    <x v="0"/>
    <x v="23"/>
    <x v="0"/>
    <x v="1"/>
    <n v="72"/>
    <x v="0"/>
    <x v="5"/>
    <n v="0.96938667185148797"/>
    <n v="3.4846933359257442"/>
    <x v="30"/>
  </r>
  <r>
    <s v="PBOR00245"/>
    <x v="1"/>
    <x v="24"/>
    <x v="1"/>
    <x v="1"/>
    <n v="65"/>
    <x v="1"/>
    <x v="5"/>
    <n v="0.24406307827004359"/>
    <n v="3.1220315391350217"/>
    <x v="15"/>
  </r>
  <r>
    <s v="PBOR00246"/>
    <x v="2"/>
    <x v="16"/>
    <x v="2"/>
    <x v="0"/>
    <n v="250"/>
    <x v="2"/>
    <x v="9"/>
    <n v="0.931057824254786"/>
    <n v="1.4655289121273931"/>
    <x v="14"/>
  </r>
  <r>
    <s v="PBOR00247"/>
    <x v="3"/>
    <x v="25"/>
    <x v="3"/>
    <x v="0"/>
    <n v="130"/>
    <x v="0"/>
    <x v="4"/>
    <n v="0.67570229189541975"/>
    <n v="2.33785114594771"/>
    <x v="5"/>
  </r>
  <r>
    <s v="PBOR00248"/>
    <x v="0"/>
    <x v="6"/>
    <x v="0"/>
    <x v="0"/>
    <n v="72"/>
    <x v="1"/>
    <x v="1"/>
    <n v="0.91192982577548221"/>
    <n v="3.9559649128877412"/>
    <x v="21"/>
  </r>
  <r>
    <s v="PBOR00249"/>
    <x v="1"/>
    <x v="2"/>
    <x v="1"/>
    <x v="1"/>
    <n v="65"/>
    <x v="2"/>
    <x v="8"/>
    <n v="0.46313611506175134"/>
    <n v="6.7315680575308754"/>
    <x v="27"/>
  </r>
  <r>
    <s v="PBOR00250"/>
    <x v="2"/>
    <x v="26"/>
    <x v="2"/>
    <x v="1"/>
    <n v="250"/>
    <x v="0"/>
    <x v="11"/>
    <n v="5.3530222562513607E-2"/>
    <n v="0.5267651112812568"/>
    <x v="17"/>
  </r>
  <r>
    <s v="PBOR00251"/>
    <x v="3"/>
    <x v="4"/>
    <x v="3"/>
    <x v="1"/>
    <n v="130"/>
    <x v="1"/>
    <x v="9"/>
    <n v="0.10135414856508229"/>
    <n v="1.0506770742825411"/>
    <x v="9"/>
  </r>
  <r>
    <s v="PBOR00252"/>
    <x v="4"/>
    <x v="27"/>
    <x v="4"/>
    <x v="1"/>
    <n v="60"/>
    <x v="2"/>
    <x v="14"/>
    <n v="0.15413196820236597"/>
    <n v="5.0770659841011829"/>
    <x v="32"/>
  </r>
  <r>
    <s v="PBOR00253"/>
    <x v="5"/>
    <x v="15"/>
    <x v="5"/>
    <x v="1"/>
    <n v="95"/>
    <x v="0"/>
    <x v="4"/>
    <n v="0.99147229272651061"/>
    <n v="2.4957361463632552"/>
    <x v="39"/>
  </r>
  <r>
    <s v="PBOR00254"/>
    <x v="0"/>
    <x v="28"/>
    <x v="0"/>
    <x v="1"/>
    <n v="72"/>
    <x v="1"/>
    <x v="4"/>
    <n v="0.26792541838229555"/>
    <n v="2.1339627091911479"/>
    <x v="4"/>
  </r>
  <r>
    <s v="PBOR00255"/>
    <x v="1"/>
    <x v="8"/>
    <x v="1"/>
    <x v="1"/>
    <n v="65"/>
    <x v="2"/>
    <x v="1"/>
    <n v="0.67400237007588726"/>
    <n v="3.8370011850379435"/>
    <x v="1"/>
  </r>
  <r>
    <s v="PBOR00256"/>
    <x v="2"/>
    <x v="6"/>
    <x v="2"/>
    <x v="0"/>
    <n v="250"/>
    <x v="0"/>
    <x v="9"/>
    <n v="0.10779012567415547"/>
    <n v="1.0538950628370778"/>
    <x v="14"/>
  </r>
  <r>
    <s v="PBOR00257"/>
    <x v="3"/>
    <x v="27"/>
    <x v="3"/>
    <x v="0"/>
    <n v="130"/>
    <x v="1"/>
    <x v="4"/>
    <n v="6.5825812137458972E-2"/>
    <n v="2.0329129060687294"/>
    <x v="5"/>
  </r>
  <r>
    <s v="PBOR00258"/>
    <x v="0"/>
    <x v="10"/>
    <x v="0"/>
    <x v="0"/>
    <n v="72"/>
    <x v="2"/>
    <x v="12"/>
    <n v="0.36167362480508147"/>
    <n v="5.680836812402541"/>
    <x v="23"/>
  </r>
  <r>
    <s v="PBOR00259"/>
    <x v="1"/>
    <x v="29"/>
    <x v="1"/>
    <x v="1"/>
    <n v="65"/>
    <x v="0"/>
    <x v="6"/>
    <n v="0.15611277710708626"/>
    <n v="4.5780563885535432"/>
    <x v="37"/>
  </r>
  <r>
    <s v="PBOR00260"/>
    <x v="2"/>
    <x v="30"/>
    <x v="2"/>
    <x v="1"/>
    <n v="250"/>
    <x v="1"/>
    <x v="9"/>
    <n v="0.11892962947938523"/>
    <n v="1.0594648147396926"/>
    <x v="14"/>
  </r>
  <r>
    <s v="PBOR00261"/>
    <x v="3"/>
    <x v="31"/>
    <x v="3"/>
    <x v="1"/>
    <n v="130"/>
    <x v="2"/>
    <x v="3"/>
    <n v="0.94178498482348294"/>
    <n v="2.9708924924117417"/>
    <x v="3"/>
  </r>
  <r>
    <s v="PBOR00262"/>
    <x v="4"/>
    <x v="27"/>
    <x v="4"/>
    <x v="1"/>
    <n v="60"/>
    <x v="0"/>
    <x v="3"/>
    <n v="0.82224390590219021"/>
    <n v="2.911121952951095"/>
    <x v="40"/>
  </r>
  <r>
    <s v="PBOR00263"/>
    <x v="0"/>
    <x v="29"/>
    <x v="0"/>
    <x v="1"/>
    <n v="72"/>
    <x v="1"/>
    <x v="14"/>
    <n v="1.5473035826796155E-2"/>
    <n v="5.0077365179133979"/>
    <x v="31"/>
  </r>
  <r>
    <s v="PBOR00264"/>
    <x v="1"/>
    <x v="1"/>
    <x v="1"/>
    <x v="1"/>
    <n v="65"/>
    <x v="2"/>
    <x v="2"/>
    <n v="0.57002189482885535"/>
    <n v="1.7850109474144276"/>
    <x v="22"/>
  </r>
  <r>
    <s v="PBOR00265"/>
    <x v="2"/>
    <x v="11"/>
    <x v="2"/>
    <x v="0"/>
    <n v="250"/>
    <x v="0"/>
    <x v="2"/>
    <n v="0.22169123462523532"/>
    <n v="1.6108456173126178"/>
    <x v="2"/>
  </r>
  <r>
    <s v="PBOR00266"/>
    <x v="3"/>
    <x v="5"/>
    <x v="3"/>
    <x v="1"/>
    <n v="130"/>
    <x v="1"/>
    <x v="5"/>
    <n v="0.16327712663351335"/>
    <n v="3.0816385633167567"/>
    <x v="6"/>
  </r>
  <r>
    <s v="PBOR00267"/>
    <x v="0"/>
    <x v="2"/>
    <x v="0"/>
    <x v="0"/>
    <n v="72"/>
    <x v="2"/>
    <x v="6"/>
    <n v="0.71431849239690393"/>
    <n v="4.8571592461984521"/>
    <x v="8"/>
  </r>
  <r>
    <s v="PBOR00268"/>
    <x v="1"/>
    <x v="31"/>
    <x v="1"/>
    <x v="1"/>
    <n v="65"/>
    <x v="0"/>
    <x v="1"/>
    <n v="0.58151491016386692"/>
    <n v="3.7907574550819336"/>
    <x v="1"/>
  </r>
  <r>
    <s v="PBOR00269"/>
    <x v="2"/>
    <x v="3"/>
    <x v="2"/>
    <x v="0"/>
    <n v="250"/>
    <x v="1"/>
    <x v="11"/>
    <n v="0.94025500085845537"/>
    <n v="0.97012750042922768"/>
    <x v="17"/>
  </r>
  <r>
    <s v="PBOR00270"/>
    <x v="3"/>
    <x v="25"/>
    <x v="3"/>
    <x v="1"/>
    <n v="130"/>
    <x v="2"/>
    <x v="2"/>
    <n v="0.85696007733376245"/>
    <n v="1.9284800386668812"/>
    <x v="15"/>
  </r>
  <r>
    <s v="PBOR00271"/>
    <x v="4"/>
    <x v="7"/>
    <x v="4"/>
    <x v="0"/>
    <n v="60"/>
    <x v="0"/>
    <x v="5"/>
    <n v="0.73704670632037661"/>
    <n v="3.3685233531601884"/>
    <x v="12"/>
  </r>
  <r>
    <s v="PBOR00272"/>
    <x v="5"/>
    <x v="25"/>
    <x v="5"/>
    <x v="1"/>
    <n v="95"/>
    <x v="1"/>
    <x v="3"/>
    <n v="0.99556674564351355"/>
    <n v="2.9977833728217567"/>
    <x v="11"/>
  </r>
  <r>
    <s v="PBOR00273"/>
    <x v="0"/>
    <x v="32"/>
    <x v="0"/>
    <x v="0"/>
    <n v="72"/>
    <x v="2"/>
    <x v="0"/>
    <n v="0.82336237784945987"/>
    <n v="4.4116811889247298"/>
    <x v="0"/>
  </r>
  <r>
    <s v="PBOR00274"/>
    <x v="1"/>
    <x v="33"/>
    <x v="1"/>
    <x v="1"/>
    <n v="65"/>
    <x v="0"/>
    <x v="8"/>
    <n v="0.21429857063805535"/>
    <n v="6.6071492853190277"/>
    <x v="27"/>
  </r>
  <r>
    <s v="PBOR00275"/>
    <x v="2"/>
    <x v="33"/>
    <x v="2"/>
    <x v="0"/>
    <n v="250"/>
    <x v="1"/>
    <x v="9"/>
    <n v="0.9858246368711242"/>
    <n v="1.4929123184355622"/>
    <x v="14"/>
  </r>
  <r>
    <s v="PBOR00276"/>
    <x v="3"/>
    <x v="22"/>
    <x v="3"/>
    <x v="1"/>
    <n v="130"/>
    <x v="2"/>
    <x v="5"/>
    <n v="2.0787857004193944E-2"/>
    <n v="3.0103939285020971"/>
    <x v="6"/>
  </r>
  <r>
    <s v="PBOR00277"/>
    <x v="0"/>
    <x v="34"/>
    <x v="0"/>
    <x v="0"/>
    <n v="72"/>
    <x v="0"/>
    <x v="0"/>
    <n v="0.4043041551106823"/>
    <n v="4.2021520775553416"/>
    <x v="0"/>
  </r>
  <r>
    <s v="PBOR00278"/>
    <x v="1"/>
    <x v="7"/>
    <x v="1"/>
    <x v="1"/>
    <n v="65"/>
    <x v="1"/>
    <x v="5"/>
    <n v="0.86228936216370378"/>
    <n v="3.431144681081852"/>
    <x v="15"/>
  </r>
  <r>
    <s v="PBOR00279"/>
    <x v="2"/>
    <x v="3"/>
    <x v="2"/>
    <x v="0"/>
    <n v="250"/>
    <x v="2"/>
    <x v="2"/>
    <n v="0.20267200262393703"/>
    <n v="1.6013360013119686"/>
    <x v="2"/>
  </r>
  <r>
    <s v="PBOR00280"/>
    <x v="3"/>
    <x v="31"/>
    <x v="0"/>
    <x v="1"/>
    <n v="72"/>
    <x v="0"/>
    <x v="5"/>
    <n v="0.42721330596562979"/>
    <n v="3.2136066529828149"/>
    <x v="30"/>
  </r>
  <r>
    <s v="PBOR00281"/>
    <x v="0"/>
    <x v="4"/>
    <x v="1"/>
    <x v="0"/>
    <n v="65"/>
    <x v="0"/>
    <x v="8"/>
    <n v="0.87108149970897442"/>
    <n v="6.9355407498544874"/>
    <x v="27"/>
  </r>
  <r>
    <s v="PBOR00282"/>
    <x v="1"/>
    <x v="34"/>
    <x v="2"/>
    <x v="1"/>
    <n v="250"/>
    <x v="1"/>
    <x v="11"/>
    <n v="2.6358009716956676E-2"/>
    <n v="0.51317900485847834"/>
    <x v="17"/>
  </r>
  <r>
    <s v="PBOR00283"/>
    <x v="2"/>
    <x v="13"/>
    <x v="3"/>
    <x v="1"/>
    <n v="130"/>
    <x v="2"/>
    <x v="2"/>
    <n v="0.77767785740350603"/>
    <n v="1.8888389287017531"/>
    <x v="15"/>
  </r>
  <r>
    <s v="PBOR00284"/>
    <x v="3"/>
    <x v="35"/>
    <x v="0"/>
    <x v="1"/>
    <n v="72"/>
    <x v="0"/>
    <x v="2"/>
    <n v="0.68682565144107521"/>
    <n v="1.8434128257205376"/>
    <x v="33"/>
  </r>
  <r>
    <s v="PBOR00285"/>
    <x v="0"/>
    <x v="2"/>
    <x v="1"/>
    <x v="1"/>
    <n v="65"/>
    <x v="1"/>
    <x v="10"/>
    <n v="0.58269109940879071"/>
    <n v="7.2913455497043955"/>
    <x v="20"/>
  </r>
  <r>
    <s v="PBOR00286"/>
    <x v="1"/>
    <x v="13"/>
    <x v="2"/>
    <x v="1"/>
    <n v="250"/>
    <x v="2"/>
    <x v="2"/>
    <n v="0.44339908275720785"/>
    <n v="1.7216995413786038"/>
    <x v="2"/>
  </r>
  <r>
    <s v="PBOR00287"/>
    <x v="2"/>
    <x v="18"/>
    <x v="3"/>
    <x v="0"/>
    <n v="130"/>
    <x v="0"/>
    <x v="2"/>
    <n v="0.12575036810320794"/>
    <n v="1.562875184051604"/>
    <x v="15"/>
  </r>
  <r>
    <s v="PBOR00288"/>
    <x v="3"/>
    <x v="23"/>
    <x v="4"/>
    <x v="1"/>
    <n v="60"/>
    <x v="1"/>
    <x v="8"/>
    <n v="0.58443763111426095"/>
    <n v="6.7922188155571304"/>
    <x v="6"/>
  </r>
  <r>
    <s v="PBOR00289"/>
    <x v="4"/>
    <x v="36"/>
    <x v="0"/>
    <x v="0"/>
    <n v="72"/>
    <x v="2"/>
    <x v="12"/>
    <n v="0.20269838427382159"/>
    <n v="5.6013491921369107"/>
    <x v="23"/>
  </r>
  <r>
    <s v="PBOR00290"/>
    <x v="0"/>
    <x v="37"/>
    <x v="1"/>
    <x v="1"/>
    <n v="65"/>
    <x v="0"/>
    <x v="3"/>
    <n v="0.34588473967990274"/>
    <n v="2.6729423698399515"/>
    <x v="13"/>
  </r>
  <r>
    <s v="PBOR00291"/>
    <x v="1"/>
    <x v="4"/>
    <x v="2"/>
    <x v="0"/>
    <n v="250"/>
    <x v="1"/>
    <x v="2"/>
    <n v="0.44863071332488991"/>
    <n v="1.724315356662445"/>
    <x v="2"/>
  </r>
  <r>
    <s v="PBOR00292"/>
    <x v="2"/>
    <x v="3"/>
    <x v="3"/>
    <x v="1"/>
    <n v="130"/>
    <x v="2"/>
    <x v="9"/>
    <n v="0.41195662281860623"/>
    <n v="1.2059783114093032"/>
    <x v="9"/>
  </r>
  <r>
    <s v="PBOR00293"/>
    <x v="3"/>
    <x v="35"/>
    <x v="0"/>
    <x v="0"/>
    <n v="72"/>
    <x v="0"/>
    <x v="14"/>
    <n v="0.78611978286567918"/>
    <n v="5.3930598914328396"/>
    <x v="31"/>
  </r>
  <r>
    <s v="PBOR00294"/>
    <x v="0"/>
    <x v="11"/>
    <x v="1"/>
    <x v="1"/>
    <n v="65"/>
    <x v="1"/>
    <x v="7"/>
    <n v="0.82093526112515247"/>
    <n v="6.4104676305625761"/>
    <x v="6"/>
  </r>
  <r>
    <s v="PBOR00295"/>
    <x v="1"/>
    <x v="10"/>
    <x v="2"/>
    <x v="0"/>
    <n v="250"/>
    <x v="2"/>
    <x v="2"/>
    <n v="0.5655055849614361"/>
    <n v="1.7827527924807181"/>
    <x v="2"/>
  </r>
  <r>
    <s v="PBOR00296"/>
    <x v="2"/>
    <x v="1"/>
    <x v="3"/>
    <x v="1"/>
    <n v="130"/>
    <x v="0"/>
    <x v="4"/>
    <n v="0.48001599413027629"/>
    <n v="2.2400079970651383"/>
    <x v="5"/>
  </r>
  <r>
    <s v="PBOR00297"/>
    <x v="3"/>
    <x v="17"/>
    <x v="4"/>
    <x v="0"/>
    <n v="60"/>
    <x v="1"/>
    <x v="6"/>
    <n v="0.80703544305681518"/>
    <n v="4.9035177215284076"/>
    <x v="26"/>
  </r>
  <r>
    <s v="PBOR00298"/>
    <x v="4"/>
    <x v="17"/>
    <x v="5"/>
    <x v="1"/>
    <n v="95"/>
    <x v="2"/>
    <x v="5"/>
    <n v="0.13472953271650978"/>
    <n v="3.0673647663582551"/>
    <x v="34"/>
  </r>
  <r>
    <s v="PBOR00299"/>
    <x v="5"/>
    <x v="37"/>
    <x v="0"/>
    <x v="0"/>
    <n v="72"/>
    <x v="0"/>
    <x v="6"/>
    <n v="0.53735244514022174"/>
    <n v="4.7686762225701109"/>
    <x v="8"/>
  </r>
  <r>
    <s v="PBOR00300"/>
    <x v="0"/>
    <x v="4"/>
    <x v="1"/>
    <x v="1"/>
    <n v="65"/>
    <x v="1"/>
    <x v="14"/>
    <n v="0.86493253723020291"/>
    <n v="5.4324662686151015"/>
    <x v="3"/>
  </r>
  <r>
    <s v="PBOR00301"/>
    <x v="1"/>
    <x v="2"/>
    <x v="2"/>
    <x v="0"/>
    <n v="250"/>
    <x v="2"/>
    <x v="9"/>
    <n v="0.14635193252367351"/>
    <n v="1.0731759662618368"/>
    <x v="14"/>
  </r>
  <r>
    <s v="PBOR00302"/>
    <x v="2"/>
    <x v="12"/>
    <x v="3"/>
    <x v="1"/>
    <n v="130"/>
    <x v="0"/>
    <x v="3"/>
    <n v="0.49930216593502397"/>
    <n v="2.749651082967512"/>
    <x v="3"/>
  </r>
  <r>
    <s v="PBOR00303"/>
    <x v="3"/>
    <x v="0"/>
    <x v="0"/>
    <x v="0"/>
    <n v="72"/>
    <x v="1"/>
    <x v="4"/>
    <n v="0.16760369217058779"/>
    <n v="2.0838018460852941"/>
    <x v="4"/>
  </r>
  <r>
    <s v="PBOR00304"/>
    <x v="0"/>
    <x v="38"/>
    <x v="1"/>
    <x v="1"/>
    <n v="65"/>
    <x v="2"/>
    <x v="8"/>
    <n v="0.57040391639924315"/>
    <n v="6.7852019581996217"/>
    <x v="27"/>
  </r>
  <r>
    <s v="PBOR00305"/>
    <x v="1"/>
    <x v="1"/>
    <x v="2"/>
    <x v="1"/>
    <n v="250"/>
    <x v="0"/>
    <x v="9"/>
    <n v="0.35240472893682595"/>
    <n v="1.176202364468413"/>
    <x v="14"/>
  </r>
  <r>
    <s v="PBOR00306"/>
    <x v="2"/>
    <x v="2"/>
    <x v="3"/>
    <x v="1"/>
    <n v="130"/>
    <x v="1"/>
    <x v="2"/>
    <n v="0.11208092156242278"/>
    <n v="1.5560404607812113"/>
    <x v="15"/>
  </r>
  <r>
    <s v="PBOR00307"/>
    <x v="3"/>
    <x v="5"/>
    <x v="4"/>
    <x v="1"/>
    <n v="60"/>
    <x v="2"/>
    <x v="14"/>
    <n v="0.57839134647100132"/>
    <n v="5.2891956732355005"/>
    <x v="32"/>
  </r>
  <r>
    <s v="PBOR00308"/>
    <x v="4"/>
    <x v="3"/>
    <x v="0"/>
    <x v="1"/>
    <n v="72"/>
    <x v="0"/>
    <x v="6"/>
    <n v="0.18785567306752626"/>
    <n v="4.593927836533763"/>
    <x v="8"/>
  </r>
  <r>
    <s v="PBOR00309"/>
    <x v="0"/>
    <x v="36"/>
    <x v="1"/>
    <x v="0"/>
    <n v="65"/>
    <x v="1"/>
    <x v="0"/>
    <n v="0.69234786906479862"/>
    <n v="4.3461739345323993"/>
    <x v="5"/>
  </r>
  <r>
    <s v="PBOR00310"/>
    <x v="1"/>
    <x v="24"/>
    <x v="2"/>
    <x v="1"/>
    <n v="250"/>
    <x v="2"/>
    <x v="2"/>
    <n v="0.7313105471637672"/>
    <n v="1.8656552735818837"/>
    <x v="2"/>
  </r>
  <r>
    <s v="PBOR00311"/>
    <x v="2"/>
    <x v="21"/>
    <x v="3"/>
    <x v="0"/>
    <n v="130"/>
    <x v="0"/>
    <x v="2"/>
    <n v="0.39651294953245186"/>
    <n v="1.6982564747662259"/>
    <x v="15"/>
  </r>
  <r>
    <s v="PBOR00312"/>
    <x v="3"/>
    <x v="32"/>
    <x v="0"/>
    <x v="1"/>
    <n v="72"/>
    <x v="1"/>
    <x v="3"/>
    <n v="0.47053293956185105"/>
    <n v="2.7352664697809255"/>
    <x v="12"/>
  </r>
  <r>
    <s v="PBOR00313"/>
    <x v="0"/>
    <x v="4"/>
    <x v="1"/>
    <x v="0"/>
    <n v="65"/>
    <x v="2"/>
    <x v="6"/>
    <n v="0.9022424845836422"/>
    <n v="4.9511212422918209"/>
    <x v="37"/>
  </r>
  <r>
    <s v="PBOR00314"/>
    <x v="1"/>
    <x v="2"/>
    <x v="2"/>
    <x v="1"/>
    <n v="250"/>
    <x v="0"/>
    <x v="11"/>
    <n v="0.25057968884738369"/>
    <n v="0.62528984442369184"/>
    <x v="17"/>
  </r>
  <r>
    <s v="PBOR00315"/>
    <x v="2"/>
    <x v="27"/>
    <x v="3"/>
    <x v="0"/>
    <n v="130"/>
    <x v="1"/>
    <x v="4"/>
    <n v="0.56892266919679113"/>
    <n v="2.2844613345983955"/>
    <x v="5"/>
  </r>
  <r>
    <s v="PBOR00316"/>
    <x v="3"/>
    <x v="0"/>
    <x v="4"/>
    <x v="1"/>
    <n v="60"/>
    <x v="2"/>
    <x v="5"/>
    <n v="3.357106137416721E-2"/>
    <n v="3.0167855306870837"/>
    <x v="12"/>
  </r>
  <r>
    <s v="PBOR00317"/>
    <x v="4"/>
    <x v="1"/>
    <x v="5"/>
    <x v="0"/>
    <n v="95"/>
    <x v="0"/>
    <x v="4"/>
    <n v="0.11797039324964398"/>
    <n v="2.058985196624822"/>
    <x v="39"/>
  </r>
  <r>
    <s v="PBOR00318"/>
    <x v="5"/>
    <x v="28"/>
    <x v="0"/>
    <x v="1"/>
    <n v="72"/>
    <x v="1"/>
    <x v="0"/>
    <n v="2.8176385964748696E-2"/>
    <n v="4.0140881929823742"/>
    <x v="0"/>
  </r>
  <r>
    <s v="PBOR00319"/>
    <x v="0"/>
    <x v="8"/>
    <x v="1"/>
    <x v="0"/>
    <n v="65"/>
    <x v="2"/>
    <x v="0"/>
    <n v="0.66941136725758887"/>
    <n v="4.334705683628794"/>
    <x v="5"/>
  </r>
  <r>
    <s v="PBOR00320"/>
    <x v="1"/>
    <x v="33"/>
    <x v="2"/>
    <x v="1"/>
    <n v="250"/>
    <x v="0"/>
    <x v="9"/>
    <n v="0.36448172495541775"/>
    <n v="1.182240862477709"/>
    <x v="14"/>
  </r>
  <r>
    <s v="PBOR00321"/>
    <x v="2"/>
    <x v="14"/>
    <x v="3"/>
    <x v="0"/>
    <n v="130"/>
    <x v="1"/>
    <x v="1"/>
    <n v="0.15416488306079768"/>
    <n v="3.5770824415303988"/>
    <x v="20"/>
  </r>
  <r>
    <s v="PBOR00322"/>
    <x v="3"/>
    <x v="16"/>
    <x v="0"/>
    <x v="1"/>
    <n v="72"/>
    <x v="2"/>
    <x v="1"/>
    <n v="0.66646609625242947"/>
    <n v="3.8332330481262149"/>
    <x v="21"/>
  </r>
  <r>
    <s v="PBOR00323"/>
    <x v="0"/>
    <x v="17"/>
    <x v="1"/>
    <x v="0"/>
    <n v="65"/>
    <x v="0"/>
    <x v="4"/>
    <n v="0.69183752034253276"/>
    <n v="2.3459187601712665"/>
    <x v="9"/>
  </r>
  <r>
    <s v="PBOR00324"/>
    <x v="1"/>
    <x v="17"/>
    <x v="2"/>
    <x v="1"/>
    <n v="250"/>
    <x v="1"/>
    <x v="9"/>
    <n v="0.14649599591234685"/>
    <n v="1.0732479979561735"/>
    <x v="14"/>
  </r>
  <r>
    <s v="PBOR00325"/>
    <x v="2"/>
    <x v="5"/>
    <x v="3"/>
    <x v="0"/>
    <n v="130"/>
    <x v="2"/>
    <x v="9"/>
    <n v="0.98540635482364014"/>
    <n v="1.49270317741182"/>
    <x v="9"/>
  </r>
  <r>
    <s v="PBOR00326"/>
    <x v="3"/>
    <x v="16"/>
    <x v="0"/>
    <x v="1"/>
    <n v="72"/>
    <x v="0"/>
    <x v="6"/>
    <n v="0.32091320735788698"/>
    <n v="4.6604566036789432"/>
    <x v="8"/>
  </r>
  <r>
    <s v="PBOR00327"/>
    <x v="0"/>
    <x v="1"/>
    <x v="1"/>
    <x v="1"/>
    <n v="65"/>
    <x v="0"/>
    <x v="6"/>
    <n v="0.94495394109275654"/>
    <n v="4.9724769705463778"/>
    <x v="37"/>
  </r>
  <r>
    <s v="PBOR00328"/>
    <x v="1"/>
    <x v="18"/>
    <x v="2"/>
    <x v="1"/>
    <n v="250"/>
    <x v="1"/>
    <x v="9"/>
    <n v="0.50906748027199666"/>
    <n v="1.2545337401359984"/>
    <x v="14"/>
  </r>
  <r>
    <s v="PBOR00329"/>
    <x v="2"/>
    <x v="3"/>
    <x v="3"/>
    <x v="1"/>
    <n v="130"/>
    <x v="2"/>
    <x v="4"/>
    <n v="0.66059053266706258"/>
    <n v="2.3302952663335312"/>
    <x v="5"/>
  </r>
  <r>
    <s v="PBOR00330"/>
    <x v="3"/>
    <x v="19"/>
    <x v="0"/>
    <x v="1"/>
    <n v="72"/>
    <x v="0"/>
    <x v="0"/>
    <n v="0.89615601403703116"/>
    <n v="4.4480780070185153"/>
    <x v="0"/>
  </r>
  <r>
    <s v="PBOR00331"/>
    <x v="0"/>
    <x v="20"/>
    <x v="1"/>
    <x v="0"/>
    <n v="65"/>
    <x v="1"/>
    <x v="0"/>
    <n v="0.133950017527805"/>
    <n v="4.0669750087639027"/>
    <x v="5"/>
  </r>
  <r>
    <s v="PBOR00332"/>
    <x v="1"/>
    <x v="21"/>
    <x v="2"/>
    <x v="1"/>
    <n v="250"/>
    <x v="2"/>
    <x v="4"/>
    <n v="0.3823797297998468"/>
    <n v="2.1911898648999233"/>
    <x v="35"/>
  </r>
  <r>
    <s v="PBOR00333"/>
    <x v="2"/>
    <x v="22"/>
    <x v="3"/>
    <x v="0"/>
    <n v="130"/>
    <x v="0"/>
    <x v="9"/>
    <n v="0.15073825601342095"/>
    <n v="1.0753691280067104"/>
    <x v="9"/>
  </r>
  <r>
    <s v="PBOR00334"/>
    <x v="3"/>
    <x v="23"/>
    <x v="4"/>
    <x v="1"/>
    <n v="60"/>
    <x v="1"/>
    <x v="14"/>
    <n v="0.96395128247903139"/>
    <n v="5.481975641239516"/>
    <x v="32"/>
  </r>
  <r>
    <s v="PBOR00335"/>
    <x v="4"/>
    <x v="24"/>
    <x v="0"/>
    <x v="0"/>
    <n v="72"/>
    <x v="2"/>
    <x v="3"/>
    <n v="0.93894083705684528"/>
    <n v="2.9694704185284229"/>
    <x v="12"/>
  </r>
  <r>
    <s v="PBOR00336"/>
    <x v="0"/>
    <x v="16"/>
    <x v="1"/>
    <x v="1"/>
    <n v="65"/>
    <x v="0"/>
    <x v="1"/>
    <n v="0.90335270578489546"/>
    <n v="3.9516763528924477"/>
    <x v="1"/>
  </r>
  <r>
    <s v="PBOR00337"/>
    <x v="1"/>
    <x v="25"/>
    <x v="2"/>
    <x v="0"/>
    <n v="250"/>
    <x v="1"/>
    <x v="9"/>
    <n v="0.62209777321995885"/>
    <n v="1.3110488866099794"/>
    <x v="14"/>
  </r>
  <r>
    <s v="PBOR00338"/>
    <x v="2"/>
    <x v="6"/>
    <x v="3"/>
    <x v="1"/>
    <n v="130"/>
    <x v="2"/>
    <x v="3"/>
    <n v="6.1676790443396468E-2"/>
    <n v="2.5308383952216982"/>
    <x v="3"/>
  </r>
  <r>
    <s v="PBOR00339"/>
    <x v="3"/>
    <x v="2"/>
    <x v="0"/>
    <x v="0"/>
    <n v="72"/>
    <x v="0"/>
    <x v="7"/>
    <n v="0.49213521317421138"/>
    <n v="6.2460676065871059"/>
    <x v="10"/>
  </r>
  <r>
    <s v="PBOR00340"/>
    <x v="0"/>
    <x v="26"/>
    <x v="1"/>
    <x v="1"/>
    <n v="65"/>
    <x v="1"/>
    <x v="6"/>
    <n v="0.69552711985994919"/>
    <n v="4.8477635599299749"/>
    <x v="37"/>
  </r>
  <r>
    <s v="PBOR00341"/>
    <x v="1"/>
    <x v="4"/>
    <x v="2"/>
    <x v="0"/>
    <n v="250"/>
    <x v="2"/>
    <x v="4"/>
    <n v="0.54528907278354111"/>
    <n v="2.2726445363917707"/>
    <x v="35"/>
  </r>
  <r>
    <s v="PBOR00342"/>
    <x v="2"/>
    <x v="27"/>
    <x v="3"/>
    <x v="1"/>
    <n v="130"/>
    <x v="0"/>
    <x v="4"/>
    <n v="0.35199536538224718"/>
    <n v="2.1759976826911238"/>
    <x v="5"/>
  </r>
  <r>
    <s v="PBOR00343"/>
    <x v="3"/>
    <x v="15"/>
    <x v="4"/>
    <x v="0"/>
    <n v="60"/>
    <x v="1"/>
    <x v="5"/>
    <n v="6.0292533629099143E-2"/>
    <n v="3.0301462668145493"/>
    <x v="12"/>
  </r>
  <r>
    <s v="PBOR00344"/>
    <x v="4"/>
    <x v="28"/>
    <x v="5"/>
    <x v="1"/>
    <n v="95"/>
    <x v="2"/>
    <x v="1"/>
    <n v="4.1434457281700587E-2"/>
    <n v="3.5207172286408501"/>
    <x v="38"/>
  </r>
  <r>
    <s v="PBOR00345"/>
    <x v="5"/>
    <x v="8"/>
    <x v="0"/>
    <x v="0"/>
    <n v="72"/>
    <x v="0"/>
    <x v="2"/>
    <n v="0.29516274884520199"/>
    <n v="1.6475813744226011"/>
    <x v="33"/>
  </r>
  <r>
    <s v="PBOR00346"/>
    <x v="0"/>
    <x v="6"/>
    <x v="1"/>
    <x v="1"/>
    <n v="65"/>
    <x v="1"/>
    <x v="4"/>
    <n v="0.68154294540119276"/>
    <n v="2.3407714727005962"/>
    <x v="9"/>
  </r>
  <r>
    <s v="PBOR00347"/>
    <x v="1"/>
    <x v="27"/>
    <x v="2"/>
    <x v="0"/>
    <n v="250"/>
    <x v="2"/>
    <x v="11"/>
    <n v="0.52632346520297391"/>
    <n v="0.76316173260148701"/>
    <x v="17"/>
  </r>
  <r>
    <s v="PBOR00348"/>
    <x v="2"/>
    <x v="10"/>
    <x v="3"/>
    <x v="1"/>
    <n v="130"/>
    <x v="0"/>
    <x v="5"/>
    <n v="5.4437687903536869E-2"/>
    <n v="3.0272188439517684"/>
    <x v="6"/>
  </r>
  <r>
    <s v="PBOR00349"/>
    <x v="3"/>
    <x v="29"/>
    <x v="0"/>
    <x v="1"/>
    <n v="72"/>
    <x v="1"/>
    <x v="14"/>
    <n v="0.95350738842174898"/>
    <n v="5.4767536942108741"/>
    <x v="31"/>
  </r>
  <r>
    <s v="PBOR00350"/>
    <x v="0"/>
    <x v="30"/>
    <x v="1"/>
    <x v="1"/>
    <n v="65"/>
    <x v="2"/>
    <x v="4"/>
    <n v="0.46726651348176196"/>
    <n v="2.2336332567408812"/>
    <x v="9"/>
  </r>
  <r>
    <s v="PBOR00351"/>
    <x v="1"/>
    <x v="31"/>
    <x v="2"/>
    <x v="1"/>
    <n v="250"/>
    <x v="0"/>
    <x v="9"/>
    <n v="0.6015089815611987"/>
    <n v="1.3007544907805992"/>
    <x v="14"/>
  </r>
  <r>
    <s v="PBOR00352"/>
    <x v="2"/>
    <x v="27"/>
    <x v="3"/>
    <x v="1"/>
    <n v="130"/>
    <x v="1"/>
    <x v="1"/>
    <n v="0.17158764742187849"/>
    <n v="3.5857938237109392"/>
    <x v="20"/>
  </r>
  <r>
    <s v="PBOR00353"/>
    <x v="3"/>
    <x v="29"/>
    <x v="4"/>
    <x v="0"/>
    <n v="60"/>
    <x v="2"/>
    <x v="12"/>
    <n v="0.44731050880102885"/>
    <n v="5.7236552544005148"/>
    <x v="18"/>
  </r>
  <r>
    <s v="PBOR00354"/>
    <x v="4"/>
    <x v="1"/>
    <x v="0"/>
    <x v="1"/>
    <n v="72"/>
    <x v="0"/>
    <x v="0"/>
    <n v="0.54246953050958213"/>
    <n v="4.2712347652547908"/>
    <x v="0"/>
  </r>
  <r>
    <s v="PBOR00355"/>
    <x v="0"/>
    <x v="11"/>
    <x v="1"/>
    <x v="0"/>
    <n v="65"/>
    <x v="1"/>
    <x v="12"/>
    <n v="0.50484804947298401"/>
    <n v="5.7524240247364924"/>
    <x v="28"/>
  </r>
  <r>
    <s v="PBOR00356"/>
    <x v="1"/>
    <x v="5"/>
    <x v="2"/>
    <x v="1"/>
    <n v="250"/>
    <x v="2"/>
    <x v="4"/>
    <n v="9.2316747421295475E-2"/>
    <n v="2.0461583737106479"/>
    <x v="35"/>
  </r>
  <r>
    <s v="PBOR00357"/>
    <x v="2"/>
    <x v="2"/>
    <x v="3"/>
    <x v="0"/>
    <n v="130"/>
    <x v="0"/>
    <x v="1"/>
    <n v="0.34907542272706216"/>
    <n v="3.6745377113635311"/>
    <x v="20"/>
  </r>
  <r>
    <s v="PBOR00358"/>
    <x v="3"/>
    <x v="31"/>
    <x v="0"/>
    <x v="1"/>
    <n v="72"/>
    <x v="1"/>
    <x v="4"/>
    <n v="0.90031823580716619"/>
    <n v="2.4501591179035831"/>
    <x v="4"/>
  </r>
  <r>
    <s v="PBOR00359"/>
    <x v="0"/>
    <x v="3"/>
    <x v="1"/>
    <x v="0"/>
    <n v="65"/>
    <x v="2"/>
    <x v="3"/>
    <n v="0.18050692795462731"/>
    <n v="2.5902534639773136"/>
    <x v="13"/>
  </r>
  <r>
    <s v="PBOR00360"/>
    <x v="1"/>
    <x v="25"/>
    <x v="2"/>
    <x v="1"/>
    <n v="250"/>
    <x v="0"/>
    <x v="11"/>
    <n v="2.5445092820001292E-2"/>
    <n v="0.5127225464100007"/>
    <x v="17"/>
  </r>
  <r>
    <s v="PBOR00361"/>
    <x v="2"/>
    <x v="7"/>
    <x v="3"/>
    <x v="0"/>
    <n v="130"/>
    <x v="1"/>
    <x v="9"/>
    <n v="0.79643741142705549"/>
    <n v="1.3982187057135278"/>
    <x v="9"/>
  </r>
  <r>
    <s v="PBOR00362"/>
    <x v="3"/>
    <x v="25"/>
    <x v="4"/>
    <x v="1"/>
    <n v="60"/>
    <x v="2"/>
    <x v="10"/>
    <n v="0.16077213359827813"/>
    <n v="7.0803860667991394"/>
    <x v="16"/>
  </r>
  <r>
    <s v="PBOR00363"/>
    <x v="4"/>
    <x v="32"/>
    <x v="5"/>
    <x v="0"/>
    <n v="95"/>
    <x v="0"/>
    <x v="6"/>
    <n v="0.24693836978869843"/>
    <n v="4.6234691848943488"/>
    <x v="25"/>
  </r>
  <r>
    <s v="PBOR00364"/>
    <x v="5"/>
    <x v="33"/>
    <x v="0"/>
    <x v="1"/>
    <n v="72"/>
    <x v="1"/>
    <x v="0"/>
    <n v="0.22148207946738752"/>
    <n v="4.1107410397336936"/>
    <x v="0"/>
  </r>
  <r>
    <s v="PBOR00365"/>
    <x v="0"/>
    <x v="33"/>
    <x v="1"/>
    <x v="0"/>
    <n v="65"/>
    <x v="2"/>
    <x v="12"/>
    <n v="0.71458846230959472"/>
    <n v="5.8572942311547971"/>
    <x v="28"/>
  </r>
  <r>
    <s v="PBOR00366"/>
    <x v="1"/>
    <x v="22"/>
    <x v="2"/>
    <x v="1"/>
    <n v="250"/>
    <x v="0"/>
    <x v="4"/>
    <n v="0.11286694488931481"/>
    <n v="2.0564334724446574"/>
    <x v="35"/>
  </r>
  <r>
    <s v="PBOR00367"/>
    <x v="2"/>
    <x v="34"/>
    <x v="3"/>
    <x v="0"/>
    <n v="130"/>
    <x v="1"/>
    <x v="5"/>
    <n v="6.5283590828819849E-2"/>
    <n v="3.0326417954144098"/>
    <x v="6"/>
  </r>
  <r>
    <s v="PBOR00368"/>
    <x v="3"/>
    <x v="7"/>
    <x v="0"/>
    <x v="1"/>
    <n v="72"/>
    <x v="2"/>
    <x v="12"/>
    <n v="0.46681751998353072"/>
    <n v="5.7334087599917654"/>
    <x v="23"/>
  </r>
  <r>
    <s v="PBOR00369"/>
    <x v="0"/>
    <x v="3"/>
    <x v="1"/>
    <x v="0"/>
    <n v="65"/>
    <x v="0"/>
    <x v="6"/>
    <n v="0.92202770154223668"/>
    <n v="4.9610138507711188"/>
    <x v="37"/>
  </r>
  <r>
    <s v="PBOR00370"/>
    <x v="1"/>
    <x v="31"/>
    <x v="2"/>
    <x v="1"/>
    <n v="250"/>
    <x v="1"/>
    <x v="9"/>
    <n v="0.18840485753727232"/>
    <n v="1.0942024287686363"/>
    <x v="14"/>
  </r>
  <r>
    <s v="PBOR00371"/>
    <x v="2"/>
    <x v="4"/>
    <x v="3"/>
    <x v="1"/>
    <n v="130"/>
    <x v="2"/>
    <x v="9"/>
    <n v="0.27847072137209206"/>
    <n v="1.1392353606860461"/>
    <x v="9"/>
  </r>
  <r>
    <s v="PBOR00372"/>
    <x v="0"/>
    <x v="34"/>
    <x v="0"/>
    <x v="1"/>
    <n v="72"/>
    <x v="0"/>
    <x v="14"/>
    <n v="0.78884251376405168"/>
    <n v="5.3944212568820262"/>
    <x v="31"/>
  </r>
  <r>
    <s v="PBOR00373"/>
    <x v="1"/>
    <x v="13"/>
    <x v="1"/>
    <x v="1"/>
    <n v="65"/>
    <x v="0"/>
    <x v="3"/>
    <n v="0.18299168548896383"/>
    <n v="2.5914958427444819"/>
    <x v="13"/>
  </r>
  <r>
    <s v="PBOR00374"/>
    <x v="2"/>
    <x v="35"/>
    <x v="2"/>
    <x v="1"/>
    <n v="250"/>
    <x v="1"/>
    <x v="2"/>
    <n v="0.20591715888096995"/>
    <n v="1.602958579440485"/>
    <x v="2"/>
  </r>
  <r>
    <s v="PBOR00375"/>
    <x v="3"/>
    <x v="2"/>
    <x v="3"/>
    <x v="0"/>
    <n v="130"/>
    <x v="2"/>
    <x v="9"/>
    <n v="2.128339836887938E-2"/>
    <n v="1.0106416991844398"/>
    <x v="9"/>
  </r>
  <r>
    <s v="PBOR00376"/>
    <x v="0"/>
    <x v="13"/>
    <x v="0"/>
    <x v="1"/>
    <n v="72"/>
    <x v="0"/>
    <x v="4"/>
    <n v="2.2806889019524657E-2"/>
    <n v="2.0114034445097624"/>
    <x v="4"/>
  </r>
  <r>
    <s v="PBOR00377"/>
    <x v="1"/>
    <x v="18"/>
    <x v="1"/>
    <x v="0"/>
    <n v="65"/>
    <x v="1"/>
    <x v="5"/>
    <n v="0.66448214030499053"/>
    <n v="3.3322410701524952"/>
    <x v="15"/>
  </r>
  <r>
    <s v="PBOR00378"/>
    <x v="2"/>
    <x v="23"/>
    <x v="2"/>
    <x v="1"/>
    <n v="250"/>
    <x v="2"/>
    <x v="2"/>
    <n v="0.29151955249280481"/>
    <n v="1.6457597762464025"/>
    <x v="2"/>
  </r>
  <r>
    <s v="PBOR00379"/>
    <x v="3"/>
    <x v="36"/>
    <x v="3"/>
    <x v="0"/>
    <n v="130"/>
    <x v="0"/>
    <x v="3"/>
    <n v="0.55684098110336311"/>
    <n v="2.7784204905516816"/>
    <x v="3"/>
  </r>
  <r>
    <s v="PBOR00380"/>
    <x v="4"/>
    <x v="37"/>
    <x v="4"/>
    <x v="1"/>
    <n v="60"/>
    <x v="1"/>
    <x v="10"/>
    <n v="0.57240542144015649"/>
    <n v="7.2862027107200786"/>
    <x v="16"/>
  </r>
  <r>
    <s v="PBOR00381"/>
    <x v="0"/>
    <x v="4"/>
    <x v="0"/>
    <x v="0"/>
    <n v="72"/>
    <x v="2"/>
    <x v="2"/>
    <n v="8.6221643115211744E-2"/>
    <n v="1.5431108215576059"/>
    <x v="33"/>
  </r>
  <r>
    <s v="PBOR00382"/>
    <x v="1"/>
    <x v="3"/>
    <x v="1"/>
    <x v="1"/>
    <n v="65"/>
    <x v="0"/>
    <x v="14"/>
    <n v="0.95609718609661631"/>
    <n v="5.4780485930483085"/>
    <x v="3"/>
  </r>
  <r>
    <s v="PBOR00383"/>
    <x v="2"/>
    <x v="35"/>
    <x v="2"/>
    <x v="0"/>
    <n v="250"/>
    <x v="1"/>
    <x v="9"/>
    <n v="0.2455223768222089"/>
    <n v="1.1227611884111044"/>
    <x v="14"/>
  </r>
  <r>
    <s v="PBOR00384"/>
    <x v="3"/>
    <x v="11"/>
    <x v="3"/>
    <x v="1"/>
    <n v="130"/>
    <x v="2"/>
    <x v="1"/>
    <n v="0.56637632681080741"/>
    <n v="3.7831881634054039"/>
    <x v="20"/>
  </r>
  <r>
    <s v="PBOR00385"/>
    <x v="0"/>
    <x v="10"/>
    <x v="0"/>
    <x v="0"/>
    <n v="72"/>
    <x v="0"/>
    <x v="12"/>
    <n v="4.5179835219914199E-2"/>
    <n v="5.5225899176099569"/>
    <x v="23"/>
  </r>
  <r>
    <s v="PBOR00386"/>
    <x v="1"/>
    <x v="1"/>
    <x v="1"/>
    <x v="1"/>
    <n v="65"/>
    <x v="1"/>
    <x v="8"/>
    <n v="0.97345529924354934"/>
    <n v="6.9867276496217743"/>
    <x v="27"/>
  </r>
  <r>
    <s v="PBOR00387"/>
    <x v="2"/>
    <x v="17"/>
    <x v="2"/>
    <x v="0"/>
    <n v="250"/>
    <x v="2"/>
    <x v="2"/>
    <n v="0.56733394419124217"/>
    <n v="1.7836669720956211"/>
    <x v="2"/>
  </r>
  <r>
    <s v="PBOR00388"/>
    <x v="3"/>
    <x v="17"/>
    <x v="3"/>
    <x v="1"/>
    <n v="130"/>
    <x v="0"/>
    <x v="5"/>
    <n v="0.37928431149731212"/>
    <n v="3.1896421557486558"/>
    <x v="6"/>
  </r>
  <r>
    <s v="PBOR00389"/>
    <x v="4"/>
    <x v="37"/>
    <x v="4"/>
    <x v="0"/>
    <n v="60"/>
    <x v="1"/>
    <x v="13"/>
    <n v="0.62865911330533553"/>
    <n v="7.8143295566526678"/>
    <x v="24"/>
  </r>
  <r>
    <s v="PBOR00390"/>
    <x v="5"/>
    <x v="4"/>
    <x v="5"/>
    <x v="1"/>
    <n v="95"/>
    <x v="2"/>
    <x v="5"/>
    <n v="0.37937934610324464"/>
    <n v="3.1896896730516224"/>
    <x v="34"/>
  </r>
  <r>
    <s v="PBOR00391"/>
    <x v="0"/>
    <x v="2"/>
    <x v="0"/>
    <x v="0"/>
    <n v="72"/>
    <x v="0"/>
    <x v="12"/>
    <n v="0.35891515866951118"/>
    <n v="5.6794575793347555"/>
    <x v="23"/>
  </r>
  <r>
    <s v="PBOR00392"/>
    <x v="1"/>
    <x v="12"/>
    <x v="1"/>
    <x v="1"/>
    <n v="65"/>
    <x v="1"/>
    <x v="8"/>
    <n v="0.90122352916020354"/>
    <n v="6.9506117645801018"/>
    <x v="27"/>
  </r>
  <r>
    <s v="PBOR00393"/>
    <x v="2"/>
    <x v="0"/>
    <x v="2"/>
    <x v="1"/>
    <n v="250"/>
    <x v="2"/>
    <x v="2"/>
    <n v="0.37786597877728811"/>
    <n v="1.688932989388644"/>
    <x v="2"/>
  </r>
  <r>
    <s v="PBOR00394"/>
    <x v="3"/>
    <x v="38"/>
    <x v="3"/>
    <x v="1"/>
    <n v="130"/>
    <x v="0"/>
    <x v="2"/>
    <n v="0.38913445453338702"/>
    <n v="1.6945672272666936"/>
    <x v="15"/>
  </r>
  <r>
    <s v="PBOR00395"/>
    <x v="0"/>
    <x v="1"/>
    <x v="0"/>
    <x v="1"/>
    <n v="72"/>
    <x v="1"/>
    <x v="7"/>
    <n v="0.60714667724340543"/>
    <n v="6.3035733386217023"/>
    <x v="10"/>
  </r>
  <r>
    <s v="PBOR00396"/>
    <x v="1"/>
    <x v="2"/>
    <x v="1"/>
    <x v="1"/>
    <n v="65"/>
    <x v="2"/>
    <x v="0"/>
    <n v="0.17261163513710231"/>
    <n v="4.0863058175685509"/>
    <x v="5"/>
  </r>
  <r>
    <s v="PBOR00397"/>
    <x v="2"/>
    <x v="5"/>
    <x v="2"/>
    <x v="0"/>
    <n v="250"/>
    <x v="0"/>
    <x v="11"/>
    <n v="3.4451566476951467E-2"/>
    <n v="0.51722578323847568"/>
    <x v="17"/>
  </r>
  <r>
    <s v="PBOR00398"/>
    <x v="3"/>
    <x v="3"/>
    <x v="3"/>
    <x v="1"/>
    <n v="130"/>
    <x v="1"/>
    <x v="4"/>
    <n v="0.36600821552214791"/>
    <n v="2.1830041077610738"/>
    <x v="5"/>
  </r>
  <r>
    <s v="PBOR00399"/>
    <x v="4"/>
    <x v="36"/>
    <x v="4"/>
    <x v="0"/>
    <n v="60"/>
    <x v="2"/>
    <x v="4"/>
    <n v="0.36876304797324455"/>
    <n v="2.1843815239866222"/>
    <x v="41"/>
  </r>
  <r>
    <s v="PBOR00400"/>
    <x v="0"/>
    <x v="24"/>
    <x v="0"/>
    <x v="1"/>
    <n v="72"/>
    <x v="0"/>
    <x v="7"/>
    <n v="0.78491525862060318"/>
    <n v="6.3924576293103019"/>
    <x v="10"/>
  </r>
  <r>
    <s v="PBOR00401"/>
    <x v="1"/>
    <x v="21"/>
    <x v="1"/>
    <x v="0"/>
    <n v="65"/>
    <x v="1"/>
    <x v="4"/>
    <n v="0.89433154555842931"/>
    <n v="2.4471657727792149"/>
    <x v="9"/>
  </r>
  <r>
    <s v="PBOR00402"/>
    <x v="2"/>
    <x v="32"/>
    <x v="2"/>
    <x v="1"/>
    <n v="250"/>
    <x v="2"/>
    <x v="11"/>
    <n v="0.54494310667938251"/>
    <n v="0.77247155333969131"/>
    <x v="17"/>
  </r>
  <r>
    <s v="PBOR00403"/>
    <x v="3"/>
    <x v="4"/>
    <x v="3"/>
    <x v="0"/>
    <n v="130"/>
    <x v="0"/>
    <x v="1"/>
    <n v="0.84443209424513666"/>
    <n v="3.9222160471225682"/>
    <x v="20"/>
  </r>
  <r>
    <s v="PBOR00404"/>
    <x v="0"/>
    <x v="2"/>
    <x v="0"/>
    <x v="1"/>
    <n v="72"/>
    <x v="1"/>
    <x v="1"/>
    <n v="0.11084077878058052"/>
    <n v="3.5554203893902905"/>
    <x v="21"/>
  </r>
  <r>
    <s v="PBOR00405"/>
    <x v="1"/>
    <x v="27"/>
    <x v="1"/>
    <x v="0"/>
    <n v="65"/>
    <x v="2"/>
    <x v="6"/>
    <n v="0.26630312920291821"/>
    <n v="4.6331515646014587"/>
    <x v="37"/>
  </r>
  <r>
    <s v="PBOR00406"/>
    <x v="2"/>
    <x v="0"/>
    <x v="2"/>
    <x v="1"/>
    <n v="250"/>
    <x v="0"/>
    <x v="2"/>
    <n v="0.13279161787420113"/>
    <n v="1.5663958089371006"/>
    <x v="2"/>
  </r>
  <r>
    <s v="PBOR00407"/>
    <x v="3"/>
    <x v="1"/>
    <x v="3"/>
    <x v="0"/>
    <n v="130"/>
    <x v="1"/>
    <x v="4"/>
    <n v="0.20794478004129135"/>
    <n v="2.1039723900206457"/>
    <x v="5"/>
  </r>
  <r>
    <s v="PBOR00408"/>
    <x v="4"/>
    <x v="28"/>
    <x v="4"/>
    <x v="1"/>
    <n v="60"/>
    <x v="2"/>
    <x v="7"/>
    <n v="0.76031378549826045"/>
    <n v="6.3801568927491301"/>
    <x v="31"/>
  </r>
  <r>
    <s v="PBOR00409"/>
    <x v="5"/>
    <x v="8"/>
    <x v="5"/>
    <x v="0"/>
    <n v="95"/>
    <x v="0"/>
    <x v="0"/>
    <n v="0.23804641255169789"/>
    <n v="4.1190232062758492"/>
    <x v="19"/>
  </r>
  <r>
    <s v="PBOR00410"/>
    <x v="0"/>
    <x v="33"/>
    <x v="0"/>
    <x v="1"/>
    <n v="72"/>
    <x v="1"/>
    <x v="3"/>
    <n v="0.12523689369936652"/>
    <n v="2.5626184468496831"/>
    <x v="12"/>
  </r>
  <r>
    <s v="PBOR00411"/>
    <x v="1"/>
    <x v="14"/>
    <x v="1"/>
    <x v="0"/>
    <n v="65"/>
    <x v="2"/>
    <x v="4"/>
    <n v="6.7101746358327108E-2"/>
    <n v="2.0335508731791636"/>
    <x v="9"/>
  </r>
  <r>
    <s v="PBOR00412"/>
    <x v="2"/>
    <x v="16"/>
    <x v="2"/>
    <x v="1"/>
    <n v="250"/>
    <x v="0"/>
    <x v="9"/>
    <n v="0.98970617123906524"/>
    <n v="1.4948530856195326"/>
    <x v="14"/>
  </r>
  <r>
    <s v="PBOR00413"/>
    <x v="3"/>
    <x v="17"/>
    <x v="3"/>
    <x v="0"/>
    <n v="130"/>
    <x v="1"/>
    <x v="9"/>
    <n v="0.26202679185175082"/>
    <n v="1.1310133959258755"/>
    <x v="9"/>
  </r>
  <r>
    <s v="PBOR00414"/>
    <x v="0"/>
    <x v="17"/>
    <x v="0"/>
    <x v="1"/>
    <n v="72"/>
    <x v="2"/>
    <x v="14"/>
    <n v="0.87263143953916489"/>
    <n v="5.4363157197695822"/>
    <x v="31"/>
  </r>
  <r>
    <s v="PBOR00415"/>
    <x v="1"/>
    <x v="5"/>
    <x v="1"/>
    <x v="1"/>
    <n v="65"/>
    <x v="0"/>
    <x v="5"/>
    <n v="0.76778137062272289"/>
    <n v="3.3838906853113615"/>
    <x v="15"/>
  </r>
  <r>
    <s v="PBOR00416"/>
    <x v="2"/>
    <x v="16"/>
    <x v="2"/>
    <x v="1"/>
    <n v="250"/>
    <x v="1"/>
    <x v="11"/>
    <n v="0.15750010631121669"/>
    <n v="0.57875005315560835"/>
    <x v="17"/>
  </r>
  <r>
    <s v="PBOR00417"/>
    <x v="3"/>
    <x v="1"/>
    <x v="0"/>
    <x v="1"/>
    <n v="72"/>
    <x v="2"/>
    <x v="6"/>
    <n v="0.53570171465492589"/>
    <n v="4.7678508573274634"/>
    <x v="8"/>
  </r>
  <r>
    <s v="PBOR00418"/>
    <x v="0"/>
    <x v="18"/>
    <x v="1"/>
    <x v="1"/>
    <n v="65"/>
    <x v="0"/>
    <x v="1"/>
    <n v="0.88217490075954386"/>
    <n v="3.9410874503797722"/>
    <x v="1"/>
  </r>
  <r>
    <s v="PBOR00419"/>
    <x v="1"/>
    <x v="3"/>
    <x v="2"/>
    <x v="0"/>
    <n v="250"/>
    <x v="0"/>
    <x v="2"/>
    <n v="7.4850081465574259E-2"/>
    <n v="1.5374250407327872"/>
    <x v="2"/>
  </r>
  <r>
    <s v="PBOR00420"/>
    <x v="2"/>
    <x v="19"/>
    <x v="3"/>
    <x v="1"/>
    <n v="130"/>
    <x v="1"/>
    <x v="4"/>
    <n v="0.4623515242530305"/>
    <n v="2.2311757621265151"/>
    <x v="5"/>
  </r>
  <r>
    <s v="PBOR00421"/>
    <x v="3"/>
    <x v="20"/>
    <x v="0"/>
    <x v="0"/>
    <n v="72"/>
    <x v="2"/>
    <x v="14"/>
    <n v="0.34462700763177134"/>
    <n v="5.1723135038158858"/>
    <x v="31"/>
  </r>
  <r>
    <s v="PBOR00422"/>
    <x v="0"/>
    <x v="21"/>
    <x v="1"/>
    <x v="1"/>
    <n v="65"/>
    <x v="0"/>
    <x v="1"/>
    <n v="0.69911624131260175"/>
    <n v="3.849558120656301"/>
    <x v="1"/>
  </r>
  <r>
    <s v="PBOR00423"/>
    <x v="1"/>
    <x v="22"/>
    <x v="2"/>
    <x v="0"/>
    <n v="250"/>
    <x v="1"/>
    <x v="11"/>
    <n v="1.890946986705988E-2"/>
    <n v="0.50945473493352988"/>
    <x v="17"/>
  </r>
  <r>
    <s v="PBOR00424"/>
    <x v="2"/>
    <x v="23"/>
    <x v="3"/>
    <x v="1"/>
    <n v="130"/>
    <x v="2"/>
    <x v="3"/>
    <n v="0.73245470088007136"/>
    <n v="2.8662273504400355"/>
    <x v="3"/>
  </r>
  <r>
    <s v="PBOR00425"/>
    <x v="3"/>
    <x v="24"/>
    <x v="4"/>
    <x v="0"/>
    <n v="60"/>
    <x v="0"/>
    <x v="3"/>
    <n v="0.72297451744539321"/>
    <n v="2.8614872587226965"/>
    <x v="40"/>
  </r>
  <r>
    <s v="PBOR00426"/>
    <x v="4"/>
    <x v="16"/>
    <x v="0"/>
    <x v="1"/>
    <n v="72"/>
    <x v="1"/>
    <x v="6"/>
    <n v="0.97417776505363807"/>
    <n v="4.9870888825268187"/>
    <x v="8"/>
  </r>
  <r>
    <s v="PBOR00427"/>
    <x v="0"/>
    <x v="25"/>
    <x v="1"/>
    <x v="0"/>
    <n v="65"/>
    <x v="2"/>
    <x v="1"/>
    <n v="0.92441295707634297"/>
    <n v="3.9622064785381714"/>
    <x v="1"/>
  </r>
  <r>
    <s v="PBOR00428"/>
    <x v="1"/>
    <x v="6"/>
    <x v="2"/>
    <x v="1"/>
    <n v="250"/>
    <x v="0"/>
    <x v="2"/>
    <n v="0.34841204291363526"/>
    <n v="1.6742060214568175"/>
    <x v="2"/>
  </r>
  <r>
    <s v="PBOR00429"/>
    <x v="2"/>
    <x v="2"/>
    <x v="3"/>
    <x v="0"/>
    <n v="130"/>
    <x v="1"/>
    <x v="1"/>
    <n v="0.36862795502486845"/>
    <n v="3.6843139775124341"/>
    <x v="20"/>
  </r>
  <r>
    <s v="PBOR00430"/>
    <x v="3"/>
    <x v="26"/>
    <x v="0"/>
    <x v="1"/>
    <n v="72"/>
    <x v="2"/>
    <x v="7"/>
    <n v="0.38279600115505574"/>
    <n v="6.1913980005775278"/>
    <x v="10"/>
  </r>
  <r>
    <s v="PBOR00431"/>
    <x v="0"/>
    <x v="4"/>
    <x v="1"/>
    <x v="0"/>
    <n v="65"/>
    <x v="0"/>
    <x v="1"/>
    <n v="0.77278161923763322"/>
    <n v="3.8863908096188164"/>
    <x v="1"/>
  </r>
  <r>
    <s v="PBOR00432"/>
    <x v="1"/>
    <x v="27"/>
    <x v="2"/>
    <x v="1"/>
    <n v="250"/>
    <x v="1"/>
    <x v="2"/>
    <n v="0.98194581947705439"/>
    <n v="1.9909729097385271"/>
    <x v="2"/>
  </r>
  <r>
    <s v="PBOR00433"/>
    <x v="2"/>
    <x v="15"/>
    <x v="3"/>
    <x v="0"/>
    <n v="130"/>
    <x v="2"/>
    <x v="5"/>
    <n v="0.24372632968767749"/>
    <n v="3.1218631648438389"/>
    <x v="6"/>
  </r>
  <r>
    <s v="PBOR00434"/>
    <x v="3"/>
    <x v="28"/>
    <x v="4"/>
    <x v="1"/>
    <n v="60"/>
    <x v="0"/>
    <x v="10"/>
    <n v="0.50977491571581557"/>
    <n v="7.2548874578579081"/>
    <x v="16"/>
  </r>
  <r>
    <s v="PBOR00435"/>
    <x v="4"/>
    <x v="8"/>
    <x v="5"/>
    <x v="0"/>
    <n v="95"/>
    <x v="1"/>
    <x v="1"/>
    <n v="0.99123744515485723"/>
    <n v="3.9956187225774284"/>
    <x v="38"/>
  </r>
  <r>
    <s v="PBOR00436"/>
    <x v="5"/>
    <x v="6"/>
    <x v="0"/>
    <x v="1"/>
    <n v="72"/>
    <x v="2"/>
    <x v="3"/>
    <n v="0.58001027642401182"/>
    <n v="2.7900051382120061"/>
    <x v="12"/>
  </r>
  <r>
    <s v="PBOR00437"/>
    <x v="0"/>
    <x v="27"/>
    <x v="1"/>
    <x v="1"/>
    <n v="65"/>
    <x v="0"/>
    <x v="0"/>
    <n v="0.20099809520802481"/>
    <n v="4.1004990476040124"/>
    <x v="5"/>
  </r>
  <r>
    <s v="PBOR00438"/>
    <x v="1"/>
    <x v="10"/>
    <x v="2"/>
    <x v="1"/>
    <n v="250"/>
    <x v="1"/>
    <x v="2"/>
    <n v="8.7589082057090373E-2"/>
    <n v="1.5437945410285452"/>
    <x v="2"/>
  </r>
  <r>
    <s v="PBOR00439"/>
    <x v="2"/>
    <x v="29"/>
    <x v="3"/>
    <x v="1"/>
    <n v="130"/>
    <x v="2"/>
    <x v="4"/>
    <n v="0.92203517798439572"/>
    <n v="2.4610175889921977"/>
    <x v="5"/>
  </r>
  <r>
    <s v="PBOR00440"/>
    <x v="3"/>
    <x v="30"/>
    <x v="0"/>
    <x v="1"/>
    <n v="72"/>
    <x v="0"/>
    <x v="14"/>
    <n v="0.40646951216415605"/>
    <n v="5.203234756082078"/>
    <x v="31"/>
  </r>
  <r>
    <s v="PBOR00441"/>
    <x v="0"/>
    <x v="31"/>
    <x v="1"/>
    <x v="0"/>
    <n v="65"/>
    <x v="1"/>
    <x v="4"/>
    <n v="0.45522048494031297"/>
    <n v="2.2276102424701563"/>
    <x v="9"/>
  </r>
  <r>
    <s v="PBOR00442"/>
    <x v="1"/>
    <x v="27"/>
    <x v="2"/>
    <x v="1"/>
    <n v="250"/>
    <x v="2"/>
    <x v="2"/>
    <n v="0.45514828780898176"/>
    <n v="1.7275741439044909"/>
    <x v="2"/>
  </r>
  <r>
    <s v="PBOR00443"/>
    <x v="2"/>
    <x v="29"/>
    <x v="3"/>
    <x v="0"/>
    <n v="130"/>
    <x v="0"/>
    <x v="9"/>
    <n v="0.30126486834826394"/>
    <n v="1.1506324341741321"/>
    <x v="9"/>
  </r>
  <r>
    <s v="PBOR00444"/>
    <x v="3"/>
    <x v="1"/>
    <x v="4"/>
    <x v="1"/>
    <n v="60"/>
    <x v="1"/>
    <x v="4"/>
    <n v="0.22886312078587356"/>
    <n v="2.1144315603929367"/>
    <x v="41"/>
  </r>
  <r>
    <s v="PBOR00445"/>
    <x v="4"/>
    <x v="11"/>
    <x v="0"/>
    <x v="0"/>
    <n v="72"/>
    <x v="2"/>
    <x v="4"/>
    <n v="0.4885587902090005"/>
    <n v="2.2442793951045004"/>
    <x v="4"/>
  </r>
  <r>
    <s v="PBOR00446"/>
    <x v="0"/>
    <x v="5"/>
    <x v="1"/>
    <x v="1"/>
    <n v="65"/>
    <x v="0"/>
    <x v="1"/>
    <n v="0.88301012782394861"/>
    <n v="3.9415050639119742"/>
    <x v="1"/>
  </r>
  <r>
    <s v="PBOR00447"/>
    <x v="1"/>
    <x v="2"/>
    <x v="2"/>
    <x v="0"/>
    <n v="250"/>
    <x v="1"/>
    <x v="9"/>
    <n v="0.30705024398286174"/>
    <n v="1.1535251219914309"/>
    <x v="14"/>
  </r>
  <r>
    <s v="PBOR00448"/>
    <x v="2"/>
    <x v="31"/>
    <x v="3"/>
    <x v="1"/>
    <n v="130"/>
    <x v="2"/>
    <x v="5"/>
    <n v="0.85704939563753491"/>
    <n v="3.4285246978187676"/>
    <x v="6"/>
  </r>
  <r>
    <s v="PBOR00449"/>
    <x v="3"/>
    <x v="3"/>
    <x v="0"/>
    <x v="0"/>
    <n v="72"/>
    <x v="0"/>
    <x v="6"/>
    <n v="0.29159802445516347"/>
    <n v="4.6457990122275818"/>
    <x v="8"/>
  </r>
  <r>
    <s v="PBOR00450"/>
    <x v="0"/>
    <x v="25"/>
    <x v="1"/>
    <x v="1"/>
    <n v="65"/>
    <x v="1"/>
    <x v="6"/>
    <n v="0.2589445683285162"/>
    <n v="4.6294722841642582"/>
    <x v="37"/>
  </r>
  <r>
    <s v="PBOR00451"/>
    <x v="1"/>
    <x v="7"/>
    <x v="2"/>
    <x v="0"/>
    <n v="250"/>
    <x v="2"/>
    <x v="9"/>
    <n v="0.2954209948681138"/>
    <n v="1.1477104974340568"/>
    <x v="14"/>
  </r>
  <r>
    <s v="PBOR00452"/>
    <x v="2"/>
    <x v="25"/>
    <x v="3"/>
    <x v="1"/>
    <n v="130"/>
    <x v="0"/>
    <x v="9"/>
    <n v="7.4202009604403041E-2"/>
    <n v="1.0371010048022016"/>
    <x v="9"/>
  </r>
  <r>
    <s v="PBOR00453"/>
    <x v="3"/>
    <x v="32"/>
    <x v="4"/>
    <x v="0"/>
    <n v="60"/>
    <x v="1"/>
    <x v="12"/>
    <n v="3.9067003401354383E-2"/>
    <n v="5.5195335017006775"/>
    <x v="18"/>
  </r>
  <r>
    <s v="PBOR00454"/>
    <x v="4"/>
    <x v="33"/>
    <x v="5"/>
    <x v="1"/>
    <n v="95"/>
    <x v="2"/>
    <x v="4"/>
    <n v="0.76468504660372305"/>
    <n v="2.3823425233018614"/>
    <x v="39"/>
  </r>
  <r>
    <s v="PBOR00455"/>
    <x v="5"/>
    <x v="33"/>
    <x v="0"/>
    <x v="0"/>
    <n v="72"/>
    <x v="0"/>
    <x v="12"/>
    <n v="0.74867480539232067"/>
    <n v="5.8743374026961606"/>
    <x v="23"/>
  </r>
  <r>
    <s v="PBOR00456"/>
    <x v="0"/>
    <x v="22"/>
    <x v="1"/>
    <x v="1"/>
    <n v="65"/>
    <x v="1"/>
    <x v="5"/>
    <n v="0.69300939202757139"/>
    <n v="3.3465046960137856"/>
    <x v="15"/>
  </r>
  <r>
    <s v="PBOR00457"/>
    <x v="1"/>
    <x v="34"/>
    <x v="2"/>
    <x v="0"/>
    <n v="250"/>
    <x v="2"/>
    <x v="11"/>
    <n v="0.52937391222103747"/>
    <n v="0.76468695611051873"/>
    <x v="17"/>
  </r>
  <r>
    <s v="PBOR00458"/>
    <x v="2"/>
    <x v="7"/>
    <x v="3"/>
    <x v="1"/>
    <n v="130"/>
    <x v="0"/>
    <x v="2"/>
    <n v="0.32413514859934134"/>
    <n v="1.6620675742996707"/>
    <x v="15"/>
  </r>
  <r>
    <s v="PBOR00459"/>
    <x v="3"/>
    <x v="3"/>
    <x v="0"/>
    <x v="1"/>
    <n v="72"/>
    <x v="1"/>
    <x v="4"/>
    <n v="0.35907775149399723"/>
    <n v="2.1795388757469984"/>
    <x v="4"/>
  </r>
  <r>
    <s v="PBOR00460"/>
    <x v="0"/>
    <x v="31"/>
    <x v="1"/>
    <x v="1"/>
    <n v="65"/>
    <x v="2"/>
    <x v="5"/>
    <n v="0.65908590258865696"/>
    <n v="3.3295429512943286"/>
    <x v="15"/>
  </r>
  <r>
    <s v="PBOR00461"/>
    <x v="1"/>
    <x v="4"/>
    <x v="2"/>
    <x v="1"/>
    <n v="250"/>
    <x v="0"/>
    <x v="9"/>
    <n v="0.51385178684784039"/>
    <n v="1.2569258934239202"/>
    <x v="14"/>
  </r>
  <r>
    <s v="PBOR00462"/>
    <x v="2"/>
    <x v="34"/>
    <x v="3"/>
    <x v="1"/>
    <n v="130"/>
    <x v="1"/>
    <x v="4"/>
    <n v="0.76665009072072687"/>
    <n v="2.3833250453603636"/>
    <x v="5"/>
  </r>
  <r>
    <s v="PBOR00463"/>
    <x v="3"/>
    <x v="13"/>
    <x v="0"/>
    <x v="0"/>
    <n v="72"/>
    <x v="2"/>
    <x v="3"/>
    <n v="0.73529214203054083"/>
    <n v="2.8676460710152702"/>
    <x v="12"/>
  </r>
  <r>
    <s v="PBOR00464"/>
    <x v="0"/>
    <x v="35"/>
    <x v="1"/>
    <x v="1"/>
    <n v="65"/>
    <x v="0"/>
    <x v="6"/>
    <n v="0.44567996518569519"/>
    <n v="4.7228399825928475"/>
    <x v="37"/>
  </r>
  <r>
    <s v="PBOR00465"/>
    <x v="1"/>
    <x v="2"/>
    <x v="2"/>
    <x v="0"/>
    <n v="250"/>
    <x v="0"/>
    <x v="9"/>
    <n v="0.80491760131950119"/>
    <n v="1.4024588006597507"/>
    <x v="14"/>
  </r>
  <r>
    <s v="PBOR00466"/>
    <x v="2"/>
    <x v="13"/>
    <x v="3"/>
    <x v="1"/>
    <n v="130"/>
    <x v="1"/>
    <x v="4"/>
    <n v="0.63252724233750568"/>
    <n v="2.3162636211687531"/>
    <x v="5"/>
  </r>
  <r>
    <s v="PBOR00467"/>
    <x v="3"/>
    <x v="18"/>
    <x v="0"/>
    <x v="0"/>
    <n v="72"/>
    <x v="2"/>
    <x v="7"/>
    <n v="0.54172415841062738"/>
    <n v="6.2708620792053136"/>
    <x v="10"/>
  </r>
  <r>
    <s v="PBOR00468"/>
    <x v="0"/>
    <x v="23"/>
    <x v="1"/>
    <x v="1"/>
    <n v="65"/>
    <x v="0"/>
    <x v="12"/>
    <n v="0.51449622999670686"/>
    <n v="5.7572481149983536"/>
    <x v="28"/>
  </r>
  <r>
    <s v="PBOR00469"/>
    <x v="1"/>
    <x v="36"/>
    <x v="2"/>
    <x v="0"/>
    <n v="250"/>
    <x v="1"/>
    <x v="9"/>
    <n v="0.23752502847518697"/>
    <n v="1.1187625142375934"/>
    <x v="14"/>
  </r>
  <r>
    <s v="PBOR00470"/>
    <x v="2"/>
    <x v="37"/>
    <x v="3"/>
    <x v="1"/>
    <n v="130"/>
    <x v="2"/>
    <x v="4"/>
    <n v="0.99120610081358274"/>
    <n v="2.4956030504067912"/>
    <x v="5"/>
  </r>
  <r>
    <s v="PBOR00471"/>
    <x v="3"/>
    <x v="4"/>
    <x v="4"/>
    <x v="0"/>
    <n v="60"/>
    <x v="0"/>
    <x v="6"/>
    <n v="0.59705890981846566"/>
    <n v="4.7985294549092332"/>
    <x v="26"/>
  </r>
  <r>
    <s v="PBOR00472"/>
    <x v="4"/>
    <x v="3"/>
    <x v="0"/>
    <x v="1"/>
    <n v="72"/>
    <x v="1"/>
    <x v="2"/>
    <n v="0.47137791834027587"/>
    <n v="1.7356889591701379"/>
    <x v="33"/>
  </r>
  <r>
    <s v="PBOR00473"/>
    <x v="0"/>
    <x v="35"/>
    <x v="1"/>
    <x v="0"/>
    <n v="65"/>
    <x v="2"/>
    <x v="10"/>
    <n v="0.41181740780767351"/>
    <n v="7.2059087039038365"/>
    <x v="20"/>
  </r>
  <r>
    <s v="PBOR00474"/>
    <x v="1"/>
    <x v="11"/>
    <x v="2"/>
    <x v="1"/>
    <n v="250"/>
    <x v="0"/>
    <x v="2"/>
    <n v="7.2014892327985192E-2"/>
    <n v="1.5360074461639925"/>
    <x v="2"/>
  </r>
  <r>
    <s v="PBOR00475"/>
    <x v="2"/>
    <x v="10"/>
    <x v="3"/>
    <x v="0"/>
    <n v="130"/>
    <x v="1"/>
    <x v="1"/>
    <n v="0.28425228592980878"/>
    <n v="3.6421261429649046"/>
    <x v="20"/>
  </r>
  <r>
    <s v="PBOR00476"/>
    <x v="3"/>
    <x v="1"/>
    <x v="0"/>
    <x v="1"/>
    <n v="72"/>
    <x v="2"/>
    <x v="2"/>
    <n v="0.51473636278960266"/>
    <n v="1.7573681813948014"/>
    <x v="33"/>
  </r>
  <r>
    <s v="PBOR00477"/>
    <x v="0"/>
    <x v="17"/>
    <x v="1"/>
    <x v="0"/>
    <n v="65"/>
    <x v="0"/>
    <x v="1"/>
    <n v="0.84360853679959769"/>
    <n v="3.9218042683997987"/>
    <x v="1"/>
  </r>
  <r>
    <s v="PBOR00478"/>
    <x v="1"/>
    <x v="17"/>
    <x v="2"/>
    <x v="1"/>
    <n v="250"/>
    <x v="1"/>
    <x v="2"/>
    <n v="0.79410595242208182"/>
    <n v="1.8970529762110409"/>
    <x v="2"/>
  </r>
  <r>
    <s v="PBOR00479"/>
    <x v="2"/>
    <x v="37"/>
    <x v="3"/>
    <x v="0"/>
    <n v="130"/>
    <x v="2"/>
    <x v="4"/>
    <n v="0.43743103077150813"/>
    <n v="2.2187155153857541"/>
    <x v="5"/>
  </r>
  <r>
    <s v="PBOR00480"/>
    <x v="3"/>
    <x v="4"/>
    <x v="4"/>
    <x v="1"/>
    <n v="60"/>
    <x v="0"/>
    <x v="1"/>
    <n v="0.62414285851347806"/>
    <n v="3.812071429256739"/>
    <x v="7"/>
  </r>
  <r>
    <s v="PBOR00481"/>
    <x v="4"/>
    <x v="2"/>
    <x v="5"/>
    <x v="1"/>
    <n v="95"/>
    <x v="1"/>
    <x v="4"/>
    <n v="0.8866455913476804"/>
    <n v="2.4433227956738404"/>
    <x v="39"/>
  </r>
  <r>
    <s v="PBOR00482"/>
    <x v="5"/>
    <x v="12"/>
    <x v="0"/>
    <x v="1"/>
    <n v="72"/>
    <x v="2"/>
    <x v="5"/>
    <n v="0.18359273290431566"/>
    <n v="3.0917963664521579"/>
    <x v="30"/>
  </r>
  <r>
    <s v="PBOR00483"/>
    <x v="0"/>
    <x v="0"/>
    <x v="1"/>
    <x v="1"/>
    <n v="65"/>
    <x v="0"/>
    <x v="3"/>
    <n v="0.15906506531321729"/>
    <n v="2.5795325326566085"/>
    <x v="13"/>
  </r>
  <r>
    <s v="PBOR00484"/>
    <x v="1"/>
    <x v="38"/>
    <x v="2"/>
    <x v="1"/>
    <n v="250"/>
    <x v="1"/>
    <x v="9"/>
    <n v="0.29466747014106187"/>
    <n v="1.1473337350705308"/>
    <x v="14"/>
  </r>
  <r>
    <s v="PBOR00485"/>
    <x v="2"/>
    <x v="1"/>
    <x v="3"/>
    <x v="0"/>
    <n v="130"/>
    <x v="2"/>
    <x v="9"/>
    <n v="0.35414118605930123"/>
    <n v="1.1770705930296506"/>
    <x v="9"/>
  </r>
  <r>
    <s v="PBOR00486"/>
    <x v="3"/>
    <x v="2"/>
    <x v="0"/>
    <x v="1"/>
    <n v="72"/>
    <x v="0"/>
    <x v="4"/>
    <n v="0.40463831594750665"/>
    <n v="2.2023191579737533"/>
    <x v="4"/>
  </r>
  <r>
    <s v="PBOR00487"/>
    <x v="0"/>
    <x v="5"/>
    <x v="1"/>
    <x v="0"/>
    <n v="65"/>
    <x v="1"/>
    <x v="14"/>
    <n v="0.56828189926736972"/>
    <n v="5.2841409496336844"/>
    <x v="3"/>
  </r>
  <r>
    <s v="PBOR00488"/>
    <x v="1"/>
    <x v="3"/>
    <x v="2"/>
    <x v="1"/>
    <n v="250"/>
    <x v="2"/>
    <x v="11"/>
    <n v="0.68415839920111321"/>
    <n v="0.84207919960055655"/>
    <x v="17"/>
  </r>
  <r>
    <s v="PBOR00489"/>
    <x v="2"/>
    <x v="36"/>
    <x v="3"/>
    <x v="0"/>
    <n v="130"/>
    <x v="0"/>
    <x v="5"/>
    <n v="0.47900916747418532"/>
    <n v="3.2395045837370926"/>
    <x v="6"/>
  </r>
  <r>
    <s v="PBOR00490"/>
    <x v="3"/>
    <x v="24"/>
    <x v="4"/>
    <x v="1"/>
    <n v="60"/>
    <x v="1"/>
    <x v="4"/>
    <n v="0.89045722746488731"/>
    <n v="2.4452286137324437"/>
    <x v="41"/>
  </r>
  <r>
    <s v="PBOR00491"/>
    <x v="4"/>
    <x v="21"/>
    <x v="0"/>
    <x v="0"/>
    <n v="72"/>
    <x v="2"/>
    <x v="1"/>
    <n v="0.50949971880500122"/>
    <n v="3.7547498594025006"/>
    <x v="21"/>
  </r>
  <r>
    <s v="PBOR00492"/>
    <x v="0"/>
    <x v="32"/>
    <x v="1"/>
    <x v="1"/>
    <n v="65"/>
    <x v="0"/>
    <x v="7"/>
    <n v="0.78361211804502018"/>
    <n v="6.3918060590225103"/>
    <x v="6"/>
  </r>
  <r>
    <s v="PBOR00493"/>
    <x v="1"/>
    <x v="4"/>
    <x v="2"/>
    <x v="0"/>
    <n v="250"/>
    <x v="1"/>
    <x v="11"/>
    <n v="6.596920154790531E-2"/>
    <n v="0.53298460077395271"/>
    <x v="17"/>
  </r>
  <r>
    <s v="PBOR00494"/>
    <x v="2"/>
    <x v="2"/>
    <x v="3"/>
    <x v="1"/>
    <n v="130"/>
    <x v="2"/>
    <x v="5"/>
    <n v="0.17858014910494857"/>
    <n v="3.0892900745524745"/>
    <x v="6"/>
  </r>
  <r>
    <s v="PBOR00495"/>
    <x v="3"/>
    <x v="27"/>
    <x v="0"/>
    <x v="0"/>
    <n v="72"/>
    <x v="0"/>
    <x v="4"/>
    <n v="0.43587855952805254"/>
    <n v="2.2179392797640265"/>
    <x v="4"/>
  </r>
  <r>
    <s v="PBOR00496"/>
    <x v="0"/>
    <x v="0"/>
    <x v="1"/>
    <x v="1"/>
    <n v="65"/>
    <x v="1"/>
    <x v="14"/>
    <n v="0.74040338644493453"/>
    <n v="5.3702016932224677"/>
    <x v="3"/>
  </r>
  <r>
    <s v="PBOR00497"/>
    <x v="1"/>
    <x v="1"/>
    <x v="2"/>
    <x v="0"/>
    <n v="250"/>
    <x v="2"/>
    <x v="4"/>
    <n v="0.54109571345744756"/>
    <n v="2.2705478567287236"/>
    <x v="35"/>
  </r>
  <r>
    <s v="PBOR00498"/>
    <x v="2"/>
    <x v="28"/>
    <x v="3"/>
    <x v="1"/>
    <n v="130"/>
    <x v="0"/>
    <x v="2"/>
    <n v="0.71271172701355112"/>
    <n v="1.8563558635067756"/>
    <x v="15"/>
  </r>
  <r>
    <s v="PBOR00499"/>
    <x v="3"/>
    <x v="8"/>
    <x v="4"/>
    <x v="0"/>
    <n v="60"/>
    <x v="1"/>
    <x v="8"/>
    <n v="0.66248409996473057"/>
    <n v="6.8312420499823654"/>
    <x v="6"/>
  </r>
  <r>
    <s v="PBOR00500"/>
    <x v="4"/>
    <x v="33"/>
    <x v="5"/>
    <x v="1"/>
    <n v="95"/>
    <x v="2"/>
    <x v="4"/>
    <n v="0.51300641040982664"/>
    <n v="2.2565032052049134"/>
    <x v="39"/>
  </r>
  <r>
    <s v="PBOR00501"/>
    <x v="5"/>
    <x v="14"/>
    <x v="0"/>
    <x v="0"/>
    <n v="72"/>
    <x v="0"/>
    <x v="2"/>
    <n v="0.84951124937796896"/>
    <n v="1.9247556246889845"/>
    <x v="33"/>
  </r>
  <r>
    <s v="PBOR00502"/>
    <x v="0"/>
    <x v="16"/>
    <x v="1"/>
    <x v="1"/>
    <n v="65"/>
    <x v="1"/>
    <x v="7"/>
    <n v="0.57786595909251792"/>
    <n v="6.2889329795462592"/>
    <x v="6"/>
  </r>
  <r>
    <s v="PBOR00503"/>
    <x v="1"/>
    <x v="17"/>
    <x v="2"/>
    <x v="1"/>
    <n v="250"/>
    <x v="2"/>
    <x v="4"/>
    <n v="1.9027976654024337E-2"/>
    <n v="2.0095139883270123"/>
    <x v="35"/>
  </r>
  <r>
    <s v="PBOR00504"/>
    <x v="0"/>
    <x v="39"/>
    <x v="0"/>
    <x v="0"/>
    <n v="72"/>
    <x v="0"/>
    <x v="6"/>
    <n v="0.20853752555249649"/>
    <n v="4.6042687627762486"/>
    <x v="8"/>
  </r>
  <r>
    <s v="PBOR00505"/>
    <x v="1"/>
    <x v="40"/>
    <x v="1"/>
    <x v="1"/>
    <n v="65"/>
    <x v="1"/>
    <x v="12"/>
    <n v="0.20971055294028151"/>
    <n v="5.6048552764701407"/>
    <x v="28"/>
  </r>
  <r>
    <s v="PBOR00506"/>
    <x v="2"/>
    <x v="41"/>
    <x v="2"/>
    <x v="0"/>
    <n v="250"/>
    <x v="2"/>
    <x v="9"/>
    <n v="0.70410254856726806"/>
    <n v="1.3520512742836339"/>
    <x v="14"/>
  </r>
  <r>
    <s v="PBOR00507"/>
    <x v="3"/>
    <x v="42"/>
    <x v="3"/>
    <x v="1"/>
    <n v="130"/>
    <x v="0"/>
    <x v="3"/>
    <n v="0.97979948377721149"/>
    <n v="2.989899741888606"/>
    <x v="3"/>
  </r>
  <r>
    <s v="PBOR00508"/>
    <x v="0"/>
    <x v="43"/>
    <x v="0"/>
    <x v="0"/>
    <n v="72"/>
    <x v="1"/>
    <x v="0"/>
    <n v="0.73890934496419081"/>
    <n v="4.3694546724820951"/>
    <x v="0"/>
  </r>
  <r>
    <s v="PBOR00509"/>
    <x v="1"/>
    <x v="44"/>
    <x v="1"/>
    <x v="1"/>
    <n v="65"/>
    <x v="2"/>
    <x v="3"/>
    <n v="0.28917378424183671"/>
    <n v="2.6445868921209184"/>
    <x v="13"/>
  </r>
  <r>
    <s v="PBOR00510"/>
    <x v="2"/>
    <x v="45"/>
    <x v="2"/>
    <x v="0"/>
    <n v="250"/>
    <x v="0"/>
    <x v="9"/>
    <n v="0.29654807951213169"/>
    <n v="1.1482740397560658"/>
    <x v="14"/>
  </r>
  <r>
    <s v="PBOR00511"/>
    <x v="3"/>
    <x v="46"/>
    <x v="3"/>
    <x v="1"/>
    <n v="130"/>
    <x v="1"/>
    <x v="4"/>
    <n v="0.87601506402948781"/>
    <n v="2.4380075320147441"/>
    <x v="5"/>
  </r>
  <r>
    <s v="PBOR00512"/>
    <x v="4"/>
    <x v="47"/>
    <x v="4"/>
    <x v="0"/>
    <n v="60"/>
    <x v="2"/>
    <x v="7"/>
    <n v="3.9043049506900629E-2"/>
    <n v="6.0195215247534506"/>
    <x v="31"/>
  </r>
  <r>
    <s v="PBOR00513"/>
    <x v="0"/>
    <x v="48"/>
    <x v="0"/>
    <x v="1"/>
    <n v="72"/>
    <x v="0"/>
    <x v="7"/>
    <n v="0.57462419195470094"/>
    <n v="6.2873120959773505"/>
    <x v="10"/>
  </r>
  <r>
    <s v="PBOR00514"/>
    <x v="1"/>
    <x v="32"/>
    <x v="1"/>
    <x v="0"/>
    <n v="65"/>
    <x v="1"/>
    <x v="6"/>
    <n v="0.37320270006444423"/>
    <n v="4.6866013500322223"/>
    <x v="37"/>
  </r>
  <r>
    <s v="PBOR00515"/>
    <x v="2"/>
    <x v="49"/>
    <x v="2"/>
    <x v="1"/>
    <n v="250"/>
    <x v="2"/>
    <x v="2"/>
    <n v="0.85359571524862821"/>
    <n v="1.9267978576243141"/>
    <x v="2"/>
  </r>
  <r>
    <s v="PBOR00516"/>
    <x v="3"/>
    <x v="19"/>
    <x v="3"/>
    <x v="0"/>
    <n v="130"/>
    <x v="0"/>
    <x v="5"/>
    <n v="7.2325395511977364E-2"/>
    <n v="3.0361626977559886"/>
    <x v="6"/>
  </r>
  <r>
    <s v="PBOR00517"/>
    <x v="0"/>
    <x v="50"/>
    <x v="0"/>
    <x v="1"/>
    <n v="72"/>
    <x v="1"/>
    <x v="0"/>
    <n v="0.47559787919571894"/>
    <n v="4.2377989395978597"/>
    <x v="0"/>
  </r>
  <r>
    <s v="PBOR00518"/>
    <x v="1"/>
    <x v="51"/>
    <x v="1"/>
    <x v="0"/>
    <n v="65"/>
    <x v="2"/>
    <x v="4"/>
    <n v="0.95642213620878413"/>
    <n v="2.4782110681043923"/>
    <x v="9"/>
  </r>
  <r>
    <s v="PBOR00519"/>
    <x v="2"/>
    <x v="29"/>
    <x v="2"/>
    <x v="1"/>
    <n v="250"/>
    <x v="0"/>
    <x v="9"/>
    <n v="0.94098502111242521"/>
    <n v="1.4704925105562126"/>
    <x v="14"/>
  </r>
  <r>
    <s v="PBOR00520"/>
    <x v="3"/>
    <x v="52"/>
    <x v="3"/>
    <x v="0"/>
    <n v="130"/>
    <x v="1"/>
    <x v="5"/>
    <n v="1.3314961337637876E-2"/>
    <n v="3.0066574806688191"/>
    <x v="6"/>
  </r>
  <r>
    <s v="PBOR00521"/>
    <x v="4"/>
    <x v="26"/>
    <x v="4"/>
    <x v="0"/>
    <n v="60"/>
    <x v="2"/>
    <x v="13"/>
    <n v="0.78504294950968245"/>
    <n v="7.8925214747548411"/>
    <x v="24"/>
  </r>
  <r>
    <s v="PBOR00522"/>
    <x v="5"/>
    <x v="47"/>
    <x v="5"/>
    <x v="1"/>
    <n v="95"/>
    <x v="0"/>
    <x v="0"/>
    <n v="0.26701707555856335"/>
    <n v="4.1335085377792815"/>
    <x v="19"/>
  </r>
  <r>
    <s v="PBOR00523"/>
    <x v="0"/>
    <x v="46"/>
    <x v="0"/>
    <x v="1"/>
    <n v="72"/>
    <x v="1"/>
    <x v="4"/>
    <n v="0.12749997272781977"/>
    <n v="2.0637499863639097"/>
    <x v="4"/>
  </r>
  <r>
    <s v="PBOR00524"/>
    <x v="1"/>
    <x v="41"/>
    <x v="1"/>
    <x v="1"/>
    <n v="65"/>
    <x v="2"/>
    <x v="2"/>
    <n v="0.46021163021694977"/>
    <n v="1.7301058151084749"/>
    <x v="22"/>
  </r>
  <r>
    <s v="PBOR00525"/>
    <x v="2"/>
    <x v="53"/>
    <x v="2"/>
    <x v="0"/>
    <n v="250"/>
    <x v="0"/>
    <x v="11"/>
    <n v="0.44587488929703512"/>
    <n v="0.7229374446485175"/>
    <x v="17"/>
  </r>
  <r>
    <s v="PBOR00526"/>
    <x v="3"/>
    <x v="54"/>
    <x v="3"/>
    <x v="0"/>
    <n v="130"/>
    <x v="1"/>
    <x v="2"/>
    <n v="0.15209162347345406"/>
    <n v="1.5760458117367271"/>
    <x v="15"/>
  </r>
  <r>
    <s v="PBOR00527"/>
    <x v="0"/>
    <x v="32"/>
    <x v="0"/>
    <x v="0"/>
    <n v="72"/>
    <x v="2"/>
    <x v="5"/>
    <n v="0.37581433467425107"/>
    <n v="3.1879071673371255"/>
    <x v="30"/>
  </r>
  <r>
    <s v="PBOR00528"/>
    <x v="1"/>
    <x v="30"/>
    <x v="1"/>
    <x v="0"/>
    <n v="65"/>
    <x v="0"/>
    <x v="7"/>
    <n v="0.77705396957431738"/>
    <n v="6.3885269847871591"/>
    <x v="6"/>
  </r>
  <r>
    <s v="PBOR00529"/>
    <x v="2"/>
    <x v="55"/>
    <x v="2"/>
    <x v="0"/>
    <n v="250"/>
    <x v="1"/>
    <x v="2"/>
    <n v="3.0954694357197443E-2"/>
    <n v="1.5154773471785987"/>
    <x v="2"/>
  </r>
  <r>
    <s v="PBOR00530"/>
    <x v="3"/>
    <x v="19"/>
    <x v="3"/>
    <x v="0"/>
    <n v="130"/>
    <x v="2"/>
    <x v="3"/>
    <n v="0.86406745614977742"/>
    <n v="2.9320337280748889"/>
    <x v="3"/>
  </r>
  <r>
    <s v="PBOR00531"/>
    <x v="4"/>
    <x v="39"/>
    <x v="4"/>
    <x v="0"/>
    <n v="60"/>
    <x v="0"/>
    <x v="1"/>
    <n v="9.656142386709754E-2"/>
    <n v="3.5482807119335487"/>
    <x v="7"/>
  </r>
  <r>
    <s v="PBOR00532"/>
    <x v="0"/>
    <x v="33"/>
    <x v="0"/>
    <x v="0"/>
    <n v="72"/>
    <x v="1"/>
    <x v="1"/>
    <n v="0.43215686568465528"/>
    <n v="3.7160784328423278"/>
    <x v="21"/>
  </r>
  <r>
    <s v="PBOR00533"/>
    <x v="1"/>
    <x v="40"/>
    <x v="1"/>
    <x v="0"/>
    <n v="65"/>
    <x v="2"/>
    <x v="7"/>
    <n v="0.2294754615686343"/>
    <n v="6.1147377307843174"/>
    <x v="6"/>
  </r>
  <r>
    <s v="PBOR00534"/>
    <x v="2"/>
    <x v="56"/>
    <x v="2"/>
    <x v="1"/>
    <n v="250"/>
    <x v="0"/>
    <x v="11"/>
    <n v="0.83362696672578529"/>
    <n v="0.9168134833628927"/>
    <x v="17"/>
  </r>
  <r>
    <s v="PBOR00535"/>
    <x v="3"/>
    <x v="57"/>
    <x v="3"/>
    <x v="0"/>
    <n v="130"/>
    <x v="1"/>
    <x v="9"/>
    <n v="0.60889784454945861"/>
    <n v="1.3044489222747293"/>
    <x v="9"/>
  </r>
  <r>
    <s v="PBOR00536"/>
    <x v="0"/>
    <x v="58"/>
    <x v="0"/>
    <x v="0"/>
    <n v="72"/>
    <x v="2"/>
    <x v="1"/>
    <n v="6.9600991840368609E-2"/>
    <n v="3.5348004959201842"/>
    <x v="21"/>
  </r>
  <r>
    <s v="PBOR00537"/>
    <x v="1"/>
    <x v="59"/>
    <x v="1"/>
    <x v="0"/>
    <n v="65"/>
    <x v="0"/>
    <x v="2"/>
    <n v="0.27465925594627516"/>
    <n v="1.6373296279731375"/>
    <x v="22"/>
  </r>
  <r>
    <s v="PBOR00538"/>
    <x v="2"/>
    <x v="58"/>
    <x v="2"/>
    <x v="0"/>
    <n v="250"/>
    <x v="1"/>
    <x v="9"/>
    <n v="0.21412323846604464"/>
    <n v="1.1070616192330223"/>
    <x v="14"/>
  </r>
  <r>
    <s v="PBOR00539"/>
    <x v="3"/>
    <x v="30"/>
    <x v="3"/>
    <x v="0"/>
    <n v="130"/>
    <x v="2"/>
    <x v="2"/>
    <n v="0.2745523480372738"/>
    <n v="1.6372761740186368"/>
    <x v="15"/>
  </r>
  <r>
    <s v="PBOR00540"/>
    <x v="4"/>
    <x v="40"/>
    <x v="4"/>
    <x v="1"/>
    <n v="60"/>
    <x v="0"/>
    <x v="7"/>
    <n v="3.9032651479076863E-2"/>
    <n v="6.0195163257395388"/>
    <x v="31"/>
  </r>
  <r>
    <s v="PBOR00541"/>
    <x v="5"/>
    <x v="57"/>
    <x v="5"/>
    <x v="0"/>
    <n v="95"/>
    <x v="1"/>
    <x v="2"/>
    <n v="0.21454161420615214"/>
    <n v="1.6072708071030761"/>
    <x v="42"/>
  </r>
  <r>
    <s v="PBOR00542"/>
    <x v="0"/>
    <x v="58"/>
    <x v="0"/>
    <x v="0"/>
    <n v="72"/>
    <x v="2"/>
    <x v="5"/>
    <n v="0.16671807448696163"/>
    <n v="3.0833590372434809"/>
    <x v="30"/>
  </r>
  <r>
    <s v="PBOR00543"/>
    <x v="1"/>
    <x v="60"/>
    <x v="1"/>
    <x v="0"/>
    <n v="65"/>
    <x v="0"/>
    <x v="3"/>
    <n v="0.79462905349446888"/>
    <n v="2.8973145267472344"/>
    <x v="13"/>
  </r>
  <r>
    <s v="PBOR00544"/>
    <x v="2"/>
    <x v="61"/>
    <x v="2"/>
    <x v="1"/>
    <n v="250"/>
    <x v="1"/>
    <x v="2"/>
    <n v="0.34863535437886417"/>
    <n v="1.6743176771894321"/>
    <x v="2"/>
  </r>
  <r>
    <s v="PBOR00545"/>
    <x v="3"/>
    <x v="56"/>
    <x v="3"/>
    <x v="1"/>
    <n v="130"/>
    <x v="2"/>
    <x v="3"/>
    <n v="0.64243824949953077"/>
    <n v="2.8212191247497653"/>
    <x v="3"/>
  </r>
  <r>
    <s v="PBOR00546"/>
    <x v="0"/>
    <x v="30"/>
    <x v="0"/>
    <x v="1"/>
    <n v="72"/>
    <x v="0"/>
    <x v="5"/>
    <n v="6.7753917794338703E-2"/>
    <n v="3.0338769588971695"/>
    <x v="30"/>
  </r>
  <r>
    <s v="PBOR00547"/>
    <x v="1"/>
    <x v="43"/>
    <x v="1"/>
    <x v="1"/>
    <n v="65"/>
    <x v="1"/>
    <x v="12"/>
    <n v="0.10099680490005558"/>
    <n v="5.5504984024500281"/>
    <x v="28"/>
  </r>
  <r>
    <s v="PBOR00548"/>
    <x v="2"/>
    <x v="62"/>
    <x v="2"/>
    <x v="1"/>
    <n v="250"/>
    <x v="2"/>
    <x v="11"/>
    <n v="0.66594392434818528"/>
    <n v="0.83297196217409264"/>
    <x v="17"/>
  </r>
  <r>
    <s v="PBOR00549"/>
    <x v="3"/>
    <x v="51"/>
    <x v="3"/>
    <x v="1"/>
    <n v="130"/>
    <x v="0"/>
    <x v="2"/>
    <n v="0.59601286430739975"/>
    <n v="1.7980064321536999"/>
    <x v="15"/>
  </r>
  <r>
    <s v="PBOR00550"/>
    <x v="0"/>
    <x v="63"/>
    <x v="0"/>
    <x v="0"/>
    <n v="72"/>
    <x v="0"/>
    <x v="14"/>
    <n v="0.65569498863073883"/>
    <n v="5.3278474943153693"/>
    <x v="31"/>
  </r>
  <r>
    <s v="PBOR00551"/>
    <x v="1"/>
    <x v="64"/>
    <x v="1"/>
    <x v="1"/>
    <n v="65"/>
    <x v="1"/>
    <x v="5"/>
    <n v="0.58417350605924989"/>
    <n v="3.2920867530296247"/>
    <x v="15"/>
  </r>
  <r>
    <s v="PBOR00552"/>
    <x v="2"/>
    <x v="63"/>
    <x v="2"/>
    <x v="0"/>
    <n v="250"/>
    <x v="2"/>
    <x v="9"/>
    <n v="0.21606505072108717"/>
    <n v="1.1080325253605436"/>
    <x v="14"/>
  </r>
  <r>
    <s v="PBOR00553"/>
    <x v="3"/>
    <x v="61"/>
    <x v="3"/>
    <x v="1"/>
    <n v="130"/>
    <x v="0"/>
    <x v="3"/>
    <n v="0.33486999057081757"/>
    <n v="2.6674349952854088"/>
    <x v="3"/>
  </r>
  <r>
    <s v="PBOR00554"/>
    <x v="0"/>
    <x v="62"/>
    <x v="0"/>
    <x v="0"/>
    <n v="72"/>
    <x v="1"/>
    <x v="6"/>
    <n v="0.30523544979760353"/>
    <n v="4.6526177248988017"/>
    <x v="8"/>
  </r>
  <r>
    <s v="PBOR00555"/>
    <x v="1"/>
    <x v="19"/>
    <x v="1"/>
    <x v="1"/>
    <n v="65"/>
    <x v="2"/>
    <x v="3"/>
    <n v="0.36019891684251215"/>
    <n v="2.6800994584212559"/>
    <x v="13"/>
  </r>
  <r>
    <s v="PBOR00556"/>
    <x v="2"/>
    <x v="62"/>
    <x v="2"/>
    <x v="0"/>
    <n v="250"/>
    <x v="0"/>
    <x v="11"/>
    <n v="4.5766892080592481E-2"/>
    <n v="0.52288344604029624"/>
    <x v="17"/>
  </r>
  <r>
    <s v="PBOR00557"/>
    <x v="3"/>
    <x v="43"/>
    <x v="3"/>
    <x v="1"/>
    <n v="130"/>
    <x v="1"/>
    <x v="2"/>
    <n v="0.70811371235127141"/>
    <n v="1.8540568561756356"/>
    <x v="15"/>
  </r>
  <r>
    <s v="PBOR00558"/>
    <x v="4"/>
    <x v="65"/>
    <x v="4"/>
    <x v="0"/>
    <n v="60"/>
    <x v="2"/>
    <x v="1"/>
    <n v="0.73788994848554257"/>
    <n v="3.8689449742427713"/>
    <x v="7"/>
  </r>
  <r>
    <s v="PBOR00559"/>
    <x v="0"/>
    <x v="57"/>
    <x v="0"/>
    <x v="1"/>
    <n v="72"/>
    <x v="0"/>
    <x v="7"/>
    <n v="1.7682107166694383E-4"/>
    <n v="6.0000884105358336"/>
    <x v="10"/>
  </r>
  <r>
    <s v="PBOR00560"/>
    <x v="1"/>
    <x v="56"/>
    <x v="1"/>
    <x v="0"/>
    <n v="65"/>
    <x v="1"/>
    <x v="7"/>
    <n v="0.92156977629520531"/>
    <n v="6.4607848881476029"/>
    <x v="6"/>
  </r>
  <r>
    <s v="PBOR00561"/>
    <x v="2"/>
    <x v="66"/>
    <x v="2"/>
    <x v="1"/>
    <n v="250"/>
    <x v="2"/>
    <x v="2"/>
    <n v="0.20162235709148901"/>
    <n v="1.6008111785457446"/>
    <x v="2"/>
  </r>
  <r>
    <s v="PBOR00562"/>
    <x v="3"/>
    <x v="37"/>
    <x v="3"/>
    <x v="0"/>
    <n v="130"/>
    <x v="0"/>
    <x v="3"/>
    <n v="0.15686928945298406"/>
    <n v="2.5784346447264919"/>
    <x v="3"/>
  </r>
  <r>
    <s v="PBOR00563"/>
    <x v="0"/>
    <x v="45"/>
    <x v="0"/>
    <x v="1"/>
    <n v="72"/>
    <x v="1"/>
    <x v="4"/>
    <n v="0.99434743397704273"/>
    <n v="2.4971737169885215"/>
    <x v="4"/>
  </r>
  <r>
    <s v="PBOR00564"/>
    <x v="1"/>
    <x v="67"/>
    <x v="1"/>
    <x v="0"/>
    <n v="65"/>
    <x v="2"/>
    <x v="6"/>
    <n v="0.18472001153747031"/>
    <n v="4.592360005768735"/>
    <x v="37"/>
  </r>
  <r>
    <s v="PBOR00565"/>
    <x v="2"/>
    <x v="43"/>
    <x v="2"/>
    <x v="1"/>
    <n v="250"/>
    <x v="0"/>
    <x v="2"/>
    <n v="0.66246581169256724"/>
    <n v="1.8312329058462837"/>
    <x v="2"/>
  </r>
  <r>
    <s v="PBOR00566"/>
    <x v="3"/>
    <x v="68"/>
    <x v="3"/>
    <x v="0"/>
    <n v="130"/>
    <x v="1"/>
    <x v="3"/>
    <n v="0.95270378259420996"/>
    <n v="2.9763518912971048"/>
    <x v="3"/>
  </r>
  <r>
    <s v="PBOR00567"/>
    <x v="4"/>
    <x v="69"/>
    <x v="4"/>
    <x v="0"/>
    <n v="60"/>
    <x v="2"/>
    <x v="4"/>
    <n v="0.20052961513656098"/>
    <n v="2.1002648075682804"/>
    <x v="41"/>
  </r>
  <r>
    <s v="PBOR00568"/>
    <x v="5"/>
    <x v="52"/>
    <x v="5"/>
    <x v="1"/>
    <n v="95"/>
    <x v="0"/>
    <x v="0"/>
    <n v="0.24112151832708684"/>
    <n v="4.1205607591635438"/>
    <x v="19"/>
  </r>
  <r>
    <s v="PBOR00569"/>
    <x v="0"/>
    <x v="19"/>
    <x v="0"/>
    <x v="1"/>
    <n v="72"/>
    <x v="1"/>
    <x v="6"/>
    <n v="0.44007511060160098"/>
    <n v="4.7200375553008005"/>
    <x v="8"/>
  </r>
  <r>
    <s v="PBOR00570"/>
    <x v="1"/>
    <x v="47"/>
    <x v="1"/>
    <x v="1"/>
    <n v="65"/>
    <x v="2"/>
    <x v="5"/>
    <n v="0.12434011944878098"/>
    <n v="3.0621700597243904"/>
    <x v="15"/>
  </r>
  <r>
    <s v="PBOR00571"/>
    <x v="2"/>
    <x v="70"/>
    <x v="2"/>
    <x v="0"/>
    <n v="250"/>
    <x v="0"/>
    <x v="4"/>
    <n v="0.74827067128886537"/>
    <n v="2.3741353356444326"/>
    <x v="35"/>
  </r>
  <r>
    <s v="PBOR00572"/>
    <x v="3"/>
    <x v="71"/>
    <x v="3"/>
    <x v="0"/>
    <n v="130"/>
    <x v="1"/>
    <x v="4"/>
    <n v="0.43719307646511352"/>
    <n v="2.218596538232557"/>
    <x v="5"/>
  </r>
  <r>
    <s v="PBOR00573"/>
    <x v="0"/>
    <x v="58"/>
    <x v="0"/>
    <x v="0"/>
    <n v="72"/>
    <x v="2"/>
    <x v="6"/>
    <n v="0.63064754444475446"/>
    <n v="4.815323772222377"/>
    <x v="8"/>
  </r>
  <r>
    <s v="PBOR00574"/>
    <x v="1"/>
    <x v="19"/>
    <x v="1"/>
    <x v="0"/>
    <n v="65"/>
    <x v="0"/>
    <x v="0"/>
    <n v="0.67848839324256693"/>
    <n v="4.3392441966212836"/>
    <x v="5"/>
  </r>
  <r>
    <s v="PBOR00575"/>
    <x v="2"/>
    <x v="32"/>
    <x v="2"/>
    <x v="0"/>
    <n v="250"/>
    <x v="1"/>
    <x v="11"/>
    <n v="0.56610689528477154"/>
    <n v="0.78305344764238582"/>
    <x v="17"/>
  </r>
  <r>
    <s v="PBOR00576"/>
    <x v="3"/>
    <x v="60"/>
    <x v="3"/>
    <x v="0"/>
    <n v="130"/>
    <x v="2"/>
    <x v="2"/>
    <n v="0.15728425752678366"/>
    <n v="1.5786421287633918"/>
    <x v="15"/>
  </r>
  <r>
    <s v="PBOR00577"/>
    <x v="4"/>
    <x v="21"/>
    <x v="4"/>
    <x v="0"/>
    <n v="60"/>
    <x v="0"/>
    <x v="8"/>
    <n v="0.56523324195817648"/>
    <n v="6.7826166209790886"/>
    <x v="6"/>
  </r>
  <r>
    <s v="PBOR00578"/>
    <x v="0"/>
    <x v="53"/>
    <x v="0"/>
    <x v="0"/>
    <n v="72"/>
    <x v="1"/>
    <x v="4"/>
    <n v="0.83144907178003558"/>
    <n v="2.4157245358900177"/>
    <x v="4"/>
  </r>
  <r>
    <s v="PBOR00579"/>
    <x v="1"/>
    <x v="72"/>
    <x v="1"/>
    <x v="0"/>
    <n v="65"/>
    <x v="2"/>
    <x v="7"/>
    <n v="0.80346156030349569"/>
    <n v="6.4017307801517482"/>
    <x v="6"/>
  </r>
  <r>
    <s v="PBOR00580"/>
    <x v="2"/>
    <x v="32"/>
    <x v="2"/>
    <x v="1"/>
    <n v="250"/>
    <x v="0"/>
    <x v="2"/>
    <n v="0.24377123704192949"/>
    <n v="1.6218856185209647"/>
    <x v="2"/>
  </r>
  <r>
    <s v="PBOR00581"/>
    <x v="3"/>
    <x v="73"/>
    <x v="3"/>
    <x v="0"/>
    <n v="130"/>
    <x v="1"/>
    <x v="5"/>
    <n v="0.66377848768393299"/>
    <n v="3.3318892438419665"/>
    <x v="6"/>
  </r>
  <r>
    <s v="PBOR00582"/>
    <x v="0"/>
    <x v="74"/>
    <x v="0"/>
    <x v="0"/>
    <n v="72"/>
    <x v="2"/>
    <x v="3"/>
    <n v="0.78096525760066637"/>
    <n v="2.8904826288003331"/>
    <x v="12"/>
  </r>
  <r>
    <s v="PBOR00583"/>
    <x v="1"/>
    <x v="75"/>
    <x v="1"/>
    <x v="0"/>
    <n v="65"/>
    <x v="0"/>
    <x v="12"/>
    <n v="0.59966889533135526"/>
    <n v="5.7998344476656776"/>
    <x v="28"/>
  </r>
  <r>
    <s v="PBOR00584"/>
    <x v="2"/>
    <x v="76"/>
    <x v="2"/>
    <x v="0"/>
    <n v="250"/>
    <x v="1"/>
    <x v="9"/>
    <n v="0.92526072327052011"/>
    <n v="1.4626303616352601"/>
    <x v="14"/>
  </r>
  <r>
    <s v="PBOR00585"/>
    <x v="3"/>
    <x v="61"/>
    <x v="3"/>
    <x v="0"/>
    <n v="130"/>
    <x v="2"/>
    <x v="9"/>
    <n v="0.49522342499182115"/>
    <n v="1.2476117124959105"/>
    <x v="9"/>
  </r>
  <r>
    <s v="PBOR00586"/>
    <x v="4"/>
    <x v="71"/>
    <x v="4"/>
    <x v="1"/>
    <n v="60"/>
    <x v="0"/>
    <x v="14"/>
    <n v="0.97539569069606735"/>
    <n v="5.4876978453480341"/>
    <x v="32"/>
  </r>
  <r>
    <s v="PBOR00587"/>
    <x v="5"/>
    <x v="59"/>
    <x v="5"/>
    <x v="0"/>
    <n v="95"/>
    <x v="1"/>
    <x v="5"/>
    <n v="0.46265215957071404"/>
    <n v="3.2313260797853571"/>
    <x v="34"/>
  </r>
  <r>
    <s v="PBOR00588"/>
    <x v="0"/>
    <x v="77"/>
    <x v="0"/>
    <x v="0"/>
    <n v="72"/>
    <x v="2"/>
    <x v="1"/>
    <n v="0.23194770582797353"/>
    <n v="3.6159738529139869"/>
    <x v="21"/>
  </r>
  <r>
    <s v="PBOR00589"/>
    <x v="1"/>
    <x v="19"/>
    <x v="1"/>
    <x v="0"/>
    <n v="65"/>
    <x v="0"/>
    <x v="0"/>
    <n v="0.10477901025468894"/>
    <n v="4.0523895051273442"/>
    <x v="5"/>
  </r>
  <r>
    <s v="PBOR00590"/>
    <x v="2"/>
    <x v="70"/>
    <x v="2"/>
    <x v="1"/>
    <n v="250"/>
    <x v="1"/>
    <x v="4"/>
    <n v="0.52743153831028544"/>
    <n v="2.2637157691551426"/>
    <x v="35"/>
  </r>
  <r>
    <s v="PBOR00591"/>
    <x v="3"/>
    <x v="46"/>
    <x v="3"/>
    <x v="1"/>
    <n v="130"/>
    <x v="2"/>
    <x v="5"/>
    <n v="0.36295022413339606"/>
    <n v="3.181475112066698"/>
    <x v="6"/>
  </r>
  <r>
    <s v="PBOR00592"/>
    <x v="0"/>
    <x v="39"/>
    <x v="0"/>
    <x v="1"/>
    <n v="72"/>
    <x v="0"/>
    <x v="4"/>
    <n v="0.67083935546401496"/>
    <n v="2.3354196777320073"/>
    <x v="4"/>
  </r>
  <r>
    <s v="PBOR00593"/>
    <x v="1"/>
    <x v="39"/>
    <x v="1"/>
    <x v="1"/>
    <n v="65"/>
    <x v="1"/>
    <x v="6"/>
    <n v="0.38175804650664324"/>
    <n v="4.6908790232533217"/>
    <x v="37"/>
  </r>
  <r>
    <s v="PBOR00594"/>
    <x v="2"/>
    <x v="19"/>
    <x v="2"/>
    <x v="1"/>
    <n v="250"/>
    <x v="2"/>
    <x v="11"/>
    <n v="0.65807779083287954"/>
    <n v="0.82903889541643982"/>
    <x v="17"/>
  </r>
  <r>
    <s v="PBOR00595"/>
    <x v="3"/>
    <x v="26"/>
    <x v="3"/>
    <x v="1"/>
    <n v="130"/>
    <x v="0"/>
    <x v="2"/>
    <n v="0.92355858179066397"/>
    <n v="1.961779290895332"/>
    <x v="15"/>
  </r>
  <r>
    <s v="PBOR00596"/>
    <x v="0"/>
    <x v="51"/>
    <x v="0"/>
    <x v="0"/>
    <n v="72"/>
    <x v="0"/>
    <x v="5"/>
    <n v="0.49458511099443769"/>
    <n v="3.2472925554972187"/>
    <x v="30"/>
  </r>
  <r>
    <s v="PBOR00597"/>
    <x v="1"/>
    <x v="51"/>
    <x v="1"/>
    <x v="1"/>
    <n v="65"/>
    <x v="1"/>
    <x v="8"/>
    <n v="0.59276000741187063"/>
    <n v="6.7963800037059352"/>
    <x v="27"/>
  </r>
  <r>
    <s v="PBOR00598"/>
    <x v="2"/>
    <x v="62"/>
    <x v="2"/>
    <x v="0"/>
    <n v="250"/>
    <x v="2"/>
    <x v="11"/>
    <n v="0.53998653144865305"/>
    <n v="0.76999326572432647"/>
    <x v="17"/>
  </r>
  <r>
    <s v="PBOR00599"/>
    <x v="3"/>
    <x v="54"/>
    <x v="3"/>
    <x v="1"/>
    <n v="130"/>
    <x v="0"/>
    <x v="2"/>
    <n v="0.77304477371920588"/>
    <n v="1.8865223868596028"/>
    <x v="15"/>
  </r>
  <r>
    <s v="PBOR00600"/>
    <x v="0"/>
    <x v="53"/>
    <x v="0"/>
    <x v="0"/>
    <n v="72"/>
    <x v="1"/>
    <x v="5"/>
    <n v="0.56418182584751075"/>
    <n v="3.2820909129237554"/>
    <x v="30"/>
  </r>
  <r>
    <s v="PBOR00601"/>
    <x v="1"/>
    <x v="53"/>
    <x v="1"/>
    <x v="1"/>
    <n v="65"/>
    <x v="2"/>
    <x v="7"/>
    <n v="0.12272494222619001"/>
    <n v="6.0613624711130951"/>
    <x v="6"/>
  </r>
  <r>
    <s v="PBOR00602"/>
    <x v="2"/>
    <x v="67"/>
    <x v="2"/>
    <x v="0"/>
    <n v="250"/>
    <x v="0"/>
    <x v="2"/>
    <n v="0.60196309741871934"/>
    <n v="1.8009815487093597"/>
    <x v="2"/>
  </r>
  <r>
    <s v="PBOR00603"/>
    <x v="3"/>
    <x v="30"/>
    <x v="3"/>
    <x v="1"/>
    <n v="130"/>
    <x v="1"/>
    <x v="4"/>
    <n v="0.95639870949787464"/>
    <n v="2.4781993547489374"/>
    <x v="5"/>
  </r>
  <r>
    <s v="PBOR00604"/>
    <x v="4"/>
    <x v="52"/>
    <x v="4"/>
    <x v="0"/>
    <n v="60"/>
    <x v="2"/>
    <x v="12"/>
    <n v="0.20770298692392364"/>
    <n v="5.6038514934619617"/>
    <x v="18"/>
  </r>
  <r>
    <s v="PBOR00605"/>
    <x v="0"/>
    <x v="66"/>
    <x v="0"/>
    <x v="1"/>
    <n v="72"/>
    <x v="0"/>
    <x v="2"/>
    <n v="0.78234154431178293"/>
    <n v="1.8911707721558915"/>
    <x v="33"/>
  </r>
  <r>
    <s v="PBOR00606"/>
    <x v="1"/>
    <x v="56"/>
    <x v="1"/>
    <x v="0"/>
    <n v="65"/>
    <x v="1"/>
    <x v="0"/>
    <n v="0.17052885607670509"/>
    <n v="4.0852644280383528"/>
    <x v="5"/>
  </r>
  <r>
    <s v="PBOR00607"/>
    <x v="2"/>
    <x v="53"/>
    <x v="2"/>
    <x v="1"/>
    <n v="250"/>
    <x v="2"/>
    <x v="2"/>
    <n v="0.98319143006504928"/>
    <n v="1.9915957150325245"/>
    <x v="2"/>
  </r>
  <r>
    <s v="PBOR00608"/>
    <x v="3"/>
    <x v="61"/>
    <x v="3"/>
    <x v="0"/>
    <n v="130"/>
    <x v="0"/>
    <x v="9"/>
    <n v="0.16239324215510842"/>
    <n v="1.0811966210775541"/>
    <x v="9"/>
  </r>
  <r>
    <s v="PBOR00609"/>
    <x v="0"/>
    <x v="66"/>
    <x v="0"/>
    <x v="1"/>
    <n v="72"/>
    <x v="1"/>
    <x v="7"/>
    <n v="0.22004232507894816"/>
    <n v="6.110021162539474"/>
    <x v="10"/>
  </r>
  <r>
    <s v="PBOR00610"/>
    <x v="1"/>
    <x v="53"/>
    <x v="1"/>
    <x v="0"/>
    <n v="65"/>
    <x v="2"/>
    <x v="8"/>
    <n v="3.0732434032994971E-2"/>
    <n v="6.5153662170164974"/>
    <x v="27"/>
  </r>
  <r>
    <s v="PBOR00611"/>
    <x v="2"/>
    <x v="44"/>
    <x v="2"/>
    <x v="1"/>
    <n v="250"/>
    <x v="0"/>
    <x v="9"/>
    <n v="0.71293903818973958"/>
    <n v="1.3564695190948699"/>
    <x v="14"/>
  </r>
  <r>
    <s v="PBOR00612"/>
    <x v="3"/>
    <x v="78"/>
    <x v="3"/>
    <x v="0"/>
    <n v="130"/>
    <x v="1"/>
    <x v="4"/>
    <n v="5.9645506629645073E-2"/>
    <n v="2.0298227533148223"/>
    <x v="5"/>
  </r>
  <r>
    <s v="PBOR00613"/>
    <x v="4"/>
    <x v="41"/>
    <x v="4"/>
    <x v="0"/>
    <n v="60"/>
    <x v="2"/>
    <x v="4"/>
    <n v="0.99254974051591871"/>
    <n v="2.4962748702579596"/>
    <x v="41"/>
  </r>
  <r>
    <s v="PBOR00614"/>
    <x v="5"/>
    <x v="62"/>
    <x v="5"/>
    <x v="1"/>
    <n v="95"/>
    <x v="0"/>
    <x v="0"/>
    <n v="0.72164022988392063"/>
    <n v="4.3608201149419603"/>
    <x v="19"/>
  </r>
  <r>
    <s v="PBOR00615"/>
    <x v="0"/>
    <x v="72"/>
    <x v="0"/>
    <x v="1"/>
    <n v="72"/>
    <x v="1"/>
    <x v="14"/>
    <n v="0.24338737169894065"/>
    <n v="5.1216936858494702"/>
    <x v="31"/>
  </r>
  <r>
    <s v="PBOR00616"/>
    <x v="1"/>
    <x v="30"/>
    <x v="1"/>
    <x v="1"/>
    <n v="65"/>
    <x v="2"/>
    <x v="1"/>
    <n v="0.89023683732499814"/>
    <n v="3.9451184186624992"/>
    <x v="1"/>
  </r>
  <r>
    <s v="PBOR00617"/>
    <x v="2"/>
    <x v="69"/>
    <x v="2"/>
    <x v="0"/>
    <n v="250"/>
    <x v="0"/>
    <x v="2"/>
    <n v="0.57491514802080301"/>
    <n v="1.7874575740104015"/>
    <x v="2"/>
  </r>
  <r>
    <s v="PBOR00618"/>
    <x v="3"/>
    <x v="71"/>
    <x v="3"/>
    <x v="0"/>
    <n v="130"/>
    <x v="1"/>
    <x v="5"/>
    <n v="0.98401571888911299"/>
    <n v="3.4920078594445565"/>
    <x v="6"/>
  </r>
  <r>
    <s v="PBOR00619"/>
    <x v="0"/>
    <x v="67"/>
    <x v="0"/>
    <x v="0"/>
    <n v="72"/>
    <x v="2"/>
    <x v="1"/>
    <n v="0.29465696551044451"/>
    <n v="3.6473284827552224"/>
    <x v="21"/>
  </r>
  <r>
    <s v="PBOR00620"/>
    <x v="1"/>
    <x v="68"/>
    <x v="1"/>
    <x v="0"/>
    <n v="65"/>
    <x v="0"/>
    <x v="2"/>
    <n v="9.4564915849409514E-2"/>
    <n v="1.5472824579247049"/>
    <x v="22"/>
  </r>
  <r>
    <s v="PBOR00621"/>
    <x v="2"/>
    <x v="48"/>
    <x v="2"/>
    <x v="0"/>
    <n v="250"/>
    <x v="1"/>
    <x v="11"/>
    <n v="0.81893890544016368"/>
    <n v="0.90946945272008184"/>
    <x v="17"/>
  </r>
  <r>
    <s v="PBOR00622"/>
    <x v="3"/>
    <x v="26"/>
    <x v="3"/>
    <x v="0"/>
    <n v="130"/>
    <x v="2"/>
    <x v="3"/>
    <n v="0.42575789430100108"/>
    <n v="2.7128789471505006"/>
    <x v="3"/>
  </r>
  <r>
    <s v="PBOR00623"/>
    <x v="4"/>
    <x v="76"/>
    <x v="4"/>
    <x v="0"/>
    <n v="60"/>
    <x v="0"/>
    <x v="1"/>
    <n v="0.80587196818323947"/>
    <n v="3.9029359840916196"/>
    <x v="7"/>
  </r>
  <r>
    <s v="PBOR00624"/>
    <x v="0"/>
    <x v="45"/>
    <x v="0"/>
    <x v="0"/>
    <n v="72"/>
    <x v="1"/>
    <x v="1"/>
    <n v="8.0134931943019128E-2"/>
    <n v="3.5400674659715095"/>
    <x v="21"/>
  </r>
  <r>
    <s v="PBOR00625"/>
    <x v="1"/>
    <x v="63"/>
    <x v="1"/>
    <x v="0"/>
    <n v="65"/>
    <x v="2"/>
    <x v="12"/>
    <n v="0.71449525103739653"/>
    <n v="5.8572476255186983"/>
    <x v="28"/>
  </r>
  <r>
    <s v="PBOR00626"/>
    <x v="2"/>
    <x v="58"/>
    <x v="2"/>
    <x v="1"/>
    <n v="250"/>
    <x v="0"/>
    <x v="11"/>
    <n v="0.49486710946239287"/>
    <n v="0.74743355473119644"/>
    <x v="17"/>
  </r>
  <r>
    <s v="PBOR00627"/>
    <x v="3"/>
    <x v="62"/>
    <x v="3"/>
    <x v="0"/>
    <n v="130"/>
    <x v="1"/>
    <x v="3"/>
    <n v="0.15299641540714093"/>
    <n v="2.5764982077035703"/>
    <x v="3"/>
  </r>
  <r>
    <s v="PBOR00628"/>
    <x v="0"/>
    <x v="79"/>
    <x v="0"/>
    <x v="0"/>
    <n v="72"/>
    <x v="2"/>
    <x v="12"/>
    <n v="0.81492272025374324"/>
    <n v="5.907461360126872"/>
    <x v="23"/>
  </r>
  <r>
    <s v="PBOR00629"/>
    <x v="1"/>
    <x v="70"/>
    <x v="1"/>
    <x v="0"/>
    <n v="65"/>
    <x v="0"/>
    <x v="1"/>
    <n v="0.38454016916219314"/>
    <n v="3.6922700845810965"/>
    <x v="1"/>
  </r>
  <r>
    <s v="PBOR00630"/>
    <x v="2"/>
    <x v="64"/>
    <x v="2"/>
    <x v="0"/>
    <n v="250"/>
    <x v="1"/>
    <x v="9"/>
    <n v="0.24275669258917831"/>
    <n v="1.1213783462945892"/>
    <x v="14"/>
  </r>
  <r>
    <s v="PBOR00631"/>
    <x v="3"/>
    <x v="37"/>
    <x v="3"/>
    <x v="0"/>
    <n v="130"/>
    <x v="2"/>
    <x v="2"/>
    <n v="0.22111607764198349"/>
    <n v="1.6105580388209917"/>
    <x v="15"/>
  </r>
  <r>
    <s v="PBOR00632"/>
    <x v="4"/>
    <x v="54"/>
    <x v="4"/>
    <x v="1"/>
    <n v="60"/>
    <x v="0"/>
    <x v="4"/>
    <n v="0.64376080030059879"/>
    <n v="2.3218804001502993"/>
    <x v="41"/>
  </r>
  <r>
    <s v="PBOR00633"/>
    <x v="5"/>
    <x v="40"/>
    <x v="5"/>
    <x v="0"/>
    <n v="95"/>
    <x v="1"/>
    <x v="4"/>
    <n v="0.34419960533864491"/>
    <n v="2.1720998026693223"/>
    <x v="39"/>
  </r>
  <r>
    <s v="PBOR00634"/>
    <x v="0"/>
    <x v="43"/>
    <x v="0"/>
    <x v="0"/>
    <n v="72"/>
    <x v="2"/>
    <x v="0"/>
    <n v="0.9559553277056011"/>
    <n v="4.4779776638528004"/>
    <x v="0"/>
  </r>
  <r>
    <s v="PBOR00635"/>
    <x v="1"/>
    <x v="50"/>
    <x v="1"/>
    <x v="0"/>
    <n v="65"/>
    <x v="0"/>
    <x v="7"/>
    <n v="6.2690086882767337E-3"/>
    <n v="6.0031345043441382"/>
    <x v="6"/>
  </r>
  <r>
    <s v="PBOR00636"/>
    <x v="2"/>
    <x v="21"/>
    <x v="2"/>
    <x v="1"/>
    <n v="250"/>
    <x v="1"/>
    <x v="2"/>
    <n v="0.41858226116726882"/>
    <n v="1.7092911305836345"/>
    <x v="2"/>
  </r>
  <r>
    <s v="PBOR00637"/>
    <x v="3"/>
    <x v="80"/>
    <x v="3"/>
    <x v="1"/>
    <n v="130"/>
    <x v="2"/>
    <x v="9"/>
    <n v="0.80845084332561368"/>
    <n v="1.4042254216628067"/>
    <x v="9"/>
  </r>
  <r>
    <s v="PBOR00638"/>
    <x v="0"/>
    <x v="17"/>
    <x v="0"/>
    <x v="1"/>
    <n v="72"/>
    <x v="0"/>
    <x v="14"/>
    <n v="0.78721927540288106"/>
    <n v="5.3936096377014406"/>
    <x v="31"/>
  </r>
  <r>
    <s v="PBOR00639"/>
    <x v="1"/>
    <x v="48"/>
    <x v="1"/>
    <x v="1"/>
    <n v="65"/>
    <x v="1"/>
    <x v="6"/>
    <n v="0.28045075113120288"/>
    <n v="4.6402253755656018"/>
    <x v="37"/>
  </r>
  <r>
    <s v="PBOR00640"/>
    <x v="2"/>
    <x v="77"/>
    <x v="2"/>
    <x v="1"/>
    <n v="250"/>
    <x v="2"/>
    <x v="9"/>
    <n v="0.26307091635199598"/>
    <n v="1.131535458175998"/>
    <x v="14"/>
  </r>
  <r>
    <s v="PBOR00641"/>
    <x v="3"/>
    <x v="40"/>
    <x v="3"/>
    <x v="1"/>
    <n v="130"/>
    <x v="0"/>
    <x v="2"/>
    <n v="0.29840673127225525"/>
    <n v="1.6492033656361276"/>
    <x v="15"/>
  </r>
  <r>
    <s v="PBOR00642"/>
    <x v="0"/>
    <x v="46"/>
    <x v="0"/>
    <x v="0"/>
    <n v="72"/>
    <x v="0"/>
    <x v="6"/>
    <n v="0.87968679281243045"/>
    <n v="4.9398433964062152"/>
    <x v="8"/>
  </r>
  <r>
    <s v="PBOR00643"/>
    <x v="1"/>
    <x v="26"/>
    <x v="1"/>
    <x v="1"/>
    <n v="65"/>
    <x v="1"/>
    <x v="5"/>
    <n v="0.17600174156532122"/>
    <n v="3.0880008707826607"/>
    <x v="15"/>
  </r>
  <r>
    <s v="PBOR00644"/>
    <x v="2"/>
    <x v="67"/>
    <x v="2"/>
    <x v="0"/>
    <n v="250"/>
    <x v="2"/>
    <x v="2"/>
    <n v="0.35976763740936302"/>
    <n v="1.6798838187046816"/>
    <x v="2"/>
  </r>
  <r>
    <s v="PBOR00645"/>
    <x v="3"/>
    <x v="29"/>
    <x v="3"/>
    <x v="1"/>
    <n v="130"/>
    <x v="0"/>
    <x v="2"/>
    <n v="0.17138818803206757"/>
    <n v="1.5856940940160338"/>
    <x v="15"/>
  </r>
  <r>
    <s v="PBOR00646"/>
    <x v="0"/>
    <x v="58"/>
    <x v="0"/>
    <x v="0"/>
    <n v="72"/>
    <x v="1"/>
    <x v="12"/>
    <n v="0.27820191503131264"/>
    <n v="5.6391009575156561"/>
    <x v="23"/>
  </r>
  <r>
    <s v="PBOR00647"/>
    <x v="1"/>
    <x v="48"/>
    <x v="1"/>
    <x v="1"/>
    <n v="65"/>
    <x v="2"/>
    <x v="8"/>
    <n v="9.7343991836032373E-2"/>
    <n v="6.5486719959180162"/>
    <x v="27"/>
  </r>
  <r>
    <s v="PBOR00648"/>
    <x v="2"/>
    <x v="44"/>
    <x v="2"/>
    <x v="0"/>
    <n v="250"/>
    <x v="0"/>
    <x v="2"/>
    <n v="0.78598554541658427"/>
    <n v="1.892992772708292"/>
    <x v="2"/>
  </r>
  <r>
    <s v="PBOR00649"/>
    <x v="3"/>
    <x v="81"/>
    <x v="3"/>
    <x v="1"/>
    <n v="130"/>
    <x v="1"/>
    <x v="2"/>
    <n v="0.90269249923112216"/>
    <n v="1.9513462496155611"/>
    <x v="15"/>
  </r>
  <r>
    <s v="PBOR00650"/>
    <x v="4"/>
    <x v="71"/>
    <x v="4"/>
    <x v="0"/>
    <n v="60"/>
    <x v="2"/>
    <x v="5"/>
    <n v="0.74337773614462366"/>
    <n v="3.3716888680723116"/>
    <x v="12"/>
  </r>
  <r>
    <s v="PBOR00651"/>
    <x v="0"/>
    <x v="70"/>
    <x v="0"/>
    <x v="1"/>
    <n v="72"/>
    <x v="0"/>
    <x v="5"/>
    <n v="0.55022212425822958"/>
    <n v="3.2751110621291146"/>
    <x v="30"/>
  </r>
  <r>
    <s v="PBOR00652"/>
    <x v="1"/>
    <x v="70"/>
    <x v="1"/>
    <x v="0"/>
    <n v="65"/>
    <x v="1"/>
    <x v="3"/>
    <n v="0.51941312493634006"/>
    <n v="2.7597065624681703"/>
    <x v="13"/>
  </r>
  <r>
    <s v="PBOR00653"/>
    <x v="2"/>
    <x v="73"/>
    <x v="2"/>
    <x v="1"/>
    <n v="250"/>
    <x v="2"/>
    <x v="2"/>
    <n v="0.21931127699748509"/>
    <n v="1.6096556384987426"/>
    <x v="2"/>
  </r>
  <r>
    <s v="PBOR00654"/>
    <x v="3"/>
    <x v="81"/>
    <x v="3"/>
    <x v="0"/>
    <n v="130"/>
    <x v="0"/>
    <x v="5"/>
    <n v="0.63625488974518218"/>
    <n v="3.3181274448725913"/>
    <x v="6"/>
  </r>
  <r>
    <s v="PBOR00655"/>
    <x v="0"/>
    <x v="29"/>
    <x v="0"/>
    <x v="1"/>
    <n v="72"/>
    <x v="1"/>
    <x v="3"/>
    <n v="0.52141019323956939"/>
    <n v="2.7607050966197848"/>
    <x v="12"/>
  </r>
  <r>
    <s v="PBOR00656"/>
    <x v="1"/>
    <x v="43"/>
    <x v="1"/>
    <x v="0"/>
    <n v="65"/>
    <x v="2"/>
    <x v="14"/>
    <n v="7.5203879400652429E-2"/>
    <n v="5.037601939700326"/>
    <x v="3"/>
  </r>
  <r>
    <s v="PBOR00657"/>
    <x v="2"/>
    <x v="40"/>
    <x v="2"/>
    <x v="1"/>
    <n v="250"/>
    <x v="0"/>
    <x v="9"/>
    <n v="0.58978771680727182"/>
    <n v="1.2948938584036358"/>
    <x v="14"/>
  </r>
  <r>
    <s v="PBOR00658"/>
    <x v="3"/>
    <x v="78"/>
    <x v="3"/>
    <x v="0"/>
    <n v="130"/>
    <x v="1"/>
    <x v="9"/>
    <n v="0.73112057008344122"/>
    <n v="1.3655602850417206"/>
    <x v="9"/>
  </r>
  <r>
    <s v="PBOR00659"/>
    <x v="4"/>
    <x v="43"/>
    <x v="4"/>
    <x v="0"/>
    <n v="60"/>
    <x v="2"/>
    <x v="14"/>
    <n v="0.11979405692500045"/>
    <n v="5.0598970284625002"/>
    <x v="32"/>
  </r>
  <r>
    <s v="PBOR00660"/>
    <x v="5"/>
    <x v="48"/>
    <x v="5"/>
    <x v="1"/>
    <n v="95"/>
    <x v="0"/>
    <x v="2"/>
    <n v="0.33161249495580614"/>
    <n v="1.665806247477903"/>
    <x v="42"/>
  </r>
  <r>
    <s v="PBOR00661"/>
    <x v="0"/>
    <x v="42"/>
    <x v="0"/>
    <x v="1"/>
    <n v="72"/>
    <x v="1"/>
    <x v="5"/>
    <n v="0.13828561742984269"/>
    <n v="3.0691428087149215"/>
    <x v="30"/>
  </r>
  <r>
    <s v="PBOR00662"/>
    <x v="1"/>
    <x v="59"/>
    <x v="1"/>
    <x v="1"/>
    <n v="65"/>
    <x v="2"/>
    <x v="0"/>
    <n v="0.42095655311590285"/>
    <n v="4.2104782765579518"/>
    <x v="5"/>
  </r>
  <r>
    <s v="PBOR00663"/>
    <x v="2"/>
    <x v="61"/>
    <x v="2"/>
    <x v="0"/>
    <n v="250"/>
    <x v="0"/>
    <x v="9"/>
    <n v="0.38406961960492425"/>
    <n v="1.192034809802462"/>
    <x v="14"/>
  </r>
  <r>
    <s v="PBOR00664"/>
    <x v="3"/>
    <x v="77"/>
    <x v="3"/>
    <x v="0"/>
    <n v="130"/>
    <x v="1"/>
    <x v="9"/>
    <n v="0.85206018226584457"/>
    <n v="1.4260300911329222"/>
    <x v="9"/>
  </r>
  <r>
    <s v="PBOR00665"/>
    <x v="0"/>
    <x v="69"/>
    <x v="0"/>
    <x v="0"/>
    <n v="72"/>
    <x v="2"/>
    <x v="6"/>
    <n v="0.25896130396099526"/>
    <n v="4.6294806519804972"/>
    <x v="8"/>
  </r>
  <r>
    <s v="PBOR00666"/>
    <x v="1"/>
    <x v="19"/>
    <x v="1"/>
    <x v="0"/>
    <n v="65"/>
    <x v="0"/>
    <x v="4"/>
    <n v="0.19086247660602507"/>
    <n v="2.0954312383030125"/>
    <x v="9"/>
  </r>
  <r>
    <s v="PBOR00667"/>
    <x v="2"/>
    <x v="46"/>
    <x v="2"/>
    <x v="0"/>
    <n v="250"/>
    <x v="1"/>
    <x v="11"/>
    <n v="0.14505165543095733"/>
    <n v="0.57252582771547866"/>
    <x v="17"/>
  </r>
  <r>
    <s v="PBOR00668"/>
    <x v="3"/>
    <x v="69"/>
    <x v="3"/>
    <x v="0"/>
    <n v="130"/>
    <x v="2"/>
    <x v="3"/>
    <n v="0.68624499760614555"/>
    <n v="2.8431224988030728"/>
    <x v="3"/>
  </r>
  <r>
    <s v="PBOR00669"/>
    <x v="4"/>
    <x v="54"/>
    <x v="4"/>
    <x v="0"/>
    <n v="60"/>
    <x v="0"/>
    <x v="7"/>
    <n v="0.27279342487895442"/>
    <n v="6.1363967124394776"/>
    <x v="31"/>
  </r>
  <r>
    <s v="PBOR00670"/>
    <x v="0"/>
    <x v="71"/>
    <x v="0"/>
    <x v="0"/>
    <n v="72"/>
    <x v="1"/>
    <x v="5"/>
    <n v="0.66700584918902139"/>
    <n v="3.3335029245945105"/>
    <x v="30"/>
  </r>
  <r>
    <s v="PBOR00671"/>
    <x v="1"/>
    <x v="48"/>
    <x v="1"/>
    <x v="0"/>
    <n v="65"/>
    <x v="2"/>
    <x v="5"/>
    <n v="0.57922802718820543"/>
    <n v="3.2896140135941025"/>
    <x v="15"/>
  </r>
  <r>
    <s v="PBOR00672"/>
    <x v="2"/>
    <x v="37"/>
    <x v="2"/>
    <x v="1"/>
    <n v="250"/>
    <x v="0"/>
    <x v="9"/>
    <n v="0.5615616962878528"/>
    <n v="1.2807808481439265"/>
    <x v="14"/>
  </r>
  <r>
    <s v="PBOR00673"/>
    <x v="3"/>
    <x v="49"/>
    <x v="3"/>
    <x v="0"/>
    <n v="130"/>
    <x v="1"/>
    <x v="4"/>
    <n v="0.56132101099715226"/>
    <n v="2.280660505498576"/>
    <x v="5"/>
  </r>
  <r>
    <s v="PBOR00674"/>
    <x v="0"/>
    <x v="50"/>
    <x v="0"/>
    <x v="0"/>
    <n v="72"/>
    <x v="2"/>
    <x v="14"/>
    <n v="0.36634056358335076"/>
    <n v="5.1831702817916749"/>
    <x v="31"/>
  </r>
  <r>
    <s v="PBOR00675"/>
    <x v="1"/>
    <x v="67"/>
    <x v="1"/>
    <x v="0"/>
    <n v="65"/>
    <x v="0"/>
    <x v="0"/>
    <n v="0.29093682466579351"/>
    <n v="4.1454684123328969"/>
    <x v="5"/>
  </r>
  <r>
    <s v="PBOR00676"/>
    <x v="2"/>
    <x v="68"/>
    <x v="2"/>
    <x v="0"/>
    <n v="250"/>
    <x v="1"/>
    <x v="9"/>
    <n v="0.23169536193530449"/>
    <n v="1.1158476809676523"/>
    <x v="14"/>
  </r>
  <r>
    <s v="PBOR00677"/>
    <x v="3"/>
    <x v="68"/>
    <x v="3"/>
    <x v="0"/>
    <n v="130"/>
    <x v="2"/>
    <x v="9"/>
    <n v="0.21903771422107698"/>
    <n v="1.1095188571105385"/>
    <x v="9"/>
  </r>
  <r>
    <s v="PBOR00678"/>
    <x v="4"/>
    <x v="47"/>
    <x v="4"/>
    <x v="1"/>
    <n v="60"/>
    <x v="0"/>
    <x v="10"/>
    <n v="4.8661942163545135E-2"/>
    <n v="7.0243309710817723"/>
    <x v="16"/>
  </r>
  <r>
    <s v="PBOR00679"/>
    <x v="5"/>
    <x v="69"/>
    <x v="5"/>
    <x v="0"/>
    <n v="95"/>
    <x v="1"/>
    <x v="2"/>
    <n v="7.2953145224976312E-2"/>
    <n v="1.536476572612488"/>
    <x v="42"/>
  </r>
  <r>
    <s v="PBOR00680"/>
    <x v="0"/>
    <x v="77"/>
    <x v="0"/>
    <x v="0"/>
    <n v="72"/>
    <x v="2"/>
    <x v="5"/>
    <n v="0.49262909305550806"/>
    <n v="3.2463145465277541"/>
    <x v="30"/>
  </r>
  <r>
    <s v="PBOR00681"/>
    <x v="1"/>
    <x v="41"/>
    <x v="1"/>
    <x v="0"/>
    <n v="65"/>
    <x v="0"/>
    <x v="7"/>
    <n v="0.85870825060561795"/>
    <n v="6.429354125302809"/>
    <x v="6"/>
  </r>
  <r>
    <s v="PBOR00682"/>
    <x v="2"/>
    <x v="69"/>
    <x v="2"/>
    <x v="1"/>
    <n v="250"/>
    <x v="1"/>
    <x v="9"/>
    <n v="0.66329013660949765"/>
    <n v="1.3316450683047489"/>
    <x v="14"/>
  </r>
  <r>
    <s v="PBOR00683"/>
    <x v="3"/>
    <x v="63"/>
    <x v="3"/>
    <x v="1"/>
    <n v="130"/>
    <x v="2"/>
    <x v="9"/>
    <n v="5.0578761829206398E-3"/>
    <n v="1.0025289380914604"/>
    <x v="9"/>
  </r>
  <r>
    <s v="PBOR00684"/>
    <x v="0"/>
    <x v="41"/>
    <x v="0"/>
    <x v="1"/>
    <n v="72"/>
    <x v="0"/>
    <x v="0"/>
    <n v="0.74270859266190403"/>
    <n v="4.371354296330952"/>
    <x v="0"/>
  </r>
  <r>
    <s v="PBOR00685"/>
    <x v="1"/>
    <x v="45"/>
    <x v="1"/>
    <x v="1"/>
    <n v="65"/>
    <x v="1"/>
    <x v="14"/>
    <n v="0.49991761045878891"/>
    <n v="5.2499588052293946"/>
    <x v="3"/>
  </r>
  <r>
    <s v="PBOR00686"/>
    <x v="2"/>
    <x v="57"/>
    <x v="2"/>
    <x v="1"/>
    <n v="250"/>
    <x v="2"/>
    <x v="2"/>
    <n v="0.83077882880350784"/>
    <n v="1.915389414401754"/>
    <x v="2"/>
  </r>
  <r>
    <s v="PBOR00687"/>
    <x v="3"/>
    <x v="64"/>
    <x v="3"/>
    <x v="1"/>
    <n v="130"/>
    <x v="0"/>
    <x v="1"/>
    <n v="0.52210941307380232"/>
    <n v="3.7610547065369011"/>
    <x v="20"/>
  </r>
  <r>
    <s v="PBOR00688"/>
    <x v="0"/>
    <x v="33"/>
    <x v="0"/>
    <x v="0"/>
    <n v="72"/>
    <x v="0"/>
    <x v="14"/>
    <n v="0.11570068226793706"/>
    <n v="5.0578503411339684"/>
    <x v="31"/>
  </r>
  <r>
    <s v="PBOR00689"/>
    <x v="1"/>
    <x v="40"/>
    <x v="1"/>
    <x v="1"/>
    <n v="65"/>
    <x v="1"/>
    <x v="8"/>
    <n v="0.70545076192906564"/>
    <n v="6.8527253809645332"/>
    <x v="27"/>
  </r>
  <r>
    <s v="PBOR00690"/>
    <x v="2"/>
    <x v="70"/>
    <x v="2"/>
    <x v="0"/>
    <n v="250"/>
    <x v="2"/>
    <x v="11"/>
    <n v="0.59622381723568718"/>
    <n v="0.79811190861784365"/>
    <x v="17"/>
  </r>
  <r>
    <s v="PBOR00691"/>
    <x v="3"/>
    <x v="55"/>
    <x v="3"/>
    <x v="1"/>
    <n v="130"/>
    <x v="0"/>
    <x v="9"/>
    <n v="0.69066426791859115"/>
    <n v="1.3453321339592956"/>
    <x v="9"/>
  </r>
  <r>
    <s v="PBOR00692"/>
    <x v="0"/>
    <x v="48"/>
    <x v="0"/>
    <x v="0"/>
    <n v="72"/>
    <x v="1"/>
    <x v="14"/>
    <n v="0.26697898925760144"/>
    <n v="5.133489494628801"/>
    <x v="31"/>
  </r>
  <r>
    <s v="PBOR00693"/>
    <x v="1"/>
    <x v="78"/>
    <x v="1"/>
    <x v="1"/>
    <n v="65"/>
    <x v="2"/>
    <x v="4"/>
    <n v="0.83962255442386902"/>
    <n v="2.4198112772119345"/>
    <x v="9"/>
  </r>
  <r>
    <s v="PBOR00694"/>
    <x v="2"/>
    <x v="65"/>
    <x v="2"/>
    <x v="0"/>
    <n v="250"/>
    <x v="0"/>
    <x v="2"/>
    <n v="0.17974991892173009"/>
    <n v="1.589874959460865"/>
    <x v="2"/>
  </r>
  <r>
    <s v="PBOR00695"/>
    <x v="3"/>
    <x v="80"/>
    <x v="3"/>
    <x v="1"/>
    <n v="130"/>
    <x v="1"/>
    <x v="4"/>
    <n v="0.25767920272375455"/>
    <n v="2.1288396013618773"/>
    <x v="5"/>
  </r>
  <r>
    <s v="PBOR00696"/>
    <x v="4"/>
    <x v="42"/>
    <x v="4"/>
    <x v="0"/>
    <n v="60"/>
    <x v="2"/>
    <x v="8"/>
    <n v="0.18518402132801837"/>
    <n v="6.592592010664009"/>
    <x v="6"/>
  </r>
  <r>
    <s v="PBOR00697"/>
    <x v="0"/>
    <x v="21"/>
    <x v="0"/>
    <x v="1"/>
    <n v="72"/>
    <x v="0"/>
    <x v="2"/>
    <n v="0.95240653115659046"/>
    <n v="1.9762032655782953"/>
    <x v="33"/>
  </r>
  <r>
    <s v="PBOR00698"/>
    <x v="1"/>
    <x v="30"/>
    <x v="1"/>
    <x v="0"/>
    <n v="65"/>
    <x v="1"/>
    <x v="6"/>
    <n v="0.53247309493107498"/>
    <n v="4.766236547465537"/>
    <x v="37"/>
  </r>
  <r>
    <s v="PBOR00699"/>
    <x v="2"/>
    <x v="17"/>
    <x v="2"/>
    <x v="1"/>
    <n v="250"/>
    <x v="2"/>
    <x v="2"/>
    <n v="0.28195562890682813"/>
    <n v="1.640977814453414"/>
    <x v="2"/>
  </r>
  <r>
    <s v="PBOR00700"/>
    <x v="3"/>
    <x v="48"/>
    <x v="3"/>
    <x v="0"/>
    <n v="130"/>
    <x v="0"/>
    <x v="3"/>
    <n v="0.44285467588240091"/>
    <n v="2.7214273379412006"/>
    <x v="3"/>
  </r>
  <r>
    <s v="PBOR00701"/>
    <x v="0"/>
    <x v="17"/>
    <x v="0"/>
    <x v="1"/>
    <n v="72"/>
    <x v="1"/>
    <x v="6"/>
    <n v="0.98020917148919262"/>
    <n v="4.9901045857445965"/>
    <x v="8"/>
  </r>
  <r>
    <s v="PBOR00702"/>
    <x v="1"/>
    <x v="75"/>
    <x v="1"/>
    <x v="0"/>
    <n v="65"/>
    <x v="2"/>
    <x v="1"/>
    <n v="0.12471891399731005"/>
    <n v="3.5623594569986552"/>
    <x v="1"/>
  </r>
  <r>
    <s v="PBOR00703"/>
    <x v="2"/>
    <x v="44"/>
    <x v="2"/>
    <x v="1"/>
    <n v="250"/>
    <x v="0"/>
    <x v="9"/>
    <n v="0.46553782685986578"/>
    <n v="1.2327689134299329"/>
    <x v="14"/>
  </r>
  <r>
    <s v="PBOR00704"/>
    <x v="3"/>
    <x v="41"/>
    <x v="3"/>
    <x v="0"/>
    <n v="130"/>
    <x v="1"/>
    <x v="1"/>
    <n v="0.16810664313435297"/>
    <n v="3.5840533215671764"/>
    <x v="20"/>
  </r>
  <r>
    <s v="PBOR00705"/>
    <x v="4"/>
    <x v="37"/>
    <x v="4"/>
    <x v="0"/>
    <n v="60"/>
    <x v="2"/>
    <x v="0"/>
    <n v="0.88756519837771841"/>
    <n v="4.4437825991888591"/>
    <x v="36"/>
  </r>
  <r>
    <s v="PBOR00706"/>
    <x v="5"/>
    <x v="65"/>
    <x v="5"/>
    <x v="1"/>
    <n v="95"/>
    <x v="0"/>
    <x v="9"/>
    <n v="0.58993225959990536"/>
    <n v="1.2949661297999526"/>
    <x v="29"/>
  </r>
  <r>
    <s v="PBOR00707"/>
    <x v="0"/>
    <x v="40"/>
    <x v="0"/>
    <x v="1"/>
    <n v="72"/>
    <x v="1"/>
    <x v="3"/>
    <n v="0.24639517871345484"/>
    <n v="2.6231975893567272"/>
    <x v="12"/>
  </r>
  <r>
    <s v="PBOR00708"/>
    <x v="1"/>
    <x v="26"/>
    <x v="1"/>
    <x v="1"/>
    <n v="65"/>
    <x v="2"/>
    <x v="8"/>
    <n v="0.39820481238356609"/>
    <n v="6.6991024061917832"/>
    <x v="27"/>
  </r>
  <r>
    <s v="PBOR00709"/>
    <x v="2"/>
    <x v="46"/>
    <x v="2"/>
    <x v="0"/>
    <n v="250"/>
    <x v="0"/>
    <x v="2"/>
    <n v="0.47865705863373631"/>
    <n v="1.7393285293168681"/>
    <x v="2"/>
  </r>
  <r>
    <s v="PBOR00710"/>
    <x v="3"/>
    <x v="82"/>
    <x v="3"/>
    <x v="0"/>
    <n v="130"/>
    <x v="1"/>
    <x v="9"/>
    <n v="0.93813970142606995"/>
    <n v="1.4690698507130349"/>
    <x v="9"/>
  </r>
  <r>
    <s v="PBOR00711"/>
    <x v="0"/>
    <x v="56"/>
    <x v="0"/>
    <x v="0"/>
    <n v="72"/>
    <x v="2"/>
    <x v="3"/>
    <n v="0.68373094623023012"/>
    <n v="2.8418654731151149"/>
    <x v="12"/>
  </r>
  <r>
    <s v="PBOR00712"/>
    <x v="1"/>
    <x v="62"/>
    <x v="1"/>
    <x v="0"/>
    <n v="65"/>
    <x v="0"/>
    <x v="5"/>
    <n v="0.26350919550230245"/>
    <n v="3.1317545977511512"/>
    <x v="15"/>
  </r>
  <r>
    <s v="PBOR00713"/>
    <x v="2"/>
    <x v="74"/>
    <x v="2"/>
    <x v="0"/>
    <n v="250"/>
    <x v="1"/>
    <x v="11"/>
    <n v="0.72823704956559232"/>
    <n v="0.86411852478279616"/>
    <x v="17"/>
  </r>
  <r>
    <s v="PBOR00714"/>
    <x v="3"/>
    <x v="26"/>
    <x v="3"/>
    <x v="0"/>
    <n v="130"/>
    <x v="2"/>
    <x v="4"/>
    <n v="0.52579917271662102"/>
    <n v="2.2628995863583103"/>
    <x v="5"/>
  </r>
  <r>
    <s v="PBOR00715"/>
    <x v="4"/>
    <x v="43"/>
    <x v="4"/>
    <x v="0"/>
    <n v="60"/>
    <x v="0"/>
    <x v="1"/>
    <n v="0.14667493827665168"/>
    <n v="3.573337469138326"/>
    <x v="7"/>
  </r>
  <r>
    <s v="PBOR00716"/>
    <x v="0"/>
    <x v="57"/>
    <x v="0"/>
    <x v="0"/>
    <n v="72"/>
    <x v="1"/>
    <x v="5"/>
    <n v="0.18242947666455189"/>
    <n v="3.0912147383322761"/>
    <x v="30"/>
  </r>
  <r>
    <s v="PBOR00717"/>
    <x v="1"/>
    <x v="40"/>
    <x v="1"/>
    <x v="0"/>
    <n v="65"/>
    <x v="2"/>
    <x v="12"/>
    <n v="0.27928191394840263"/>
    <n v="5.6396409569742012"/>
    <x v="28"/>
  </r>
  <r>
    <s v="PBOR00718"/>
    <x v="2"/>
    <x v="32"/>
    <x v="2"/>
    <x v="1"/>
    <n v="250"/>
    <x v="0"/>
    <x v="11"/>
    <n v="0.77230842663438448"/>
    <n v="0.88615421331719224"/>
    <x v="17"/>
  </r>
  <r>
    <s v="PBOR00719"/>
    <x v="3"/>
    <x v="33"/>
    <x v="3"/>
    <x v="0"/>
    <n v="130"/>
    <x v="1"/>
    <x v="9"/>
    <n v="0.38358561770520039"/>
    <n v="1.1917928088526002"/>
    <x v="9"/>
  </r>
  <r>
    <s v="PBOR00720"/>
    <x v="0"/>
    <x v="49"/>
    <x v="0"/>
    <x v="0"/>
    <n v="72"/>
    <x v="2"/>
    <x v="7"/>
    <n v="0.1199305956235549"/>
    <n v="6.0599652978117771"/>
    <x v="10"/>
  </r>
  <r>
    <s v="PBOR00721"/>
    <x v="1"/>
    <x v="33"/>
    <x v="1"/>
    <x v="0"/>
    <n v="65"/>
    <x v="0"/>
    <x v="6"/>
    <n v="0.79683353074675423"/>
    <n v="4.8984167653733772"/>
    <x v="37"/>
  </r>
  <r>
    <s v="PBOR00722"/>
    <x v="2"/>
    <x v="79"/>
    <x v="2"/>
    <x v="0"/>
    <n v="250"/>
    <x v="1"/>
    <x v="9"/>
    <n v="0.56283448918917189"/>
    <n v="1.2814172445945859"/>
    <x v="14"/>
  </r>
  <r>
    <s v="PBOR00723"/>
    <x v="3"/>
    <x v="82"/>
    <x v="3"/>
    <x v="0"/>
    <n v="130"/>
    <x v="2"/>
    <x v="9"/>
    <n v="0.71109821736128032"/>
    <n v="1.3555491086806402"/>
    <x v="9"/>
  </r>
  <r>
    <s v="PBOR00724"/>
    <x v="4"/>
    <x v="42"/>
    <x v="4"/>
    <x v="1"/>
    <n v="60"/>
    <x v="0"/>
    <x v="7"/>
    <n v="0.22012701563320913"/>
    <n v="6.110063507816605"/>
    <x v="31"/>
  </r>
  <r>
    <s v="PBOR00725"/>
    <x v="5"/>
    <x v="58"/>
    <x v="5"/>
    <x v="0"/>
    <n v="95"/>
    <x v="1"/>
    <x v="3"/>
    <n v="0.92806325460747507"/>
    <n v="2.9640316273037377"/>
    <x v="11"/>
  </r>
  <r>
    <s v="PBOR00726"/>
    <x v="0"/>
    <x v="63"/>
    <x v="0"/>
    <x v="0"/>
    <n v="72"/>
    <x v="2"/>
    <x v="0"/>
    <n v="0.65362947077332145"/>
    <n v="4.3268147353866606"/>
    <x v="0"/>
  </r>
  <r>
    <s v="PBOR00727"/>
    <x v="1"/>
    <x v="72"/>
    <x v="1"/>
    <x v="0"/>
    <n v="65"/>
    <x v="0"/>
    <x v="4"/>
    <n v="0.87944286069576494"/>
    <n v="2.4397214303478822"/>
    <x v="9"/>
  </r>
  <r>
    <s v="PBOR00728"/>
    <x v="2"/>
    <x v="79"/>
    <x v="2"/>
    <x v="1"/>
    <n v="250"/>
    <x v="1"/>
    <x v="9"/>
    <n v="0.76181445673842052"/>
    <n v="1.3809072283692103"/>
    <x v="14"/>
  </r>
  <r>
    <s v="PBOR00729"/>
    <x v="3"/>
    <x v="17"/>
    <x v="3"/>
    <x v="1"/>
    <n v="130"/>
    <x v="2"/>
    <x v="4"/>
    <n v="0.35249575917951537"/>
    <n v="2.1762478795897575"/>
    <x v="5"/>
  </r>
  <r>
    <s v="PBOR00730"/>
    <x v="0"/>
    <x v="52"/>
    <x v="0"/>
    <x v="1"/>
    <n v="72"/>
    <x v="0"/>
    <x v="3"/>
    <n v="0.27748542981438307"/>
    <n v="2.6387427149071914"/>
    <x v="12"/>
  </r>
  <r>
    <s v="PBOR00731"/>
    <x v="1"/>
    <x v="74"/>
    <x v="1"/>
    <x v="1"/>
    <n v="65"/>
    <x v="1"/>
    <x v="14"/>
    <n v="0.27215135484665487"/>
    <n v="5.1360756774233272"/>
    <x v="3"/>
  </r>
  <r>
    <s v="PBOR00732"/>
    <x v="2"/>
    <x v="75"/>
    <x v="2"/>
    <x v="1"/>
    <n v="250"/>
    <x v="2"/>
    <x v="9"/>
    <n v="0.2925249634256345"/>
    <n v="1.1462624817128173"/>
    <x v="14"/>
  </r>
  <r>
    <s v="PBOR00733"/>
    <x v="3"/>
    <x v="57"/>
    <x v="3"/>
    <x v="1"/>
    <n v="130"/>
    <x v="0"/>
    <x v="2"/>
    <n v="0.89772207005996663"/>
    <n v="1.9488610350299833"/>
    <x v="15"/>
  </r>
  <r>
    <s v="PBOR00734"/>
    <x v="0"/>
    <x v="38"/>
    <x v="0"/>
    <x v="1"/>
    <n v="72"/>
    <x v="0"/>
    <x v="6"/>
    <n v="0.39212725333697784"/>
    <n v="4.6960636266684892"/>
    <x v="8"/>
  </r>
  <r>
    <s v="PBOR00735"/>
    <x v="1"/>
    <x v="53"/>
    <x v="1"/>
    <x v="0"/>
    <n v="65"/>
    <x v="1"/>
    <x v="12"/>
    <n v="0.10130286070953709"/>
    <n v="5.5506514303547689"/>
    <x v="28"/>
  </r>
  <r>
    <s v="PBOR00736"/>
    <x v="2"/>
    <x v="78"/>
    <x v="2"/>
    <x v="0"/>
    <n v="250"/>
    <x v="2"/>
    <x v="11"/>
    <n v="0.88027757485715852"/>
    <n v="0.94013878742857926"/>
    <x v="17"/>
  </r>
  <r>
    <s v="PBOR00737"/>
    <x v="3"/>
    <x v="82"/>
    <x v="3"/>
    <x v="0"/>
    <n v="130"/>
    <x v="0"/>
    <x v="3"/>
    <n v="1.6226961946818497E-2"/>
    <n v="2.5081134809734094"/>
    <x v="3"/>
  </r>
  <r>
    <s v="PBOR00738"/>
    <x v="0"/>
    <x v="61"/>
    <x v="0"/>
    <x v="1"/>
    <n v="72"/>
    <x v="1"/>
    <x v="12"/>
    <n v="0.40674102443481508"/>
    <n v="5.7033705122174077"/>
    <x v="23"/>
  </r>
  <r>
    <s v="PBOR00739"/>
    <x v="1"/>
    <x v="21"/>
    <x v="1"/>
    <x v="1"/>
    <n v="65"/>
    <x v="2"/>
    <x v="14"/>
    <n v="0.20793457451714614"/>
    <n v="5.1039672872585733"/>
    <x v="3"/>
  </r>
  <r>
    <s v="PBOR00740"/>
    <x v="2"/>
    <x v="32"/>
    <x v="2"/>
    <x v="1"/>
    <n v="250"/>
    <x v="0"/>
    <x v="9"/>
    <n v="0.19251890129067883"/>
    <n v="1.0962594506453394"/>
    <x v="14"/>
  </r>
  <r>
    <s v="PBOR00741"/>
    <x v="3"/>
    <x v="54"/>
    <x v="3"/>
    <x v="1"/>
    <n v="130"/>
    <x v="1"/>
    <x v="4"/>
    <n v="0.39340041708484919"/>
    <n v="2.1967002085424245"/>
    <x v="5"/>
  </r>
  <r>
    <s v="PBOR00742"/>
    <x v="4"/>
    <x v="70"/>
    <x v="4"/>
    <x v="1"/>
    <n v="60"/>
    <x v="2"/>
    <x v="4"/>
    <n v="0.52433313504528589"/>
    <n v="2.2621665675226428"/>
    <x v="41"/>
  </r>
  <r>
    <s v="PBOR00743"/>
    <x v="0"/>
    <x v="30"/>
    <x v="0"/>
    <x v="1"/>
    <n v="72"/>
    <x v="0"/>
    <x v="7"/>
    <n v="4.0220381362061741E-2"/>
    <n v="6.0201101906810308"/>
    <x v="10"/>
  </r>
  <r>
    <s v="PBOR00744"/>
    <x v="1"/>
    <x v="71"/>
    <x v="1"/>
    <x v="1"/>
    <n v="65"/>
    <x v="1"/>
    <x v="3"/>
    <n v="0.79257035121307118"/>
    <n v="2.8962851756065358"/>
    <x v="13"/>
  </r>
  <r>
    <s v="PBOR00745"/>
    <x v="2"/>
    <x v="82"/>
    <x v="2"/>
    <x v="0"/>
    <n v="250"/>
    <x v="2"/>
    <x v="2"/>
    <n v="0.80039099460564589"/>
    <n v="1.900195497302823"/>
    <x v="2"/>
  </r>
  <r>
    <s v="PBOR00746"/>
    <x v="3"/>
    <x v="67"/>
    <x v="3"/>
    <x v="0"/>
    <n v="130"/>
    <x v="0"/>
    <x v="9"/>
    <n v="0.93058599748696336"/>
    <n v="1.4652929987434817"/>
    <x v="9"/>
  </r>
  <r>
    <s v="PBOR00747"/>
    <x v="0"/>
    <x v="43"/>
    <x v="0"/>
    <x v="0"/>
    <n v="72"/>
    <x v="1"/>
    <x v="1"/>
    <n v="0.30429529534339728"/>
    <n v="3.6521476476716987"/>
    <x v="21"/>
  </r>
  <r>
    <s v="PBOR00748"/>
    <x v="1"/>
    <x v="52"/>
    <x v="1"/>
    <x v="1"/>
    <n v="65"/>
    <x v="2"/>
    <x v="7"/>
    <n v="0.63339938573097976"/>
    <n v="6.3166996928654902"/>
    <x v="6"/>
  </r>
  <r>
    <s v="PBOR00749"/>
    <x v="2"/>
    <x v="41"/>
    <x v="2"/>
    <x v="1"/>
    <n v="250"/>
    <x v="0"/>
    <x v="2"/>
    <n v="0.76640919852211731"/>
    <n v="1.8832045992610587"/>
    <x v="2"/>
  </r>
  <r>
    <s v="PBOR00750"/>
    <x v="3"/>
    <x v="63"/>
    <x v="3"/>
    <x v="1"/>
    <n v="130"/>
    <x v="1"/>
    <x v="4"/>
    <n v="0.73439206682057023"/>
    <n v="2.3671960334102851"/>
    <x v="5"/>
  </r>
  <r>
    <s v="PBOR00751"/>
    <x v="4"/>
    <x v="63"/>
    <x v="4"/>
    <x v="1"/>
    <n v="60"/>
    <x v="2"/>
    <x v="0"/>
    <n v="0.81362909132287642"/>
    <n v="4.4068145456614385"/>
    <x v="36"/>
  </r>
  <r>
    <s v="PBOR00752"/>
    <x v="5"/>
    <x v="74"/>
    <x v="5"/>
    <x v="1"/>
    <n v="95"/>
    <x v="0"/>
    <x v="2"/>
    <n v="0.31141115658603813"/>
    <n v="1.655705578293019"/>
    <x v="42"/>
  </r>
  <r>
    <s v="PBOR00753"/>
    <x v="0"/>
    <x v="80"/>
    <x v="0"/>
    <x v="1"/>
    <n v="72"/>
    <x v="1"/>
    <x v="0"/>
    <n v="0.70463188757771211"/>
    <n v="4.3523159437888559"/>
    <x v="0"/>
  </r>
  <r>
    <s v="PBOR00754"/>
    <x v="1"/>
    <x v="37"/>
    <x v="1"/>
    <x v="1"/>
    <n v="65"/>
    <x v="2"/>
    <x v="7"/>
    <n v="0.30104022414930476"/>
    <n v="6.150520112074652"/>
    <x v="6"/>
  </r>
  <r>
    <s v="PBOR00755"/>
    <x v="2"/>
    <x v="58"/>
    <x v="2"/>
    <x v="0"/>
    <n v="250"/>
    <x v="0"/>
    <x v="2"/>
    <n v="0.88763949191816005"/>
    <n v="1.94381974595908"/>
    <x v="2"/>
  </r>
  <r>
    <s v="PBOR00756"/>
    <x v="3"/>
    <x v="67"/>
    <x v="3"/>
    <x v="0"/>
    <n v="130"/>
    <x v="1"/>
    <x v="4"/>
    <n v="0.44280381516601575"/>
    <n v="2.221401907583008"/>
    <x v="5"/>
  </r>
  <r>
    <s v="PBOR00757"/>
    <x v="0"/>
    <x v="45"/>
    <x v="0"/>
    <x v="0"/>
    <n v="72"/>
    <x v="2"/>
    <x v="12"/>
    <n v="0.15352166381903931"/>
    <n v="5.5767608319095192"/>
    <x v="23"/>
  </r>
  <r>
    <s v="PBOR00758"/>
    <x v="1"/>
    <x v="77"/>
    <x v="1"/>
    <x v="1"/>
    <n v="65"/>
    <x v="0"/>
    <x v="6"/>
    <n v="5.1622599493593491E-2"/>
    <n v="4.5258112997467972"/>
    <x v="37"/>
  </r>
  <r>
    <s v="PBOR00759"/>
    <x v="2"/>
    <x v="39"/>
    <x v="2"/>
    <x v="1"/>
    <n v="250"/>
    <x v="1"/>
    <x v="2"/>
    <n v="0.61442703175716062"/>
    <n v="1.8072135158785803"/>
    <x v="2"/>
  </r>
  <r>
    <s v="PBOR00760"/>
    <x v="3"/>
    <x v="17"/>
    <x v="3"/>
    <x v="1"/>
    <n v="130"/>
    <x v="2"/>
    <x v="2"/>
    <n v="0.65310747558261062"/>
    <n v="1.8265537377913053"/>
    <x v="15"/>
  </r>
  <r>
    <s v="PBOR00761"/>
    <x v="4"/>
    <x v="74"/>
    <x v="4"/>
    <x v="1"/>
    <n v="60"/>
    <x v="0"/>
    <x v="8"/>
    <n v="0.32806346213423954"/>
    <n v="6.6640317310671193"/>
    <x v="6"/>
  </r>
  <r>
    <s v="PBOR00762"/>
    <x v="0"/>
    <x v="26"/>
    <x v="0"/>
    <x v="1"/>
    <n v="72"/>
    <x v="1"/>
    <x v="7"/>
    <n v="0.48181054250444233"/>
    <n v="6.2409052712522213"/>
    <x v="10"/>
  </r>
  <r>
    <s v="PBOR00763"/>
    <x v="1"/>
    <x v="48"/>
    <x v="1"/>
    <x v="1"/>
    <n v="65"/>
    <x v="2"/>
    <x v="3"/>
    <n v="0.32980909258146895"/>
    <n v="2.6649045462907344"/>
    <x v="13"/>
  </r>
  <r>
    <s v="PBOR00764"/>
    <x v="2"/>
    <x v="58"/>
    <x v="2"/>
    <x v="0"/>
    <n v="250"/>
    <x v="0"/>
    <x v="2"/>
    <n v="0.63946854265987518"/>
    <n v="1.8197342713299376"/>
    <x v="2"/>
  </r>
  <r>
    <s v="PBOR00765"/>
    <x v="3"/>
    <x v="74"/>
    <x v="3"/>
    <x v="1"/>
    <n v="130"/>
    <x v="1"/>
    <x v="3"/>
    <n v="0.19256595899223716"/>
    <n v="2.5962829794961184"/>
    <x v="3"/>
  </r>
  <r>
    <s v="PBOR00766"/>
    <x v="0"/>
    <x v="50"/>
    <x v="0"/>
    <x v="0"/>
    <n v="72"/>
    <x v="2"/>
    <x v="0"/>
    <n v="0.77604260805736736"/>
    <n v="4.3880213040286833"/>
    <x v="0"/>
  </r>
  <r>
    <s v="PBOR00767"/>
    <x v="1"/>
    <x v="49"/>
    <x v="1"/>
    <x v="1"/>
    <n v="65"/>
    <x v="0"/>
    <x v="4"/>
    <n v="0.78149952623722518"/>
    <n v="2.3907497631186128"/>
    <x v="9"/>
  </r>
  <r>
    <s v="PBOR00768"/>
    <x v="2"/>
    <x v="46"/>
    <x v="2"/>
    <x v="0"/>
    <n v="250"/>
    <x v="1"/>
    <x v="2"/>
    <n v="0.46747573777912454"/>
    <n v="1.7337378688895622"/>
    <x v="2"/>
  </r>
  <r>
    <s v="PBOR00769"/>
    <x v="3"/>
    <x v="38"/>
    <x v="3"/>
    <x v="1"/>
    <n v="130"/>
    <x v="2"/>
    <x v="1"/>
    <n v="0.63646843089977478"/>
    <n v="3.8182342154498876"/>
    <x v="20"/>
  </r>
  <r>
    <s v="PBOR00770"/>
    <x v="4"/>
    <x v="80"/>
    <x v="4"/>
    <x v="0"/>
    <n v="60"/>
    <x v="0"/>
    <x v="1"/>
    <n v="0.65773483169027458"/>
    <n v="3.8288674158451372"/>
    <x v="7"/>
  </r>
  <r>
    <s v="PBOR00771"/>
    <x v="5"/>
    <x v="42"/>
    <x v="5"/>
    <x v="1"/>
    <n v="95"/>
    <x v="1"/>
    <x v="1"/>
    <n v="0.88381073331801285"/>
    <n v="3.9419053666590065"/>
    <x v="38"/>
  </r>
  <r>
    <s v="PBOR00772"/>
    <x v="0"/>
    <x v="79"/>
    <x v="0"/>
    <x v="0"/>
    <n v="72"/>
    <x v="2"/>
    <x v="3"/>
    <n v="0.16520383508723002"/>
    <n v="2.5826019175436148"/>
    <x v="12"/>
  </r>
  <r>
    <s v="PBOR00773"/>
    <x v="1"/>
    <x v="46"/>
    <x v="1"/>
    <x v="1"/>
    <n v="65"/>
    <x v="0"/>
    <x v="5"/>
    <n v="0.87020253701231032"/>
    <n v="3.435101268506155"/>
    <x v="15"/>
  </r>
  <r>
    <s v="PBOR00774"/>
    <x v="2"/>
    <x v="42"/>
    <x v="2"/>
    <x v="0"/>
    <n v="250"/>
    <x v="1"/>
    <x v="9"/>
    <n v="0.77461408591368164"/>
    <n v="1.3873070429568408"/>
    <x v="14"/>
  </r>
  <r>
    <s v="PBOR00775"/>
    <x v="3"/>
    <x v="47"/>
    <x v="3"/>
    <x v="1"/>
    <n v="130"/>
    <x v="2"/>
    <x v="9"/>
    <n v="0.19739197600227865"/>
    <n v="1.0986959880011393"/>
    <x v="9"/>
  </r>
  <r>
    <s v="PBOR00776"/>
    <x v="0"/>
    <x v="47"/>
    <x v="0"/>
    <x v="0"/>
    <n v="72"/>
    <x v="0"/>
    <x v="4"/>
    <n v="0.37234204797134662"/>
    <n v="2.1861710239856733"/>
    <x v="4"/>
  </r>
  <r>
    <s v="PBOR00777"/>
    <x v="1"/>
    <x v="19"/>
    <x v="1"/>
    <x v="1"/>
    <n v="65"/>
    <x v="1"/>
    <x v="14"/>
    <n v="0.22407211777524838"/>
    <n v="5.1120360588876244"/>
    <x v="3"/>
  </r>
  <r>
    <s v="PBOR00778"/>
    <x v="2"/>
    <x v="80"/>
    <x v="2"/>
    <x v="0"/>
    <n v="250"/>
    <x v="2"/>
    <x v="11"/>
    <n v="0.98342034405371193"/>
    <n v="0.99171017202685596"/>
    <x v="17"/>
  </r>
  <r>
    <s v="PBOR00779"/>
    <x v="3"/>
    <x v="54"/>
    <x v="0"/>
    <x v="1"/>
    <n v="72"/>
    <x v="0"/>
    <x v="7"/>
    <n v="0.10265041962082377"/>
    <n v="6.051325209810412"/>
    <x v="10"/>
  </r>
  <r>
    <s v="PBOR00780"/>
    <x v="0"/>
    <x v="43"/>
    <x v="1"/>
    <x v="0"/>
    <n v="65"/>
    <x v="0"/>
    <x v="12"/>
    <n v="0.84276422128264716"/>
    <n v="5.9213821106413231"/>
    <x v="28"/>
  </r>
  <r>
    <s v="PBOR00781"/>
    <x v="1"/>
    <x v="81"/>
    <x v="2"/>
    <x v="1"/>
    <n v="250"/>
    <x v="1"/>
    <x v="9"/>
    <n v="0.72334258527167761"/>
    <n v="1.3616712926358387"/>
    <x v="14"/>
  </r>
  <r>
    <s v="PBOR00782"/>
    <x v="2"/>
    <x v="48"/>
    <x v="3"/>
    <x v="1"/>
    <n v="130"/>
    <x v="2"/>
    <x v="1"/>
    <n v="0.51274489395418488"/>
    <n v="3.7563724469770925"/>
    <x v="20"/>
  </r>
  <r>
    <s v="PBOR00783"/>
    <x v="3"/>
    <x v="37"/>
    <x v="0"/>
    <x v="1"/>
    <n v="72"/>
    <x v="0"/>
    <x v="5"/>
    <n v="2.3781891065533523E-2"/>
    <n v="3.0118909455327669"/>
    <x v="30"/>
  </r>
  <r>
    <s v="PBOR00784"/>
    <x v="0"/>
    <x v="66"/>
    <x v="1"/>
    <x v="1"/>
    <n v="65"/>
    <x v="1"/>
    <x v="4"/>
    <n v="0.64603727991258841"/>
    <n v="2.3230186399562944"/>
    <x v="9"/>
  </r>
  <r>
    <s v="PBOR00785"/>
    <x v="1"/>
    <x v="63"/>
    <x v="2"/>
    <x v="1"/>
    <n v="250"/>
    <x v="2"/>
    <x v="9"/>
    <n v="0.69469128712009476"/>
    <n v="1.3473456435600473"/>
    <x v="14"/>
  </r>
  <r>
    <s v="PBOR00786"/>
    <x v="2"/>
    <x v="39"/>
    <x v="3"/>
    <x v="0"/>
    <n v="130"/>
    <x v="0"/>
    <x v="4"/>
    <n v="0.27297645665349446"/>
    <n v="2.1364882283267472"/>
    <x v="5"/>
  </r>
  <r>
    <s v="PBOR00787"/>
    <x v="3"/>
    <x v="42"/>
    <x v="4"/>
    <x v="1"/>
    <n v="60"/>
    <x v="1"/>
    <x v="0"/>
    <n v="7.5404197295370401E-2"/>
    <n v="4.037702098647685"/>
    <x v="36"/>
  </r>
  <r>
    <s v="PBOR00788"/>
    <x v="4"/>
    <x v="30"/>
    <x v="0"/>
    <x v="0"/>
    <n v="72"/>
    <x v="2"/>
    <x v="4"/>
    <n v="0.39265595722510971"/>
    <n v="2.1963279786125547"/>
    <x v="4"/>
  </r>
  <r>
    <s v="PBOR00789"/>
    <x v="0"/>
    <x v="66"/>
    <x v="1"/>
    <x v="1"/>
    <n v="65"/>
    <x v="0"/>
    <x v="3"/>
    <n v="0.86044125445719677"/>
    <n v="2.9302206272285982"/>
    <x v="13"/>
  </r>
  <r>
    <s v="PBOR00790"/>
    <x v="1"/>
    <x v="42"/>
    <x v="2"/>
    <x v="0"/>
    <n v="250"/>
    <x v="1"/>
    <x v="2"/>
    <n v="0.12975173015518437"/>
    <n v="1.5648758650775922"/>
    <x v="2"/>
  </r>
  <r>
    <s v="PBOR00791"/>
    <x v="2"/>
    <x v="83"/>
    <x v="3"/>
    <x v="1"/>
    <n v="130"/>
    <x v="2"/>
    <x v="4"/>
    <n v="4.124092637079757E-2"/>
    <n v="2.0206204631853986"/>
    <x v="5"/>
  </r>
  <r>
    <s v="PBOR00792"/>
    <x v="3"/>
    <x v="79"/>
    <x v="0"/>
    <x v="0"/>
    <n v="72"/>
    <x v="0"/>
    <x v="3"/>
    <n v="0.58184228867762078"/>
    <n v="2.7909211443388102"/>
    <x v="12"/>
  </r>
  <r>
    <s v="PBOR00793"/>
    <x v="0"/>
    <x v="70"/>
    <x v="1"/>
    <x v="1"/>
    <n v="65"/>
    <x v="1"/>
    <x v="1"/>
    <n v="0.31086772728310041"/>
    <n v="3.6554338636415502"/>
    <x v="1"/>
  </r>
  <r>
    <s v="PBOR00794"/>
    <x v="1"/>
    <x v="55"/>
    <x v="2"/>
    <x v="0"/>
    <n v="250"/>
    <x v="2"/>
    <x v="11"/>
    <n v="0.62619239617697664"/>
    <n v="0.81309619808848832"/>
    <x v="17"/>
  </r>
  <r>
    <s v="PBOR00795"/>
    <x v="2"/>
    <x v="51"/>
    <x v="3"/>
    <x v="1"/>
    <n v="130"/>
    <x v="0"/>
    <x v="5"/>
    <n v="4.6543155636159517E-2"/>
    <n v="3.0232715778180799"/>
    <x v="6"/>
  </r>
  <r>
    <s v="PBOR00796"/>
    <x v="3"/>
    <x v="77"/>
    <x v="4"/>
    <x v="0"/>
    <n v="60"/>
    <x v="1"/>
    <x v="8"/>
    <n v="0.13557493986271152"/>
    <n v="6.5677874699313561"/>
    <x v="6"/>
  </r>
  <r>
    <s v="PBOR00797"/>
    <x v="4"/>
    <x v="30"/>
    <x v="5"/>
    <x v="1"/>
    <n v="95"/>
    <x v="2"/>
    <x v="5"/>
    <n v="0.12325301579835402"/>
    <n v="3.0616265078991769"/>
    <x v="34"/>
  </r>
  <r>
    <s v="PBOR00798"/>
    <x v="5"/>
    <x v="70"/>
    <x v="0"/>
    <x v="0"/>
    <n v="72"/>
    <x v="0"/>
    <x v="7"/>
    <n v="0.36703085237434552"/>
    <n v="6.183515426187172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19A119-018A-4407-8BF7-C66C8AD1BB9A}" name="PivotTable1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4:B261" firstHeaderRow="1" firstDataRow="1" firstDataCol="1"/>
  <pivotFields count="13">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dataField="1"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Discount" fld="8"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3"/>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1"/>
          </reference>
        </references>
      </pivotArea>
    </chartFormat>
    <chartFormat chart="2" format="18">
      <pivotArea type="data" outline="0" fieldPosition="0">
        <references count="2">
          <reference field="4294967294" count="1" selected="0">
            <x v="0"/>
          </reference>
          <reference field="1" count="1" selected="0">
            <x v="0"/>
          </reference>
        </references>
      </pivotArea>
    </chartFormat>
    <chartFormat chart="2" format="19">
      <pivotArea type="data" outline="0" fieldPosition="0">
        <references count="2">
          <reference field="4294967294" count="1" selected="0">
            <x v="0"/>
          </reference>
          <reference field="1" count="1" selected="0">
            <x v="4"/>
          </reference>
        </references>
      </pivotArea>
    </chartFormat>
    <chartFormat chart="2"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BDC227-E962-4E1A-8211-E80753515706}"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C13"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dataField="1"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18797"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2E2BFD-B545-49F5-8F0D-936312317D65}"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3">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CBF84F-9D09-4EF8-80F7-B73C91A80F9F}"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4:B248"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axis="axisRow" showAll="0">
      <items count="4">
        <item x="1"/>
        <item x="2"/>
        <item x="0"/>
        <item t="default"/>
      </items>
    </pivotField>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Sum of revenue" fld="1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40C96A-E86F-4E78-8F77-24FEDCA1AC7E}" name="PivotTable1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4:B238"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axis="axisRow" showAll="0">
      <items count="4">
        <item x="1"/>
        <item x="2"/>
        <item x="0"/>
        <item t="default"/>
      </items>
    </pivotField>
    <pivotField dataField="1"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Count of No of Products in one Sale" fld="7" subtotal="count" baseField="6"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60EFA0-C6A2-4A5B-A672-DABBF16A86AC}"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1:B228" firstHeaderRow="1" firstDataRow="1" firstDataCol="1"/>
  <pivotFields count="13">
    <pivotField showAll="0"/>
    <pivotField axis="axisRow" showAll="0" sortType="ascending">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revenue" fld="10" baseField="1"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0DD463-70CE-4581-B072-2B2FA0634D45}"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0:B215"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revenue2" fld="10" baseField="11" baseItem="165"/>
  </dataFields>
  <chartFormats count="2">
    <chartFormat chart="0" format="47" series="1">
      <pivotArea type="data" outline="0" fieldPosition="0">
        <references count="1">
          <reference field="4294967294" count="1" selected="0">
            <x v="0"/>
          </reference>
        </references>
      </pivotArea>
    </chartFormat>
    <chartFormat chart="2" format="4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F3182E-9F4D-4841-937F-C83369246E01}"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B122"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dataField="1" showAll="0"/>
    <pivotField numFmtId="9"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No of Products in one Sale" fld="7" subtotal="count" baseField="11" baseItem="166"/>
  </dataFields>
  <chartFormats count="2">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3B4A2F-700A-4DCC-A08F-6CEED7FE848F}"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B29" firstHeaderRow="1" firstDataRow="1" firstDataCol="1"/>
  <pivotFields count="13">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Count of No of Products in one Sale" fld="7" subtotal="count" baseField="3" baseItem="0"/>
  </dataFields>
  <chartFormats count="8">
    <chartFormat chart="0" format="6"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1"/>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331493-4AF0-4CCE-9B14-6780CBF45DCE}"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G13"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10" subtotal="average" baseField="0" baseItem="189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24CA4F-2A14-411B-8681-3F81D1E2802D}"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E13"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CFAFD1F4-F071-4DE5-9539-EB928A26882D}" sourceName="Order Type">
  <pivotTables>
    <pivotTable tabId="2" name="PivotTable6"/>
    <pivotTable tabId="2" name="PivotTable1"/>
    <pivotTable tabId="2" name="PivotTable10"/>
    <pivotTable tabId="2" name="PivotTable11"/>
    <pivotTable tabId="2" name="PivotTable12"/>
    <pivotTable tabId="2" name="PivotTable13"/>
    <pivotTable tabId="2" name="PivotTable2"/>
    <pivotTable tabId="2" name="PivotTable4"/>
    <pivotTable tabId="2" name="PivotTable5"/>
    <pivotTable tabId="2" name="PivotTable8"/>
    <pivotTable tabId="2" name="PivotTable9"/>
  </pivotTables>
  <data>
    <tabular pivotCacheId="7291330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B65E1936-C2B6-4C60-84B6-B5DCA80AED5E}" cache="Slicer_Order_Type" caption="Order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6E1CA8FC-0D16-4DCC-A8D5-FA4F809F8D83}" cache="Slicer_Order_Type" caption="Order Type" columnCount="2"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19DF0-D72B-4A83-BB96-F5CCBD6D6B52}" name="Table3" displayName="Table3" ref="A1:K795" totalsRowShown="0">
  <autoFilter ref="A1:K795" xr:uid="{27719DF0-D72B-4A83-BB96-F5CCBD6D6B52}"/>
  <tableColumns count="11">
    <tableColumn id="1" xr3:uid="{9FA9C279-9A3B-4069-B65D-A2D16753A5C6}" name="Order ID"/>
    <tableColumn id="2" xr3:uid="{BA77125D-614F-41AF-96D5-BE2F20C41070}" name="Product ID"/>
    <tableColumn id="3" xr3:uid="{E0D01E5A-5EFF-4B3D-9D51-9DB0D5E1E836}" name="Sale Date" dataDxfId="6"/>
    <tableColumn id="4" xr3:uid="{2B1F3DC5-550C-4F98-AF28-6070BDA796BF}" name="Product Name"/>
    <tableColumn id="5" xr3:uid="{280B58D5-AA03-476B-A995-3A6219BCDD64}" name="Order Type"/>
    <tableColumn id="6" xr3:uid="{07F1E948-50D8-4C8B-893C-6653A2C2D544}" name="Price of One Product"/>
    <tableColumn id="7" xr3:uid="{BEDEC867-88CD-477E-ACF6-403413B16371}" name="Agent"/>
    <tableColumn id="8" xr3:uid="{9B9935C2-958D-4964-8874-DCE55900DD5B}" name="No of Products in one Sale" dataDxfId="5"/>
    <tableColumn id="9" xr3:uid="{1C871A76-3809-4388-8589-C5C09AA2853B}" name="Discount" dataDxfId="4">
      <calculatedColumnFormula>RAND()</calculatedColumnFormula>
    </tableColumn>
    <tableColumn id="10" xr3:uid="{2818D815-6F90-4BE5-AE81-CCADB90EB14D}" name="Column1" dataDxfId="3">
      <calculatedColumnFormula>AVERAGE(Table3[[#This Row],[No of Products in one Sale]:[Discount]])</calculatedColumnFormula>
    </tableColumn>
    <tableColumn id="11" xr3:uid="{BCC98BB5-F3CA-4680-8A62-5BD27F687B9A}" name="revenue" dataDxfId="2">
      <calculatedColumnFormula>Table3[[#This Row],[No of Products in one Sale]]*Table3[[#This Row],[Price of One Product]]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FF3E6-7C4F-48BD-9B9C-AD4B3C36A58B}">
  <dimension ref="A1:K795"/>
  <sheetViews>
    <sheetView workbookViewId="0">
      <selection activeCell="K3" sqref="K3"/>
    </sheetView>
  </sheetViews>
  <sheetFormatPr defaultRowHeight="14.4" x14ac:dyDescent="0.3"/>
  <cols>
    <col min="1" max="1" width="17.6640625" customWidth="1"/>
    <col min="2" max="2" width="16.77734375" customWidth="1"/>
    <col min="3" max="3" width="27.109375" customWidth="1"/>
    <col min="4" max="4" width="29.44140625" customWidth="1"/>
    <col min="5" max="5" width="14.77734375" customWidth="1"/>
    <col min="6" max="6" width="20.21875" customWidth="1"/>
    <col min="7" max="7" width="16.33203125" customWidth="1"/>
    <col min="8" max="8" width="25.44140625" customWidth="1"/>
    <col min="9" max="9" width="17" customWidth="1"/>
  </cols>
  <sheetData>
    <row r="1" spans="1:11" x14ac:dyDescent="0.3">
      <c r="A1" t="s">
        <v>0</v>
      </c>
      <c r="B1" t="s">
        <v>1</v>
      </c>
      <c r="C1" t="s">
        <v>2</v>
      </c>
      <c r="D1" t="s">
        <v>3</v>
      </c>
      <c r="E1" t="s">
        <v>4</v>
      </c>
      <c r="F1" t="s">
        <v>5</v>
      </c>
      <c r="G1" t="s">
        <v>6</v>
      </c>
      <c r="H1" t="s">
        <v>7</v>
      </c>
      <c r="I1" t="s">
        <v>8</v>
      </c>
      <c r="J1" t="s">
        <v>835</v>
      </c>
      <c r="K1" t="s">
        <v>834</v>
      </c>
    </row>
    <row r="2" spans="1:11" x14ac:dyDescent="0.3">
      <c r="A2" t="s">
        <v>9</v>
      </c>
      <c r="B2" t="s">
        <v>10</v>
      </c>
      <c r="C2" s="1">
        <v>44739</v>
      </c>
      <c r="D2" t="s">
        <v>11</v>
      </c>
      <c r="E2" t="s">
        <v>12</v>
      </c>
      <c r="F2">
        <v>72</v>
      </c>
      <c r="G2" t="s">
        <v>13</v>
      </c>
      <c r="H2" s="2">
        <v>8</v>
      </c>
      <c r="I2" s="3">
        <v>1.372080123313592E-2</v>
      </c>
      <c r="J2">
        <f>AVERAGE(Table3[[#This Row],[No of Products in one Sale]:[Discount]])</f>
        <v>4.006860400616568</v>
      </c>
      <c r="K2">
        <f>Table3[[#This Row],[No of Products in one Sale]]*Table3[[#This Row],[Price of One Product]]</f>
        <v>576</v>
      </c>
    </row>
    <row r="3" spans="1:11" x14ac:dyDescent="0.3">
      <c r="A3" t="s">
        <v>14</v>
      </c>
      <c r="B3" t="s">
        <v>15</v>
      </c>
      <c r="C3" s="1">
        <v>44740</v>
      </c>
      <c r="D3" t="s">
        <v>16</v>
      </c>
      <c r="E3" t="s">
        <v>17</v>
      </c>
      <c r="F3">
        <v>65</v>
      </c>
      <c r="G3" t="s">
        <v>18</v>
      </c>
      <c r="H3" s="2">
        <v>7</v>
      </c>
      <c r="I3" s="3">
        <v>2.2083854314921911E-2</v>
      </c>
      <c r="J3">
        <f>AVERAGE(Table3[[#This Row],[No of Products in one Sale]:[Discount]])</f>
        <v>3.5110419271574611</v>
      </c>
      <c r="K3">
        <f>Table3[[#This Row],[No of Products in one Sale]]*Table3[[#This Row],[Price of One Product]]</f>
        <v>455</v>
      </c>
    </row>
    <row r="4" spans="1:11" x14ac:dyDescent="0.3">
      <c r="A4" t="s">
        <v>19</v>
      </c>
      <c r="B4" t="s">
        <v>20</v>
      </c>
      <c r="C4" s="1">
        <v>44734</v>
      </c>
      <c r="D4" t="s">
        <v>21</v>
      </c>
      <c r="E4" t="s">
        <v>12</v>
      </c>
      <c r="F4">
        <v>250</v>
      </c>
      <c r="G4" t="s">
        <v>22</v>
      </c>
      <c r="H4" s="2">
        <v>3</v>
      </c>
      <c r="I4" s="3">
        <v>0.92842323956324613</v>
      </c>
      <c r="J4">
        <f>AVERAGE(Table3[[#This Row],[No of Products in one Sale]:[Discount]])</f>
        <v>1.9642116197816231</v>
      </c>
      <c r="K4">
        <f>Table3[[#This Row],[No of Products in one Sale]]*Table3[[#This Row],[Price of One Product]]</f>
        <v>750</v>
      </c>
    </row>
    <row r="5" spans="1:11" x14ac:dyDescent="0.3">
      <c r="A5" t="s">
        <v>23</v>
      </c>
      <c r="B5" t="s">
        <v>24</v>
      </c>
      <c r="C5" s="1">
        <v>44737</v>
      </c>
      <c r="D5" t="s">
        <v>25</v>
      </c>
      <c r="E5" t="s">
        <v>17</v>
      </c>
      <c r="F5">
        <v>130</v>
      </c>
      <c r="G5" t="s">
        <v>13</v>
      </c>
      <c r="H5" s="2">
        <v>5</v>
      </c>
      <c r="I5" s="3">
        <v>0.20990358910221096</v>
      </c>
      <c r="J5">
        <f>AVERAGE(Table3[[#This Row],[No of Products in one Sale]:[Discount]])</f>
        <v>2.6049517945511056</v>
      </c>
      <c r="K5">
        <f>Table3[[#This Row],[No of Products in one Sale]]*Table3[[#This Row],[Price of One Product]]</f>
        <v>650</v>
      </c>
    </row>
    <row r="6" spans="1:11" x14ac:dyDescent="0.3">
      <c r="A6" t="s">
        <v>26</v>
      </c>
      <c r="B6" t="s">
        <v>10</v>
      </c>
      <c r="C6" s="1">
        <v>44735</v>
      </c>
      <c r="D6" t="s">
        <v>11</v>
      </c>
      <c r="E6" t="s">
        <v>12</v>
      </c>
      <c r="F6">
        <v>72</v>
      </c>
      <c r="G6" t="s">
        <v>18</v>
      </c>
      <c r="H6" s="2">
        <v>4</v>
      </c>
      <c r="I6" s="3">
        <v>0.184343159134289</v>
      </c>
      <c r="J6">
        <f>AVERAGE(Table3[[#This Row],[No of Products in one Sale]:[Discount]])</f>
        <v>2.0921715795671445</v>
      </c>
      <c r="K6">
        <f>Table3[[#This Row],[No of Products in one Sale]]*Table3[[#This Row],[Price of One Product]]</f>
        <v>288</v>
      </c>
    </row>
    <row r="7" spans="1:11" x14ac:dyDescent="0.3">
      <c r="A7" t="s">
        <v>27</v>
      </c>
      <c r="B7" t="s">
        <v>15</v>
      </c>
      <c r="C7" s="1">
        <v>44727</v>
      </c>
      <c r="D7" t="s">
        <v>16</v>
      </c>
      <c r="E7" t="s">
        <v>17</v>
      </c>
      <c r="F7">
        <v>65</v>
      </c>
      <c r="G7" t="s">
        <v>22</v>
      </c>
      <c r="H7" s="2">
        <v>8</v>
      </c>
      <c r="I7" s="3">
        <v>0.11144429073382323</v>
      </c>
      <c r="J7">
        <f>AVERAGE(Table3[[#This Row],[No of Products in one Sale]:[Discount]])</f>
        <v>4.0557221453669117</v>
      </c>
      <c r="K7">
        <f>Table3[[#This Row],[No of Products in one Sale]]*Table3[[#This Row],[Price of One Product]]</f>
        <v>520</v>
      </c>
    </row>
    <row r="8" spans="1:11" x14ac:dyDescent="0.3">
      <c r="A8" t="s">
        <v>28</v>
      </c>
      <c r="B8" t="s">
        <v>20</v>
      </c>
      <c r="C8" s="1">
        <v>44740</v>
      </c>
      <c r="D8" t="s">
        <v>21</v>
      </c>
      <c r="E8" t="s">
        <v>12</v>
      </c>
      <c r="F8">
        <v>250</v>
      </c>
      <c r="G8" t="s">
        <v>13</v>
      </c>
      <c r="H8" s="2">
        <v>3</v>
      </c>
      <c r="I8" s="3">
        <v>0.56286929186816415</v>
      </c>
      <c r="J8">
        <f>AVERAGE(Table3[[#This Row],[No of Products in one Sale]:[Discount]])</f>
        <v>1.7814346459340822</v>
      </c>
      <c r="K8">
        <f>Table3[[#This Row],[No of Products in one Sale]]*Table3[[#This Row],[Price of One Product]]</f>
        <v>750</v>
      </c>
    </row>
    <row r="9" spans="1:11" x14ac:dyDescent="0.3">
      <c r="A9" t="s">
        <v>29</v>
      </c>
      <c r="B9" t="s">
        <v>24</v>
      </c>
      <c r="C9" s="1">
        <v>44725</v>
      </c>
      <c r="D9" t="s">
        <v>25</v>
      </c>
      <c r="E9" t="s">
        <v>17</v>
      </c>
      <c r="F9">
        <v>130</v>
      </c>
      <c r="G9" t="s">
        <v>18</v>
      </c>
      <c r="H9" s="2">
        <v>6</v>
      </c>
      <c r="I9" s="3">
        <v>3.138956050307417E-2</v>
      </c>
      <c r="J9">
        <f>AVERAGE(Table3[[#This Row],[No of Products in one Sale]:[Discount]])</f>
        <v>3.015694780251537</v>
      </c>
      <c r="K9">
        <f>Table3[[#This Row],[No of Products in one Sale]]*Table3[[#This Row],[Price of One Product]]</f>
        <v>780</v>
      </c>
    </row>
    <row r="10" spans="1:11" x14ac:dyDescent="0.3">
      <c r="A10" t="s">
        <v>30</v>
      </c>
      <c r="B10" t="s">
        <v>31</v>
      </c>
      <c r="C10" s="1">
        <v>44736</v>
      </c>
      <c r="D10" t="s">
        <v>32</v>
      </c>
      <c r="E10" t="s">
        <v>12</v>
      </c>
      <c r="F10">
        <v>60</v>
      </c>
      <c r="G10" t="s">
        <v>22</v>
      </c>
      <c r="H10" s="2">
        <v>7</v>
      </c>
      <c r="I10" s="3">
        <v>0.23798278495106248</v>
      </c>
      <c r="J10">
        <f>AVERAGE(Table3[[#This Row],[No of Products in one Sale]:[Discount]])</f>
        <v>3.618991392475531</v>
      </c>
      <c r="K10">
        <f>Table3[[#This Row],[No of Products in one Sale]]*Table3[[#This Row],[Price of One Product]]</f>
        <v>420</v>
      </c>
    </row>
    <row r="11" spans="1:11" x14ac:dyDescent="0.3">
      <c r="A11" t="s">
        <v>33</v>
      </c>
      <c r="B11" t="s">
        <v>10</v>
      </c>
      <c r="C11" s="1">
        <v>44725</v>
      </c>
      <c r="D11" t="s">
        <v>11</v>
      </c>
      <c r="E11" t="s">
        <v>17</v>
      </c>
      <c r="F11">
        <v>72</v>
      </c>
      <c r="G11" t="s">
        <v>13</v>
      </c>
      <c r="H11" s="2">
        <v>9</v>
      </c>
      <c r="I11" s="3">
        <v>0.19712344024473996</v>
      </c>
      <c r="J11">
        <f>AVERAGE(Table3[[#This Row],[No of Products in one Sale]:[Discount]])</f>
        <v>4.5985617201223699</v>
      </c>
      <c r="K11">
        <f>Table3[[#This Row],[No of Products in one Sale]]*Table3[[#This Row],[Price of One Product]]</f>
        <v>648</v>
      </c>
    </row>
    <row r="12" spans="1:11" x14ac:dyDescent="0.3">
      <c r="A12" t="s">
        <v>34</v>
      </c>
      <c r="B12" t="s">
        <v>15</v>
      </c>
      <c r="C12" s="1">
        <v>44734</v>
      </c>
      <c r="D12" t="s">
        <v>16</v>
      </c>
      <c r="E12" t="s">
        <v>12</v>
      </c>
      <c r="F12">
        <v>65</v>
      </c>
      <c r="G12" t="s">
        <v>18</v>
      </c>
      <c r="H12" s="2">
        <v>4</v>
      </c>
      <c r="I12" s="3">
        <v>6.8295799738434873E-2</v>
      </c>
      <c r="J12">
        <f>AVERAGE(Table3[[#This Row],[No of Products in one Sale]:[Discount]])</f>
        <v>2.0341478998692173</v>
      </c>
      <c r="K12">
        <f>Table3[[#This Row],[No of Products in one Sale]]*Table3[[#This Row],[Price of One Product]]</f>
        <v>260</v>
      </c>
    </row>
    <row r="13" spans="1:11" x14ac:dyDescent="0.3">
      <c r="A13" t="s">
        <v>35</v>
      </c>
      <c r="B13" t="s">
        <v>20</v>
      </c>
      <c r="C13" s="1">
        <v>44731</v>
      </c>
      <c r="D13" t="s">
        <v>21</v>
      </c>
      <c r="E13" t="s">
        <v>17</v>
      </c>
      <c r="F13">
        <v>250</v>
      </c>
      <c r="G13" t="s">
        <v>22</v>
      </c>
      <c r="H13" s="2">
        <v>3</v>
      </c>
      <c r="I13" s="3">
        <v>1.6828522965904168E-2</v>
      </c>
      <c r="J13">
        <f>AVERAGE(Table3[[#This Row],[No of Products in one Sale]:[Discount]])</f>
        <v>1.5084142614829521</v>
      </c>
      <c r="K13">
        <f>Table3[[#This Row],[No of Products in one Sale]]*Table3[[#This Row],[Price of One Product]]</f>
        <v>750</v>
      </c>
    </row>
    <row r="14" spans="1:11" x14ac:dyDescent="0.3">
      <c r="A14" t="s">
        <v>36</v>
      </c>
      <c r="B14" t="s">
        <v>24</v>
      </c>
      <c r="C14" s="1">
        <v>44730</v>
      </c>
      <c r="D14" t="s">
        <v>25</v>
      </c>
      <c r="E14" t="s">
        <v>12</v>
      </c>
      <c r="F14">
        <v>130</v>
      </c>
      <c r="G14" t="s">
        <v>13</v>
      </c>
      <c r="H14" s="2">
        <v>5</v>
      </c>
      <c r="I14" s="3">
        <v>0.26661284065553453</v>
      </c>
      <c r="J14">
        <f>AVERAGE(Table3[[#This Row],[No of Products in one Sale]:[Discount]])</f>
        <v>2.6333064203277674</v>
      </c>
      <c r="K14">
        <f>Table3[[#This Row],[No of Products in one Sale]]*Table3[[#This Row],[Price of One Product]]</f>
        <v>650</v>
      </c>
    </row>
    <row r="15" spans="1:11" x14ac:dyDescent="0.3">
      <c r="A15" t="s">
        <v>37</v>
      </c>
      <c r="B15" t="s">
        <v>10</v>
      </c>
      <c r="C15" s="1">
        <v>44735</v>
      </c>
      <c r="D15" t="s">
        <v>11</v>
      </c>
      <c r="E15" t="s">
        <v>17</v>
      </c>
      <c r="F15">
        <v>72</v>
      </c>
      <c r="G15" t="s">
        <v>18</v>
      </c>
      <c r="H15" s="2">
        <v>12</v>
      </c>
      <c r="I15" s="3">
        <v>0.21251347110701568</v>
      </c>
      <c r="J15">
        <f>AVERAGE(Table3[[#This Row],[No of Products in one Sale]:[Discount]])</f>
        <v>6.106256735553508</v>
      </c>
      <c r="K15">
        <f>Table3[[#This Row],[No of Products in one Sale]]*Table3[[#This Row],[Price of One Product]]</f>
        <v>864</v>
      </c>
    </row>
    <row r="16" spans="1:11" x14ac:dyDescent="0.3">
      <c r="A16" t="s">
        <v>38</v>
      </c>
      <c r="B16" t="s">
        <v>15</v>
      </c>
      <c r="C16" s="1">
        <v>44738</v>
      </c>
      <c r="D16" t="s">
        <v>16</v>
      </c>
      <c r="E16" t="s">
        <v>12</v>
      </c>
      <c r="F16">
        <v>65</v>
      </c>
      <c r="G16" t="s">
        <v>22</v>
      </c>
      <c r="H16" s="2">
        <v>4</v>
      </c>
      <c r="I16" s="3">
        <v>0.10994257661413849</v>
      </c>
      <c r="J16">
        <f>AVERAGE(Table3[[#This Row],[No of Products in one Sale]:[Discount]])</f>
        <v>2.0549712883070694</v>
      </c>
      <c r="K16">
        <f>Table3[[#This Row],[No of Products in one Sale]]*Table3[[#This Row],[Price of One Product]]</f>
        <v>260</v>
      </c>
    </row>
    <row r="17" spans="1:11" x14ac:dyDescent="0.3">
      <c r="A17" t="s">
        <v>39</v>
      </c>
      <c r="B17" t="s">
        <v>20</v>
      </c>
      <c r="C17" s="1">
        <v>44738</v>
      </c>
      <c r="D17" t="s">
        <v>21</v>
      </c>
      <c r="E17" t="s">
        <v>17</v>
      </c>
      <c r="F17">
        <v>250</v>
      </c>
      <c r="G17" t="s">
        <v>13</v>
      </c>
      <c r="H17" s="2">
        <v>3</v>
      </c>
      <c r="I17" s="3">
        <v>0.53607498908607099</v>
      </c>
      <c r="J17">
        <f>AVERAGE(Table3[[#This Row],[No of Products in one Sale]:[Discount]])</f>
        <v>1.7680374945430355</v>
      </c>
      <c r="K17">
        <f>Table3[[#This Row],[No of Products in one Sale]]*Table3[[#This Row],[Price of One Product]]</f>
        <v>750</v>
      </c>
    </row>
    <row r="18" spans="1:11" x14ac:dyDescent="0.3">
      <c r="A18" t="s">
        <v>40</v>
      </c>
      <c r="B18" t="s">
        <v>24</v>
      </c>
      <c r="C18" s="1">
        <v>44725</v>
      </c>
      <c r="D18" t="s">
        <v>25</v>
      </c>
      <c r="E18" t="s">
        <v>12</v>
      </c>
      <c r="F18">
        <v>130</v>
      </c>
      <c r="G18" t="s">
        <v>18</v>
      </c>
      <c r="H18" s="2">
        <v>5</v>
      </c>
      <c r="I18" s="3">
        <v>3.7515550327758003E-2</v>
      </c>
      <c r="J18">
        <f>AVERAGE(Table3[[#This Row],[No of Products in one Sale]:[Discount]])</f>
        <v>2.5187577751638792</v>
      </c>
      <c r="K18">
        <f>Table3[[#This Row],[No of Products in one Sale]]*Table3[[#This Row],[Price of One Product]]</f>
        <v>650</v>
      </c>
    </row>
    <row r="19" spans="1:11" x14ac:dyDescent="0.3">
      <c r="A19" t="s">
        <v>41</v>
      </c>
      <c r="B19" t="s">
        <v>31</v>
      </c>
      <c r="C19" s="1">
        <v>44730</v>
      </c>
      <c r="D19" t="s">
        <v>32</v>
      </c>
      <c r="E19" t="s">
        <v>12</v>
      </c>
      <c r="F19">
        <v>60</v>
      </c>
      <c r="G19" t="s">
        <v>22</v>
      </c>
      <c r="H19" s="2">
        <v>13</v>
      </c>
      <c r="I19" s="3">
        <v>2.4938289886663061E-2</v>
      </c>
      <c r="J19">
        <f>AVERAGE(Table3[[#This Row],[No of Products in one Sale]:[Discount]])</f>
        <v>6.5124691449433314</v>
      </c>
      <c r="K19">
        <f>Table3[[#This Row],[No of Products in one Sale]]*Table3[[#This Row],[Price of One Product]]</f>
        <v>780</v>
      </c>
    </row>
    <row r="20" spans="1:11" x14ac:dyDescent="0.3">
      <c r="A20" t="s">
        <v>42</v>
      </c>
      <c r="B20" t="s">
        <v>43</v>
      </c>
      <c r="C20" s="1">
        <v>44738</v>
      </c>
      <c r="D20" t="s">
        <v>44</v>
      </c>
      <c r="E20" t="s">
        <v>17</v>
      </c>
      <c r="F20">
        <v>95</v>
      </c>
      <c r="G20" t="s">
        <v>13</v>
      </c>
      <c r="H20" s="2">
        <v>5</v>
      </c>
      <c r="I20" s="3">
        <v>1.0123391970414241E-2</v>
      </c>
      <c r="J20">
        <f>AVERAGE(Table3[[#This Row],[No of Products in one Sale]:[Discount]])</f>
        <v>2.5050616959852072</v>
      </c>
      <c r="K20">
        <f>Table3[[#This Row],[No of Products in one Sale]]*Table3[[#This Row],[Price of One Product]]</f>
        <v>475</v>
      </c>
    </row>
    <row r="21" spans="1:11" x14ac:dyDescent="0.3">
      <c r="A21" t="s">
        <v>45</v>
      </c>
      <c r="B21" t="s">
        <v>10</v>
      </c>
      <c r="C21" s="1">
        <v>44730</v>
      </c>
      <c r="D21" t="s">
        <v>11</v>
      </c>
      <c r="E21" t="s">
        <v>17</v>
      </c>
      <c r="F21">
        <v>72</v>
      </c>
      <c r="G21" t="s">
        <v>18</v>
      </c>
      <c r="H21" s="2">
        <v>5</v>
      </c>
      <c r="I21" s="3">
        <v>0.1308869366379137</v>
      </c>
      <c r="J21">
        <f>AVERAGE(Table3[[#This Row],[No of Products in one Sale]:[Discount]])</f>
        <v>2.5654434683189566</v>
      </c>
      <c r="K21">
        <f>Table3[[#This Row],[No of Products in one Sale]]*Table3[[#This Row],[Price of One Product]]</f>
        <v>360</v>
      </c>
    </row>
    <row r="22" spans="1:11" x14ac:dyDescent="0.3">
      <c r="A22" t="s">
        <v>46</v>
      </c>
      <c r="B22" t="s">
        <v>15</v>
      </c>
      <c r="C22" s="1">
        <v>44738</v>
      </c>
      <c r="D22" t="s">
        <v>16</v>
      </c>
      <c r="E22" t="s">
        <v>17</v>
      </c>
      <c r="F22">
        <v>65</v>
      </c>
      <c r="G22" t="s">
        <v>22</v>
      </c>
      <c r="H22" s="2">
        <v>4</v>
      </c>
      <c r="I22" s="3">
        <v>6.6961969492996459E-2</v>
      </c>
      <c r="J22">
        <f>AVERAGE(Table3[[#This Row],[No of Products in one Sale]:[Discount]])</f>
        <v>2.0334809847464981</v>
      </c>
      <c r="K22">
        <f>Table3[[#This Row],[No of Products in one Sale]]*Table3[[#This Row],[Price of One Product]]</f>
        <v>260</v>
      </c>
    </row>
    <row r="23" spans="1:11" x14ac:dyDescent="0.3">
      <c r="A23" t="s">
        <v>47</v>
      </c>
      <c r="B23" t="s">
        <v>20</v>
      </c>
      <c r="C23" s="1">
        <v>44734</v>
      </c>
      <c r="D23" t="s">
        <v>21</v>
      </c>
      <c r="E23" t="s">
        <v>12</v>
      </c>
      <c r="F23">
        <v>250</v>
      </c>
      <c r="G23" t="s">
        <v>13</v>
      </c>
      <c r="H23" s="2">
        <v>3</v>
      </c>
      <c r="I23" s="3">
        <v>0.36350761794645753</v>
      </c>
      <c r="J23">
        <f>AVERAGE(Table3[[#This Row],[No of Products in one Sale]:[Discount]])</f>
        <v>1.6817538089732287</v>
      </c>
      <c r="K23">
        <f>Table3[[#This Row],[No of Products in one Sale]]*Table3[[#This Row],[Price of One Product]]</f>
        <v>750</v>
      </c>
    </row>
    <row r="24" spans="1:11" x14ac:dyDescent="0.3">
      <c r="A24" t="s">
        <v>48</v>
      </c>
      <c r="B24" t="s">
        <v>24</v>
      </c>
      <c r="C24" s="1">
        <v>44729</v>
      </c>
      <c r="D24" t="s">
        <v>25</v>
      </c>
      <c r="E24" t="s">
        <v>12</v>
      </c>
      <c r="F24">
        <v>130</v>
      </c>
      <c r="G24" t="s">
        <v>18</v>
      </c>
      <c r="H24" s="2">
        <v>6</v>
      </c>
      <c r="I24" s="3">
        <v>0.30841415491993102</v>
      </c>
      <c r="J24">
        <f>AVERAGE(Table3[[#This Row],[No of Products in one Sale]:[Discount]])</f>
        <v>3.1542070774599655</v>
      </c>
      <c r="K24">
        <f>Table3[[#This Row],[No of Products in one Sale]]*Table3[[#This Row],[Price of One Product]]</f>
        <v>780</v>
      </c>
    </row>
    <row r="25" spans="1:11" x14ac:dyDescent="0.3">
      <c r="A25" t="s">
        <v>49</v>
      </c>
      <c r="B25" t="s">
        <v>10</v>
      </c>
      <c r="C25" s="1">
        <v>44730</v>
      </c>
      <c r="D25" t="s">
        <v>11</v>
      </c>
      <c r="E25" t="s">
        <v>12</v>
      </c>
      <c r="F25">
        <v>72</v>
      </c>
      <c r="G25" t="s">
        <v>22</v>
      </c>
      <c r="H25" s="2">
        <v>8</v>
      </c>
      <c r="I25" s="3">
        <v>0.21287301321989574</v>
      </c>
      <c r="J25">
        <f>AVERAGE(Table3[[#This Row],[No of Products in one Sale]:[Discount]])</f>
        <v>4.1064365066099482</v>
      </c>
      <c r="K25">
        <f>Table3[[#This Row],[No of Products in one Sale]]*Table3[[#This Row],[Price of One Product]]</f>
        <v>576</v>
      </c>
    </row>
    <row r="26" spans="1:11" x14ac:dyDescent="0.3">
      <c r="A26" t="s">
        <v>50</v>
      </c>
      <c r="B26" t="s">
        <v>15</v>
      </c>
      <c r="C26" s="1">
        <v>44728</v>
      </c>
      <c r="D26" t="s">
        <v>16</v>
      </c>
      <c r="E26" t="s">
        <v>12</v>
      </c>
      <c r="F26">
        <v>65</v>
      </c>
      <c r="G26" t="s">
        <v>13</v>
      </c>
      <c r="H26" s="2">
        <v>5</v>
      </c>
      <c r="I26" s="3">
        <v>0.11047742601795077</v>
      </c>
      <c r="J26">
        <f>AVERAGE(Table3[[#This Row],[No of Products in one Sale]:[Discount]])</f>
        <v>2.5552387130089755</v>
      </c>
      <c r="K26">
        <f>Table3[[#This Row],[No of Products in one Sale]]*Table3[[#This Row],[Price of One Product]]</f>
        <v>325</v>
      </c>
    </row>
    <row r="27" spans="1:11" x14ac:dyDescent="0.3">
      <c r="A27" t="s">
        <v>51</v>
      </c>
      <c r="B27" t="s">
        <v>20</v>
      </c>
      <c r="C27" s="1">
        <v>44735</v>
      </c>
      <c r="D27" t="s">
        <v>21</v>
      </c>
      <c r="E27" t="s">
        <v>12</v>
      </c>
      <c r="F27">
        <v>250</v>
      </c>
      <c r="G27" t="s">
        <v>18</v>
      </c>
      <c r="H27" s="2">
        <v>2</v>
      </c>
      <c r="I27" s="3">
        <v>4.8799156151631218E-2</v>
      </c>
      <c r="J27">
        <f>AVERAGE(Table3[[#This Row],[No of Products in one Sale]:[Discount]])</f>
        <v>1.0243995780758155</v>
      </c>
      <c r="K27">
        <f>Table3[[#This Row],[No of Products in one Sale]]*Table3[[#This Row],[Price of One Product]]</f>
        <v>500</v>
      </c>
    </row>
    <row r="28" spans="1:11" x14ac:dyDescent="0.3">
      <c r="A28" t="s">
        <v>52</v>
      </c>
      <c r="B28" t="s">
        <v>24</v>
      </c>
      <c r="C28" s="1">
        <v>44738</v>
      </c>
      <c r="D28" t="s">
        <v>25</v>
      </c>
      <c r="E28" t="s">
        <v>12</v>
      </c>
      <c r="F28">
        <v>130</v>
      </c>
      <c r="G28" t="s">
        <v>22</v>
      </c>
      <c r="H28" s="2">
        <v>3</v>
      </c>
      <c r="I28" s="3">
        <v>0.27879506176921365</v>
      </c>
      <c r="J28">
        <f>AVERAGE(Table3[[#This Row],[No of Products in one Sale]:[Discount]])</f>
        <v>1.6393975308846067</v>
      </c>
      <c r="K28">
        <f>Table3[[#This Row],[No of Products in one Sale]]*Table3[[#This Row],[Price of One Product]]</f>
        <v>390</v>
      </c>
    </row>
    <row r="29" spans="1:11" x14ac:dyDescent="0.3">
      <c r="A29" t="s">
        <v>53</v>
      </c>
      <c r="B29" t="s">
        <v>31</v>
      </c>
      <c r="C29" s="1">
        <v>44738</v>
      </c>
      <c r="D29" t="s">
        <v>32</v>
      </c>
      <c r="E29" t="s">
        <v>12</v>
      </c>
      <c r="F29">
        <v>60</v>
      </c>
      <c r="G29" t="s">
        <v>13</v>
      </c>
      <c r="H29" s="2">
        <v>14</v>
      </c>
      <c r="I29" s="3">
        <v>7.6045534046593019E-2</v>
      </c>
      <c r="J29">
        <f>AVERAGE(Table3[[#This Row],[No of Products in one Sale]:[Discount]])</f>
        <v>7.0380227670232962</v>
      </c>
      <c r="K29">
        <f>Table3[[#This Row],[No of Products in one Sale]]*Table3[[#This Row],[Price of One Product]]</f>
        <v>840</v>
      </c>
    </row>
    <row r="30" spans="1:11" x14ac:dyDescent="0.3">
      <c r="A30" t="s">
        <v>54</v>
      </c>
      <c r="B30" t="s">
        <v>10</v>
      </c>
      <c r="C30" s="1">
        <v>44734</v>
      </c>
      <c r="D30" t="s">
        <v>11</v>
      </c>
      <c r="E30" t="s">
        <v>12</v>
      </c>
      <c r="F30">
        <v>72</v>
      </c>
      <c r="G30" t="s">
        <v>18</v>
      </c>
      <c r="H30" s="2">
        <v>12</v>
      </c>
      <c r="I30" s="3">
        <v>0.12055762754740325</v>
      </c>
      <c r="J30">
        <f>AVERAGE(Table3[[#This Row],[No of Products in one Sale]:[Discount]])</f>
        <v>6.060278813773702</v>
      </c>
      <c r="K30">
        <f>Table3[[#This Row],[No of Products in one Sale]]*Table3[[#This Row],[Price of One Product]]</f>
        <v>864</v>
      </c>
    </row>
    <row r="31" spans="1:11" x14ac:dyDescent="0.3">
      <c r="A31" t="s">
        <v>55</v>
      </c>
      <c r="B31" t="s">
        <v>15</v>
      </c>
      <c r="C31" s="1">
        <v>44727</v>
      </c>
      <c r="D31" t="s">
        <v>16</v>
      </c>
      <c r="E31" t="s">
        <v>12</v>
      </c>
      <c r="F31">
        <v>65</v>
      </c>
      <c r="G31" t="s">
        <v>22</v>
      </c>
      <c r="H31" s="2">
        <v>5</v>
      </c>
      <c r="I31" s="3">
        <v>0.30283946337780637</v>
      </c>
      <c r="J31">
        <f>AVERAGE(Table3[[#This Row],[No of Products in one Sale]:[Discount]])</f>
        <v>2.651419731688903</v>
      </c>
      <c r="K31">
        <f>Table3[[#This Row],[No of Products in one Sale]]*Table3[[#This Row],[Price of One Product]]</f>
        <v>325</v>
      </c>
    </row>
    <row r="32" spans="1:11" x14ac:dyDescent="0.3">
      <c r="A32" t="s">
        <v>56</v>
      </c>
      <c r="B32" t="s">
        <v>20</v>
      </c>
      <c r="C32" s="1">
        <v>44729</v>
      </c>
      <c r="D32" t="s">
        <v>21</v>
      </c>
      <c r="E32" t="s">
        <v>17</v>
      </c>
      <c r="F32">
        <v>250</v>
      </c>
      <c r="G32" t="s">
        <v>13</v>
      </c>
      <c r="H32" s="2">
        <v>1</v>
      </c>
      <c r="I32" s="3">
        <v>0.41401829873258272</v>
      </c>
      <c r="J32">
        <f>AVERAGE(Table3[[#This Row],[No of Products in one Sale]:[Discount]])</f>
        <v>0.70700914936629133</v>
      </c>
      <c r="K32">
        <f>Table3[[#This Row],[No of Products in one Sale]]*Table3[[#This Row],[Price of One Product]]</f>
        <v>250</v>
      </c>
    </row>
    <row r="33" spans="1:11" x14ac:dyDescent="0.3">
      <c r="A33" t="s">
        <v>57</v>
      </c>
      <c r="B33" t="s">
        <v>24</v>
      </c>
      <c r="C33" s="1">
        <v>44726</v>
      </c>
      <c r="D33" t="s">
        <v>25</v>
      </c>
      <c r="E33" t="s">
        <v>12</v>
      </c>
      <c r="F33">
        <v>130</v>
      </c>
      <c r="G33" t="s">
        <v>18</v>
      </c>
      <c r="H33" s="2">
        <v>4</v>
      </c>
      <c r="I33" s="3">
        <v>6.1603660271292333E-3</v>
      </c>
      <c r="J33">
        <f>AVERAGE(Table3[[#This Row],[No of Products in one Sale]:[Discount]])</f>
        <v>2.0030801830135645</v>
      </c>
      <c r="K33">
        <f>Table3[[#This Row],[No of Products in one Sale]]*Table3[[#This Row],[Price of One Product]]</f>
        <v>520</v>
      </c>
    </row>
    <row r="34" spans="1:11" x14ac:dyDescent="0.3">
      <c r="A34" t="s">
        <v>58</v>
      </c>
      <c r="B34" t="s">
        <v>10</v>
      </c>
      <c r="C34" s="1">
        <v>44733</v>
      </c>
      <c r="D34" t="s">
        <v>11</v>
      </c>
      <c r="E34" t="s">
        <v>12</v>
      </c>
      <c r="F34">
        <v>72</v>
      </c>
      <c r="G34" t="s">
        <v>22</v>
      </c>
      <c r="H34" s="2">
        <v>8</v>
      </c>
      <c r="I34" s="3">
        <v>0.10495963672233184</v>
      </c>
      <c r="J34">
        <f>AVERAGE(Table3[[#This Row],[No of Products in one Sale]:[Discount]])</f>
        <v>4.0524798183611663</v>
      </c>
      <c r="K34">
        <f>Table3[[#This Row],[No of Products in one Sale]]*Table3[[#This Row],[Price of One Product]]</f>
        <v>576</v>
      </c>
    </row>
    <row r="35" spans="1:11" x14ac:dyDescent="0.3">
      <c r="A35" t="s">
        <v>59</v>
      </c>
      <c r="B35" t="s">
        <v>15</v>
      </c>
      <c r="C35" s="1">
        <v>44730</v>
      </c>
      <c r="D35" t="s">
        <v>16</v>
      </c>
      <c r="E35" t="s">
        <v>12</v>
      </c>
      <c r="F35">
        <v>65</v>
      </c>
      <c r="G35" t="s">
        <v>13</v>
      </c>
      <c r="H35" s="2">
        <v>12</v>
      </c>
      <c r="I35" s="3">
        <v>0.29377273906475571</v>
      </c>
      <c r="J35">
        <f>AVERAGE(Table3[[#This Row],[No of Products in one Sale]:[Discount]])</f>
        <v>6.1468863695323774</v>
      </c>
      <c r="K35">
        <f>Table3[[#This Row],[No of Products in one Sale]]*Table3[[#This Row],[Price of One Product]]</f>
        <v>780</v>
      </c>
    </row>
    <row r="36" spans="1:11" x14ac:dyDescent="0.3">
      <c r="A36" t="s">
        <v>60</v>
      </c>
      <c r="B36" t="s">
        <v>20</v>
      </c>
      <c r="C36" s="1">
        <v>44736</v>
      </c>
      <c r="D36" t="s">
        <v>21</v>
      </c>
      <c r="E36" t="s">
        <v>12</v>
      </c>
      <c r="F36">
        <v>250</v>
      </c>
      <c r="G36" t="s">
        <v>18</v>
      </c>
      <c r="H36" s="2">
        <v>3</v>
      </c>
      <c r="I36" s="3">
        <v>0.56559810101924179</v>
      </c>
      <c r="J36">
        <f>AVERAGE(Table3[[#This Row],[No of Products in one Sale]:[Discount]])</f>
        <v>1.782799050509621</v>
      </c>
      <c r="K36">
        <f>Table3[[#This Row],[No of Products in one Sale]]*Table3[[#This Row],[Price of One Product]]</f>
        <v>750</v>
      </c>
    </row>
    <row r="37" spans="1:11" x14ac:dyDescent="0.3">
      <c r="A37" t="s">
        <v>61</v>
      </c>
      <c r="B37" t="s">
        <v>24</v>
      </c>
      <c r="C37" s="1">
        <v>44732</v>
      </c>
      <c r="D37" t="s">
        <v>25</v>
      </c>
      <c r="E37" t="s">
        <v>12</v>
      </c>
      <c r="F37">
        <v>130</v>
      </c>
      <c r="G37" t="s">
        <v>22</v>
      </c>
      <c r="H37" s="2">
        <v>3</v>
      </c>
      <c r="I37" s="3">
        <v>0.14180367825735268</v>
      </c>
      <c r="J37">
        <f>AVERAGE(Table3[[#This Row],[No of Products in one Sale]:[Discount]])</f>
        <v>1.5709018391286764</v>
      </c>
      <c r="K37">
        <f>Table3[[#This Row],[No of Products in one Sale]]*Table3[[#This Row],[Price of One Product]]</f>
        <v>390</v>
      </c>
    </row>
    <row r="38" spans="1:11" x14ac:dyDescent="0.3">
      <c r="A38" t="s">
        <v>62</v>
      </c>
      <c r="B38" t="s">
        <v>31</v>
      </c>
      <c r="C38" s="1">
        <v>44732</v>
      </c>
      <c r="D38" t="s">
        <v>32</v>
      </c>
      <c r="E38" t="s">
        <v>17</v>
      </c>
      <c r="F38">
        <v>60</v>
      </c>
      <c r="G38" t="s">
        <v>13</v>
      </c>
      <c r="H38" s="2">
        <v>11</v>
      </c>
      <c r="I38" s="3">
        <v>0.19727585407121537</v>
      </c>
      <c r="J38">
        <f>AVERAGE(Table3[[#This Row],[No of Products in one Sale]:[Discount]])</f>
        <v>5.5986379270356075</v>
      </c>
      <c r="K38">
        <f>Table3[[#This Row],[No of Products in one Sale]]*Table3[[#This Row],[Price of One Product]]</f>
        <v>660</v>
      </c>
    </row>
    <row r="39" spans="1:11" x14ac:dyDescent="0.3">
      <c r="A39" t="s">
        <v>63</v>
      </c>
      <c r="B39" t="s">
        <v>43</v>
      </c>
      <c r="C39" s="1">
        <v>44731</v>
      </c>
      <c r="D39" t="s">
        <v>44</v>
      </c>
      <c r="E39" t="s">
        <v>12</v>
      </c>
      <c r="F39">
        <v>95</v>
      </c>
      <c r="G39" t="s">
        <v>18</v>
      </c>
      <c r="H39" s="2">
        <v>8</v>
      </c>
      <c r="I39" s="3">
        <v>0.16026707373910823</v>
      </c>
      <c r="J39">
        <f>AVERAGE(Table3[[#This Row],[No of Products in one Sale]:[Discount]])</f>
        <v>4.0801335368695542</v>
      </c>
      <c r="K39">
        <f>Table3[[#This Row],[No of Products in one Sale]]*Table3[[#This Row],[Price of One Product]]</f>
        <v>760</v>
      </c>
    </row>
    <row r="40" spans="1:11" x14ac:dyDescent="0.3">
      <c r="A40" t="s">
        <v>64</v>
      </c>
      <c r="B40" t="s">
        <v>10</v>
      </c>
      <c r="C40" s="1">
        <v>44735</v>
      </c>
      <c r="D40" t="s">
        <v>11</v>
      </c>
      <c r="E40" t="s">
        <v>12</v>
      </c>
      <c r="F40">
        <v>72</v>
      </c>
      <c r="G40" t="s">
        <v>22</v>
      </c>
      <c r="H40" s="2">
        <v>5</v>
      </c>
      <c r="I40" s="3">
        <v>3.6754234817017679E-2</v>
      </c>
      <c r="J40">
        <f>AVERAGE(Table3[[#This Row],[No of Products in one Sale]:[Discount]])</f>
        <v>2.5183771174085088</v>
      </c>
      <c r="K40">
        <f>Table3[[#This Row],[No of Products in one Sale]]*Table3[[#This Row],[Price of One Product]]</f>
        <v>360</v>
      </c>
    </row>
    <row r="41" spans="1:11" x14ac:dyDescent="0.3">
      <c r="A41" t="s">
        <v>65</v>
      </c>
      <c r="B41" t="s">
        <v>15</v>
      </c>
      <c r="C41" s="1">
        <v>44728</v>
      </c>
      <c r="D41" t="s">
        <v>16</v>
      </c>
      <c r="E41" t="s">
        <v>12</v>
      </c>
      <c r="F41">
        <v>65</v>
      </c>
      <c r="G41" t="s">
        <v>13</v>
      </c>
      <c r="H41" s="2">
        <v>6</v>
      </c>
      <c r="I41" s="3">
        <v>0.12047427034169578</v>
      </c>
      <c r="J41">
        <f>AVERAGE(Table3[[#This Row],[No of Products in one Sale]:[Discount]])</f>
        <v>3.0602371351708477</v>
      </c>
      <c r="K41">
        <f>Table3[[#This Row],[No of Products in one Sale]]*Table3[[#This Row],[Price of One Product]]</f>
        <v>390</v>
      </c>
    </row>
    <row r="42" spans="1:11" x14ac:dyDescent="0.3">
      <c r="A42" t="s">
        <v>66</v>
      </c>
      <c r="B42" t="s">
        <v>20</v>
      </c>
      <c r="C42" s="1">
        <v>44727</v>
      </c>
      <c r="D42" t="s">
        <v>21</v>
      </c>
      <c r="E42" t="s">
        <v>17</v>
      </c>
      <c r="F42">
        <v>250</v>
      </c>
      <c r="G42" t="s">
        <v>18</v>
      </c>
      <c r="H42" s="2">
        <v>1</v>
      </c>
      <c r="I42" s="3">
        <v>0.38636401364592987</v>
      </c>
      <c r="J42">
        <f>AVERAGE(Table3[[#This Row],[No of Products in one Sale]:[Discount]])</f>
        <v>0.69318200682296494</v>
      </c>
      <c r="K42">
        <f>Table3[[#This Row],[No of Products in one Sale]]*Table3[[#This Row],[Price of One Product]]</f>
        <v>250</v>
      </c>
    </row>
    <row r="43" spans="1:11" x14ac:dyDescent="0.3">
      <c r="A43" t="s">
        <v>67</v>
      </c>
      <c r="B43" t="s">
        <v>24</v>
      </c>
      <c r="C43" s="1">
        <v>44731</v>
      </c>
      <c r="D43" t="s">
        <v>25</v>
      </c>
      <c r="E43" t="s">
        <v>17</v>
      </c>
      <c r="F43">
        <v>130</v>
      </c>
      <c r="G43" t="s">
        <v>22</v>
      </c>
      <c r="H43" s="2">
        <v>7</v>
      </c>
      <c r="I43" s="3">
        <v>0.25111930985495906</v>
      </c>
      <c r="J43">
        <f>AVERAGE(Table3[[#This Row],[No of Products in one Sale]:[Discount]])</f>
        <v>3.6255596549274793</v>
      </c>
      <c r="K43">
        <f>Table3[[#This Row],[No of Products in one Sale]]*Table3[[#This Row],[Price of One Product]]</f>
        <v>910</v>
      </c>
    </row>
    <row r="44" spans="1:11" x14ac:dyDescent="0.3">
      <c r="A44" t="s">
        <v>68</v>
      </c>
      <c r="B44" t="s">
        <v>10</v>
      </c>
      <c r="C44" s="1">
        <v>44732</v>
      </c>
      <c r="D44" t="s">
        <v>11</v>
      </c>
      <c r="E44" t="s">
        <v>17</v>
      </c>
      <c r="F44">
        <v>72</v>
      </c>
      <c r="G44" t="s">
        <v>13</v>
      </c>
      <c r="H44" s="2">
        <v>7</v>
      </c>
      <c r="I44" s="3">
        <v>0.18099169049889144</v>
      </c>
      <c r="J44">
        <f>AVERAGE(Table3[[#This Row],[No of Products in one Sale]:[Discount]])</f>
        <v>3.5904958452494458</v>
      </c>
      <c r="K44">
        <f>Table3[[#This Row],[No of Products in one Sale]]*Table3[[#This Row],[Price of One Product]]</f>
        <v>504</v>
      </c>
    </row>
    <row r="45" spans="1:11" x14ac:dyDescent="0.3">
      <c r="A45" t="s">
        <v>69</v>
      </c>
      <c r="B45" t="s">
        <v>15</v>
      </c>
      <c r="C45" s="1">
        <v>44738</v>
      </c>
      <c r="D45" t="s">
        <v>16</v>
      </c>
      <c r="E45" t="s">
        <v>17</v>
      </c>
      <c r="F45">
        <v>65</v>
      </c>
      <c r="G45" t="s">
        <v>18</v>
      </c>
      <c r="H45" s="2">
        <v>3</v>
      </c>
      <c r="I45" s="3">
        <v>0.17363786365000505</v>
      </c>
      <c r="J45">
        <f>AVERAGE(Table3[[#This Row],[No of Products in one Sale]:[Discount]])</f>
        <v>1.5868189318250026</v>
      </c>
      <c r="K45">
        <f>Table3[[#This Row],[No of Products in one Sale]]*Table3[[#This Row],[Price of One Product]]</f>
        <v>195</v>
      </c>
    </row>
    <row r="46" spans="1:11" x14ac:dyDescent="0.3">
      <c r="A46" t="s">
        <v>70</v>
      </c>
      <c r="B46" t="s">
        <v>20</v>
      </c>
      <c r="C46" s="1">
        <v>44730</v>
      </c>
      <c r="D46" t="s">
        <v>21</v>
      </c>
      <c r="E46" t="s">
        <v>17</v>
      </c>
      <c r="F46">
        <v>250</v>
      </c>
      <c r="G46" t="s">
        <v>22</v>
      </c>
      <c r="H46" s="2">
        <v>1</v>
      </c>
      <c r="I46" s="3">
        <v>0.75489814137474298</v>
      </c>
      <c r="J46">
        <f>AVERAGE(Table3[[#This Row],[No of Products in one Sale]:[Discount]])</f>
        <v>0.87744907068737144</v>
      </c>
      <c r="K46">
        <f>Table3[[#This Row],[No of Products in one Sale]]*Table3[[#This Row],[Price of One Product]]</f>
        <v>250</v>
      </c>
    </row>
    <row r="47" spans="1:11" x14ac:dyDescent="0.3">
      <c r="A47" t="s">
        <v>71</v>
      </c>
      <c r="B47" t="s">
        <v>24</v>
      </c>
      <c r="C47" s="1">
        <v>44736</v>
      </c>
      <c r="D47" t="s">
        <v>25</v>
      </c>
      <c r="E47" t="s">
        <v>17</v>
      </c>
      <c r="F47">
        <v>130</v>
      </c>
      <c r="G47" t="s">
        <v>13</v>
      </c>
      <c r="H47" s="2">
        <v>6</v>
      </c>
      <c r="I47" s="3">
        <v>0.41826226246410803</v>
      </c>
      <c r="J47">
        <f>AVERAGE(Table3[[#This Row],[No of Products in one Sale]:[Discount]])</f>
        <v>3.2091311312320538</v>
      </c>
      <c r="K47">
        <f>Table3[[#This Row],[No of Products in one Sale]]*Table3[[#This Row],[Price of One Product]]</f>
        <v>780</v>
      </c>
    </row>
    <row r="48" spans="1:11" x14ac:dyDescent="0.3">
      <c r="A48" t="s">
        <v>72</v>
      </c>
      <c r="B48" t="s">
        <v>10</v>
      </c>
      <c r="C48" s="1">
        <v>44733</v>
      </c>
      <c r="D48" t="s">
        <v>11</v>
      </c>
      <c r="E48" t="s">
        <v>12</v>
      </c>
      <c r="F48">
        <v>72</v>
      </c>
      <c r="G48" t="s">
        <v>13</v>
      </c>
      <c r="H48" s="2">
        <v>4</v>
      </c>
      <c r="I48" s="3">
        <v>1.372080123313592E-2</v>
      </c>
      <c r="J48">
        <f>AVERAGE(Table3[[#This Row],[No of Products in one Sale]:[Discount]])</f>
        <v>2.006860400616568</v>
      </c>
      <c r="K48">
        <f>Table3[[#This Row],[No of Products in one Sale]]*Table3[[#This Row],[Price of One Product]]</f>
        <v>288</v>
      </c>
    </row>
    <row r="49" spans="1:11" x14ac:dyDescent="0.3">
      <c r="A49" t="s">
        <v>73</v>
      </c>
      <c r="B49" t="s">
        <v>15</v>
      </c>
      <c r="C49" s="1">
        <v>44746</v>
      </c>
      <c r="D49" t="s">
        <v>16</v>
      </c>
      <c r="E49" t="s">
        <v>17</v>
      </c>
      <c r="F49">
        <v>65</v>
      </c>
      <c r="G49" t="s">
        <v>18</v>
      </c>
      <c r="H49" s="2">
        <v>6</v>
      </c>
      <c r="I49" s="3">
        <v>2.2083854314921911E-2</v>
      </c>
      <c r="J49">
        <f>AVERAGE(Table3[[#This Row],[No of Products in one Sale]:[Discount]])</f>
        <v>3.0110419271574611</v>
      </c>
      <c r="K49">
        <f>Table3[[#This Row],[No of Products in one Sale]]*Table3[[#This Row],[Price of One Product]]</f>
        <v>390</v>
      </c>
    </row>
    <row r="50" spans="1:11" x14ac:dyDescent="0.3">
      <c r="A50" t="s">
        <v>74</v>
      </c>
      <c r="B50" t="s">
        <v>20</v>
      </c>
      <c r="C50" s="1">
        <v>44755</v>
      </c>
      <c r="D50" t="s">
        <v>21</v>
      </c>
      <c r="E50" t="s">
        <v>12</v>
      </c>
      <c r="F50">
        <v>250</v>
      </c>
      <c r="G50" t="s">
        <v>22</v>
      </c>
      <c r="H50" s="2">
        <v>3</v>
      </c>
      <c r="I50" s="3">
        <v>0.92842323956324613</v>
      </c>
      <c r="J50">
        <f>AVERAGE(Table3[[#This Row],[No of Products in one Sale]:[Discount]])</f>
        <v>1.9642116197816231</v>
      </c>
      <c r="K50">
        <f>Table3[[#This Row],[No of Products in one Sale]]*Table3[[#This Row],[Price of One Product]]</f>
        <v>750</v>
      </c>
    </row>
    <row r="51" spans="1:11" x14ac:dyDescent="0.3">
      <c r="A51" t="s">
        <v>75</v>
      </c>
      <c r="B51" t="s">
        <v>24</v>
      </c>
      <c r="C51" s="1">
        <v>44755</v>
      </c>
      <c r="D51" t="s">
        <v>25</v>
      </c>
      <c r="E51" t="s">
        <v>17</v>
      </c>
      <c r="F51">
        <v>130</v>
      </c>
      <c r="G51" t="s">
        <v>13</v>
      </c>
      <c r="H51" s="2">
        <v>2</v>
      </c>
      <c r="I51" s="3">
        <v>0.20990358910221096</v>
      </c>
      <c r="J51">
        <f>AVERAGE(Table3[[#This Row],[No of Products in one Sale]:[Discount]])</f>
        <v>1.1049517945511056</v>
      </c>
      <c r="K51">
        <f>Table3[[#This Row],[No of Products in one Sale]]*Table3[[#This Row],[Price of One Product]]</f>
        <v>260</v>
      </c>
    </row>
    <row r="52" spans="1:11" x14ac:dyDescent="0.3">
      <c r="A52" t="s">
        <v>76</v>
      </c>
      <c r="B52" t="s">
        <v>10</v>
      </c>
      <c r="C52" s="1">
        <v>44727</v>
      </c>
      <c r="D52" t="s">
        <v>11</v>
      </c>
      <c r="E52" t="s">
        <v>12</v>
      </c>
      <c r="F52">
        <v>72</v>
      </c>
      <c r="G52" t="s">
        <v>18</v>
      </c>
      <c r="H52" s="2">
        <v>5</v>
      </c>
      <c r="I52" s="3">
        <v>0.184343159134289</v>
      </c>
      <c r="J52">
        <f>AVERAGE(Table3[[#This Row],[No of Products in one Sale]:[Discount]])</f>
        <v>2.5921715795671445</v>
      </c>
      <c r="K52">
        <f>Table3[[#This Row],[No of Products in one Sale]]*Table3[[#This Row],[Price of One Product]]</f>
        <v>360</v>
      </c>
    </row>
    <row r="53" spans="1:11" x14ac:dyDescent="0.3">
      <c r="A53" t="s">
        <v>77</v>
      </c>
      <c r="B53" t="s">
        <v>15</v>
      </c>
      <c r="C53" s="1">
        <v>44746</v>
      </c>
      <c r="D53" t="s">
        <v>16</v>
      </c>
      <c r="E53" t="s">
        <v>17</v>
      </c>
      <c r="F53">
        <v>65</v>
      </c>
      <c r="G53" t="s">
        <v>22</v>
      </c>
      <c r="H53" s="2">
        <v>8</v>
      </c>
      <c r="I53" s="3">
        <v>0.11144429073382323</v>
      </c>
      <c r="J53">
        <f>AVERAGE(Table3[[#This Row],[No of Products in one Sale]:[Discount]])</f>
        <v>4.0557221453669117</v>
      </c>
      <c r="K53">
        <f>Table3[[#This Row],[No of Products in one Sale]]*Table3[[#This Row],[Price of One Product]]</f>
        <v>520</v>
      </c>
    </row>
    <row r="54" spans="1:11" x14ac:dyDescent="0.3">
      <c r="A54" t="s">
        <v>78</v>
      </c>
      <c r="B54" t="s">
        <v>20</v>
      </c>
      <c r="C54" s="1">
        <v>44740</v>
      </c>
      <c r="D54" t="s">
        <v>21</v>
      </c>
      <c r="E54" t="s">
        <v>12</v>
      </c>
      <c r="F54">
        <v>250</v>
      </c>
      <c r="G54" t="s">
        <v>13</v>
      </c>
      <c r="H54" s="2">
        <v>3</v>
      </c>
      <c r="I54" s="3">
        <v>0.56286929186816415</v>
      </c>
      <c r="J54">
        <f>AVERAGE(Table3[[#This Row],[No of Products in one Sale]:[Discount]])</f>
        <v>1.7814346459340822</v>
      </c>
      <c r="K54">
        <f>Table3[[#This Row],[No of Products in one Sale]]*Table3[[#This Row],[Price of One Product]]</f>
        <v>750</v>
      </c>
    </row>
    <row r="55" spans="1:11" x14ac:dyDescent="0.3">
      <c r="A55" t="s">
        <v>79</v>
      </c>
      <c r="B55" t="s">
        <v>24</v>
      </c>
      <c r="C55" s="1">
        <v>44743</v>
      </c>
      <c r="D55" t="s">
        <v>25</v>
      </c>
      <c r="E55" t="s">
        <v>17</v>
      </c>
      <c r="F55">
        <v>130</v>
      </c>
      <c r="G55" t="s">
        <v>18</v>
      </c>
      <c r="H55" s="2">
        <v>3</v>
      </c>
      <c r="I55" s="3">
        <v>3.138956050307417E-2</v>
      </c>
      <c r="J55">
        <f>AVERAGE(Table3[[#This Row],[No of Products in one Sale]:[Discount]])</f>
        <v>1.515694780251537</v>
      </c>
      <c r="K55">
        <f>Table3[[#This Row],[No of Products in one Sale]]*Table3[[#This Row],[Price of One Product]]</f>
        <v>390</v>
      </c>
    </row>
    <row r="56" spans="1:11" x14ac:dyDescent="0.3">
      <c r="A56" t="s">
        <v>80</v>
      </c>
      <c r="B56" t="s">
        <v>31</v>
      </c>
      <c r="C56" s="1">
        <v>44737</v>
      </c>
      <c r="D56" t="s">
        <v>32</v>
      </c>
      <c r="E56" t="s">
        <v>12</v>
      </c>
      <c r="F56">
        <v>60</v>
      </c>
      <c r="G56" t="s">
        <v>22</v>
      </c>
      <c r="H56" s="2">
        <v>13</v>
      </c>
      <c r="I56" s="3">
        <v>0.23798278495106248</v>
      </c>
      <c r="J56">
        <f>AVERAGE(Table3[[#This Row],[No of Products in one Sale]:[Discount]])</f>
        <v>6.6189913924755315</v>
      </c>
      <c r="K56">
        <f>Table3[[#This Row],[No of Products in one Sale]]*Table3[[#This Row],[Price of One Product]]</f>
        <v>780</v>
      </c>
    </row>
    <row r="57" spans="1:11" x14ac:dyDescent="0.3">
      <c r="A57" t="s">
        <v>81</v>
      </c>
      <c r="B57" t="s">
        <v>10</v>
      </c>
      <c r="C57" s="1">
        <v>44757</v>
      </c>
      <c r="D57" t="s">
        <v>11</v>
      </c>
      <c r="E57" t="s">
        <v>17</v>
      </c>
      <c r="F57">
        <v>72</v>
      </c>
      <c r="G57" t="s">
        <v>13</v>
      </c>
      <c r="H57" s="2">
        <v>5</v>
      </c>
      <c r="I57" s="3">
        <v>0.19712344024473996</v>
      </c>
      <c r="J57">
        <f>AVERAGE(Table3[[#This Row],[No of Products in one Sale]:[Discount]])</f>
        <v>2.5985617201223699</v>
      </c>
      <c r="K57">
        <f>Table3[[#This Row],[No of Products in one Sale]]*Table3[[#This Row],[Price of One Product]]</f>
        <v>360</v>
      </c>
    </row>
    <row r="58" spans="1:11" x14ac:dyDescent="0.3">
      <c r="A58" t="s">
        <v>82</v>
      </c>
      <c r="B58" t="s">
        <v>15</v>
      </c>
      <c r="C58" s="1">
        <v>44745</v>
      </c>
      <c r="D58" t="s">
        <v>16</v>
      </c>
      <c r="E58" t="s">
        <v>12</v>
      </c>
      <c r="F58">
        <v>65</v>
      </c>
      <c r="G58" t="s">
        <v>18</v>
      </c>
      <c r="H58" s="2">
        <v>7</v>
      </c>
      <c r="I58" s="3">
        <v>6.8295799738434873E-2</v>
      </c>
      <c r="J58">
        <f>AVERAGE(Table3[[#This Row],[No of Products in one Sale]:[Discount]])</f>
        <v>3.5341478998692173</v>
      </c>
      <c r="K58">
        <f>Table3[[#This Row],[No of Products in one Sale]]*Table3[[#This Row],[Price of One Product]]</f>
        <v>455</v>
      </c>
    </row>
    <row r="59" spans="1:11" x14ac:dyDescent="0.3">
      <c r="A59" t="s">
        <v>83</v>
      </c>
      <c r="B59" t="s">
        <v>20</v>
      </c>
      <c r="C59" s="1">
        <v>44760</v>
      </c>
      <c r="D59" t="s">
        <v>21</v>
      </c>
      <c r="E59" t="s">
        <v>17</v>
      </c>
      <c r="F59">
        <v>250</v>
      </c>
      <c r="G59" t="s">
        <v>22</v>
      </c>
      <c r="H59" s="2">
        <v>3</v>
      </c>
      <c r="I59" s="3">
        <v>1.6828522965904168E-2</v>
      </c>
      <c r="J59">
        <f>AVERAGE(Table3[[#This Row],[No of Products in one Sale]:[Discount]])</f>
        <v>1.5084142614829521</v>
      </c>
      <c r="K59">
        <f>Table3[[#This Row],[No of Products in one Sale]]*Table3[[#This Row],[Price of One Product]]</f>
        <v>750</v>
      </c>
    </row>
    <row r="60" spans="1:11" x14ac:dyDescent="0.3">
      <c r="A60" t="s">
        <v>84</v>
      </c>
      <c r="B60" t="s">
        <v>24</v>
      </c>
      <c r="C60" s="1">
        <v>44750</v>
      </c>
      <c r="D60" t="s">
        <v>25</v>
      </c>
      <c r="E60" t="s">
        <v>12</v>
      </c>
      <c r="F60">
        <v>130</v>
      </c>
      <c r="G60" t="s">
        <v>13</v>
      </c>
      <c r="H60" s="2">
        <v>6</v>
      </c>
      <c r="I60" s="3">
        <v>0.26661284065553453</v>
      </c>
      <c r="J60">
        <f>AVERAGE(Table3[[#This Row],[No of Products in one Sale]:[Discount]])</f>
        <v>3.1333064203277674</v>
      </c>
      <c r="K60">
        <f>Table3[[#This Row],[No of Products in one Sale]]*Table3[[#This Row],[Price of One Product]]</f>
        <v>780</v>
      </c>
    </row>
    <row r="61" spans="1:11" x14ac:dyDescent="0.3">
      <c r="A61" t="s">
        <v>85</v>
      </c>
      <c r="B61" t="s">
        <v>10</v>
      </c>
      <c r="C61" s="1">
        <v>44742</v>
      </c>
      <c r="D61" t="s">
        <v>11</v>
      </c>
      <c r="E61" t="s">
        <v>17</v>
      </c>
      <c r="F61">
        <v>72</v>
      </c>
      <c r="G61" t="s">
        <v>18</v>
      </c>
      <c r="H61" s="2">
        <v>11</v>
      </c>
      <c r="I61" s="3">
        <v>0.21251347110701568</v>
      </c>
      <c r="J61">
        <f>AVERAGE(Table3[[#This Row],[No of Products in one Sale]:[Discount]])</f>
        <v>5.606256735553508</v>
      </c>
      <c r="K61">
        <f>Table3[[#This Row],[No of Products in one Sale]]*Table3[[#This Row],[Price of One Product]]</f>
        <v>792</v>
      </c>
    </row>
    <row r="62" spans="1:11" x14ac:dyDescent="0.3">
      <c r="A62" t="s">
        <v>86</v>
      </c>
      <c r="B62" t="s">
        <v>15</v>
      </c>
      <c r="C62" s="1">
        <v>44754</v>
      </c>
      <c r="D62" t="s">
        <v>16</v>
      </c>
      <c r="E62" t="s">
        <v>12</v>
      </c>
      <c r="F62">
        <v>65</v>
      </c>
      <c r="G62" t="s">
        <v>22</v>
      </c>
      <c r="H62" s="2">
        <v>12</v>
      </c>
      <c r="I62" s="3">
        <v>0.10994257661413849</v>
      </c>
      <c r="J62">
        <f>AVERAGE(Table3[[#This Row],[No of Products in one Sale]:[Discount]])</f>
        <v>6.054971288307069</v>
      </c>
      <c r="K62">
        <f>Table3[[#This Row],[No of Products in one Sale]]*Table3[[#This Row],[Price of One Product]]</f>
        <v>780</v>
      </c>
    </row>
    <row r="63" spans="1:11" x14ac:dyDescent="0.3">
      <c r="A63" t="s">
        <v>87</v>
      </c>
      <c r="B63" t="s">
        <v>20</v>
      </c>
      <c r="C63" s="1">
        <v>44746</v>
      </c>
      <c r="D63" t="s">
        <v>21</v>
      </c>
      <c r="E63" t="s">
        <v>17</v>
      </c>
      <c r="F63">
        <v>250</v>
      </c>
      <c r="G63" t="s">
        <v>13</v>
      </c>
      <c r="H63" s="2">
        <v>2</v>
      </c>
      <c r="I63" s="3">
        <v>0.53607498908607099</v>
      </c>
      <c r="J63">
        <f>AVERAGE(Table3[[#This Row],[No of Products in one Sale]:[Discount]])</f>
        <v>1.2680374945430355</v>
      </c>
      <c r="K63">
        <f>Table3[[#This Row],[No of Products in one Sale]]*Table3[[#This Row],[Price of One Product]]</f>
        <v>500</v>
      </c>
    </row>
    <row r="64" spans="1:11" x14ac:dyDescent="0.3">
      <c r="A64" t="s">
        <v>88</v>
      </c>
      <c r="B64" t="s">
        <v>24</v>
      </c>
      <c r="C64" s="1">
        <v>44752</v>
      </c>
      <c r="D64" t="s">
        <v>25</v>
      </c>
      <c r="E64" t="s">
        <v>12</v>
      </c>
      <c r="F64">
        <v>130</v>
      </c>
      <c r="G64" t="s">
        <v>18</v>
      </c>
      <c r="H64" s="2">
        <v>6</v>
      </c>
      <c r="I64" s="3">
        <v>3.7515550327758003E-2</v>
      </c>
      <c r="J64">
        <f>AVERAGE(Table3[[#This Row],[No of Products in one Sale]:[Discount]])</f>
        <v>3.0187577751638792</v>
      </c>
      <c r="K64">
        <f>Table3[[#This Row],[No of Products in one Sale]]*Table3[[#This Row],[Price of One Product]]</f>
        <v>780</v>
      </c>
    </row>
    <row r="65" spans="1:11" x14ac:dyDescent="0.3">
      <c r="A65" t="s">
        <v>89</v>
      </c>
      <c r="B65" t="s">
        <v>31</v>
      </c>
      <c r="C65" s="1">
        <v>44725</v>
      </c>
      <c r="D65" t="s">
        <v>32</v>
      </c>
      <c r="E65" t="s">
        <v>12</v>
      </c>
      <c r="F65">
        <v>60</v>
      </c>
      <c r="G65" t="s">
        <v>22</v>
      </c>
      <c r="H65" s="2">
        <v>15</v>
      </c>
      <c r="I65" s="3">
        <v>2.4938289886663061E-2</v>
      </c>
      <c r="J65">
        <f>AVERAGE(Table3[[#This Row],[No of Products in one Sale]:[Discount]])</f>
        <v>7.5124691449433314</v>
      </c>
      <c r="K65">
        <f>Table3[[#This Row],[No of Products in one Sale]]*Table3[[#This Row],[Price of One Product]]</f>
        <v>900</v>
      </c>
    </row>
    <row r="66" spans="1:11" x14ac:dyDescent="0.3">
      <c r="A66" t="s">
        <v>90</v>
      </c>
      <c r="B66" t="s">
        <v>43</v>
      </c>
      <c r="C66" s="1">
        <v>44734</v>
      </c>
      <c r="D66" t="s">
        <v>44</v>
      </c>
      <c r="E66" t="s">
        <v>17</v>
      </c>
      <c r="F66">
        <v>95</v>
      </c>
      <c r="G66" t="s">
        <v>13</v>
      </c>
      <c r="H66" s="2">
        <v>9</v>
      </c>
      <c r="I66" s="3">
        <v>1.0123391970414241E-2</v>
      </c>
      <c r="J66">
        <f>AVERAGE(Table3[[#This Row],[No of Products in one Sale]:[Discount]])</f>
        <v>4.5050616959852068</v>
      </c>
      <c r="K66">
        <f>Table3[[#This Row],[No of Products in one Sale]]*Table3[[#This Row],[Price of One Product]]</f>
        <v>855</v>
      </c>
    </row>
    <row r="67" spans="1:11" x14ac:dyDescent="0.3">
      <c r="A67" t="s">
        <v>91</v>
      </c>
      <c r="B67" t="s">
        <v>10</v>
      </c>
      <c r="C67" s="1">
        <v>44761</v>
      </c>
      <c r="D67" t="s">
        <v>11</v>
      </c>
      <c r="E67" t="s">
        <v>17</v>
      </c>
      <c r="F67">
        <v>72</v>
      </c>
      <c r="G67" t="s">
        <v>18</v>
      </c>
      <c r="H67" s="2">
        <v>12</v>
      </c>
      <c r="I67" s="3">
        <v>0.1308869366379137</v>
      </c>
      <c r="J67">
        <f>AVERAGE(Table3[[#This Row],[No of Products in one Sale]:[Discount]])</f>
        <v>6.0654434683189571</v>
      </c>
      <c r="K67">
        <f>Table3[[#This Row],[No of Products in one Sale]]*Table3[[#This Row],[Price of One Product]]</f>
        <v>864</v>
      </c>
    </row>
    <row r="68" spans="1:11" x14ac:dyDescent="0.3">
      <c r="A68" t="s">
        <v>92</v>
      </c>
      <c r="B68" t="s">
        <v>15</v>
      </c>
      <c r="C68" s="1">
        <v>44735</v>
      </c>
      <c r="D68" t="s">
        <v>16</v>
      </c>
      <c r="E68" t="s">
        <v>17</v>
      </c>
      <c r="F68">
        <v>65</v>
      </c>
      <c r="G68" t="s">
        <v>22</v>
      </c>
      <c r="H68" s="2">
        <v>7</v>
      </c>
      <c r="I68" s="3">
        <v>6.6961969492996459E-2</v>
      </c>
      <c r="J68">
        <f>AVERAGE(Table3[[#This Row],[No of Products in one Sale]:[Discount]])</f>
        <v>3.5334809847464981</v>
      </c>
      <c r="K68">
        <f>Table3[[#This Row],[No of Products in one Sale]]*Table3[[#This Row],[Price of One Product]]</f>
        <v>455</v>
      </c>
    </row>
    <row r="69" spans="1:11" x14ac:dyDescent="0.3">
      <c r="A69" t="s">
        <v>93</v>
      </c>
      <c r="B69" t="s">
        <v>20</v>
      </c>
      <c r="C69" s="1">
        <v>44753</v>
      </c>
      <c r="D69" t="s">
        <v>21</v>
      </c>
      <c r="E69" t="s">
        <v>12</v>
      </c>
      <c r="F69">
        <v>250</v>
      </c>
      <c r="G69" t="s">
        <v>13</v>
      </c>
      <c r="H69" s="2">
        <v>3</v>
      </c>
      <c r="I69" s="3">
        <v>0.36350761794645753</v>
      </c>
      <c r="J69">
        <f>AVERAGE(Table3[[#This Row],[No of Products in one Sale]:[Discount]])</f>
        <v>1.6817538089732287</v>
      </c>
      <c r="K69">
        <f>Table3[[#This Row],[No of Products in one Sale]]*Table3[[#This Row],[Price of One Product]]</f>
        <v>750</v>
      </c>
    </row>
    <row r="70" spans="1:11" x14ac:dyDescent="0.3">
      <c r="A70" t="s">
        <v>94</v>
      </c>
      <c r="B70" t="s">
        <v>24</v>
      </c>
      <c r="C70" s="1">
        <v>44732</v>
      </c>
      <c r="D70" t="s">
        <v>25</v>
      </c>
      <c r="E70" t="s">
        <v>12</v>
      </c>
      <c r="F70">
        <v>130</v>
      </c>
      <c r="G70" t="s">
        <v>18</v>
      </c>
      <c r="H70" s="2">
        <v>6</v>
      </c>
      <c r="I70" s="3">
        <v>0.30841415491993102</v>
      </c>
      <c r="J70">
        <f>AVERAGE(Table3[[#This Row],[No of Products in one Sale]:[Discount]])</f>
        <v>3.1542070774599655</v>
      </c>
      <c r="K70">
        <f>Table3[[#This Row],[No of Products in one Sale]]*Table3[[#This Row],[Price of One Product]]</f>
        <v>780</v>
      </c>
    </row>
    <row r="71" spans="1:11" x14ac:dyDescent="0.3">
      <c r="A71" t="s">
        <v>95</v>
      </c>
      <c r="B71" t="s">
        <v>10</v>
      </c>
      <c r="C71" s="1">
        <v>44748</v>
      </c>
      <c r="D71" t="s">
        <v>11</v>
      </c>
      <c r="E71" t="s">
        <v>12</v>
      </c>
      <c r="F71">
        <v>72</v>
      </c>
      <c r="G71" t="s">
        <v>22</v>
      </c>
      <c r="H71" s="2">
        <v>9</v>
      </c>
      <c r="I71" s="3">
        <v>0.21287301321989574</v>
      </c>
      <c r="J71">
        <f>AVERAGE(Table3[[#This Row],[No of Products in one Sale]:[Discount]])</f>
        <v>4.6064365066099482</v>
      </c>
      <c r="K71">
        <f>Table3[[#This Row],[No of Products in one Sale]]*Table3[[#This Row],[Price of One Product]]</f>
        <v>648</v>
      </c>
    </row>
    <row r="72" spans="1:11" x14ac:dyDescent="0.3">
      <c r="A72" t="s">
        <v>96</v>
      </c>
      <c r="B72" t="s">
        <v>15</v>
      </c>
      <c r="C72" s="1">
        <v>44731</v>
      </c>
      <c r="D72" t="s">
        <v>16</v>
      </c>
      <c r="E72" t="s">
        <v>12</v>
      </c>
      <c r="F72">
        <v>65</v>
      </c>
      <c r="G72" t="s">
        <v>13</v>
      </c>
      <c r="H72" s="2">
        <v>4</v>
      </c>
      <c r="I72" s="3">
        <v>0.11047742601795077</v>
      </c>
      <c r="J72">
        <f>AVERAGE(Table3[[#This Row],[No of Products in one Sale]:[Discount]])</f>
        <v>2.0552387130089755</v>
      </c>
      <c r="K72">
        <f>Table3[[#This Row],[No of Products in one Sale]]*Table3[[#This Row],[Price of One Product]]</f>
        <v>260</v>
      </c>
    </row>
    <row r="73" spans="1:11" x14ac:dyDescent="0.3">
      <c r="A73" t="s">
        <v>97</v>
      </c>
      <c r="B73" t="s">
        <v>20</v>
      </c>
      <c r="C73" s="1">
        <v>44725</v>
      </c>
      <c r="D73" t="s">
        <v>21</v>
      </c>
      <c r="E73" t="s">
        <v>12</v>
      </c>
      <c r="F73">
        <v>250</v>
      </c>
      <c r="G73" t="s">
        <v>18</v>
      </c>
      <c r="H73" s="2">
        <v>2</v>
      </c>
      <c r="I73" s="3">
        <v>4.8799156151631218E-2</v>
      </c>
      <c r="J73">
        <f>AVERAGE(Table3[[#This Row],[No of Products in one Sale]:[Discount]])</f>
        <v>1.0243995780758155</v>
      </c>
      <c r="K73">
        <f>Table3[[#This Row],[No of Products in one Sale]]*Table3[[#This Row],[Price of One Product]]</f>
        <v>500</v>
      </c>
    </row>
    <row r="74" spans="1:11" x14ac:dyDescent="0.3">
      <c r="A74" t="s">
        <v>98</v>
      </c>
      <c r="B74" t="s">
        <v>24</v>
      </c>
      <c r="C74" s="1">
        <v>44753</v>
      </c>
      <c r="D74" t="s">
        <v>25</v>
      </c>
      <c r="E74" t="s">
        <v>12</v>
      </c>
      <c r="F74">
        <v>130</v>
      </c>
      <c r="G74" t="s">
        <v>22</v>
      </c>
      <c r="H74" s="2">
        <v>6</v>
      </c>
      <c r="I74" s="3">
        <v>0.27879506176921365</v>
      </c>
      <c r="J74">
        <f>AVERAGE(Table3[[#This Row],[No of Products in one Sale]:[Discount]])</f>
        <v>3.1393975308846067</v>
      </c>
      <c r="K74">
        <f>Table3[[#This Row],[No of Products in one Sale]]*Table3[[#This Row],[Price of One Product]]</f>
        <v>780</v>
      </c>
    </row>
    <row r="75" spans="1:11" x14ac:dyDescent="0.3">
      <c r="A75" t="s">
        <v>99</v>
      </c>
      <c r="B75" t="s">
        <v>31</v>
      </c>
      <c r="C75" s="1">
        <v>44738</v>
      </c>
      <c r="D75" t="s">
        <v>32</v>
      </c>
      <c r="E75" t="s">
        <v>12</v>
      </c>
      <c r="F75">
        <v>60</v>
      </c>
      <c r="G75" t="s">
        <v>13</v>
      </c>
      <c r="H75" s="2">
        <v>9</v>
      </c>
      <c r="I75" s="3">
        <v>7.6045534046593019E-2</v>
      </c>
      <c r="J75">
        <f>AVERAGE(Table3[[#This Row],[No of Products in one Sale]:[Discount]])</f>
        <v>4.5380227670232962</v>
      </c>
      <c r="K75">
        <f>Table3[[#This Row],[No of Products in one Sale]]*Table3[[#This Row],[Price of One Product]]</f>
        <v>540</v>
      </c>
    </row>
    <row r="76" spans="1:11" x14ac:dyDescent="0.3">
      <c r="A76" t="s">
        <v>100</v>
      </c>
      <c r="B76" t="s">
        <v>10</v>
      </c>
      <c r="C76" s="1">
        <v>44762</v>
      </c>
      <c r="D76" t="s">
        <v>11</v>
      </c>
      <c r="E76" t="s">
        <v>12</v>
      </c>
      <c r="F76">
        <v>72</v>
      </c>
      <c r="G76" t="s">
        <v>18</v>
      </c>
      <c r="H76" s="2">
        <v>11</v>
      </c>
      <c r="I76" s="3">
        <v>0.12055762754740325</v>
      </c>
      <c r="J76">
        <f>AVERAGE(Table3[[#This Row],[No of Products in one Sale]:[Discount]])</f>
        <v>5.560278813773702</v>
      </c>
      <c r="K76">
        <f>Table3[[#This Row],[No of Products in one Sale]]*Table3[[#This Row],[Price of One Product]]</f>
        <v>792</v>
      </c>
    </row>
    <row r="77" spans="1:11" x14ac:dyDescent="0.3">
      <c r="A77" t="s">
        <v>101</v>
      </c>
      <c r="B77" t="s">
        <v>15</v>
      </c>
      <c r="C77" s="1">
        <v>44756</v>
      </c>
      <c r="D77" t="s">
        <v>16</v>
      </c>
      <c r="E77" t="s">
        <v>12</v>
      </c>
      <c r="F77">
        <v>65</v>
      </c>
      <c r="G77" t="s">
        <v>22</v>
      </c>
      <c r="H77" s="2">
        <v>13</v>
      </c>
      <c r="I77" s="3">
        <v>0.30283946337780637</v>
      </c>
      <c r="J77">
        <f>AVERAGE(Table3[[#This Row],[No of Products in one Sale]:[Discount]])</f>
        <v>6.651419731688903</v>
      </c>
      <c r="K77">
        <f>Table3[[#This Row],[No of Products in one Sale]]*Table3[[#This Row],[Price of One Product]]</f>
        <v>845</v>
      </c>
    </row>
    <row r="78" spans="1:11" x14ac:dyDescent="0.3">
      <c r="A78" t="s">
        <v>102</v>
      </c>
      <c r="B78" t="s">
        <v>20</v>
      </c>
      <c r="C78" s="1">
        <v>44744</v>
      </c>
      <c r="D78" t="s">
        <v>21</v>
      </c>
      <c r="E78" t="s">
        <v>17</v>
      </c>
      <c r="F78">
        <v>250</v>
      </c>
      <c r="G78" t="s">
        <v>13</v>
      </c>
      <c r="H78" s="2">
        <v>2</v>
      </c>
      <c r="I78" s="3">
        <v>0.41401829873258272</v>
      </c>
      <c r="J78">
        <f>AVERAGE(Table3[[#This Row],[No of Products in one Sale]:[Discount]])</f>
        <v>1.2070091493662913</v>
      </c>
      <c r="K78">
        <f>Table3[[#This Row],[No of Products in one Sale]]*Table3[[#This Row],[Price of One Product]]</f>
        <v>500</v>
      </c>
    </row>
    <row r="79" spans="1:11" x14ac:dyDescent="0.3">
      <c r="A79" t="s">
        <v>103</v>
      </c>
      <c r="B79" t="s">
        <v>24</v>
      </c>
      <c r="C79" s="1">
        <v>44753</v>
      </c>
      <c r="D79" t="s">
        <v>25</v>
      </c>
      <c r="E79" t="s">
        <v>12</v>
      </c>
      <c r="F79">
        <v>130</v>
      </c>
      <c r="G79" t="s">
        <v>18</v>
      </c>
      <c r="H79" s="2">
        <v>6</v>
      </c>
      <c r="I79" s="3">
        <v>6.1603660271292333E-3</v>
      </c>
      <c r="J79">
        <f>AVERAGE(Table3[[#This Row],[No of Products in one Sale]:[Discount]])</f>
        <v>3.0030801830135645</v>
      </c>
      <c r="K79">
        <f>Table3[[#This Row],[No of Products in one Sale]]*Table3[[#This Row],[Price of One Product]]</f>
        <v>780</v>
      </c>
    </row>
    <row r="80" spans="1:11" x14ac:dyDescent="0.3">
      <c r="A80" t="s">
        <v>104</v>
      </c>
      <c r="B80" t="s">
        <v>10</v>
      </c>
      <c r="C80" s="1">
        <v>44762</v>
      </c>
      <c r="D80" t="s">
        <v>11</v>
      </c>
      <c r="E80" t="s">
        <v>12</v>
      </c>
      <c r="F80">
        <v>72</v>
      </c>
      <c r="G80" t="s">
        <v>22</v>
      </c>
      <c r="H80" s="2">
        <v>12</v>
      </c>
      <c r="I80" s="3">
        <v>0.10495963672233184</v>
      </c>
      <c r="J80">
        <f>AVERAGE(Table3[[#This Row],[No of Products in one Sale]:[Discount]])</f>
        <v>6.0524798183611663</v>
      </c>
      <c r="K80">
        <f>Table3[[#This Row],[No of Products in one Sale]]*Table3[[#This Row],[Price of One Product]]</f>
        <v>864</v>
      </c>
    </row>
    <row r="81" spans="1:11" x14ac:dyDescent="0.3">
      <c r="A81" t="s">
        <v>105</v>
      </c>
      <c r="B81" t="s">
        <v>15</v>
      </c>
      <c r="C81" s="1">
        <v>44740</v>
      </c>
      <c r="D81" t="s">
        <v>16</v>
      </c>
      <c r="E81" t="s">
        <v>12</v>
      </c>
      <c r="F81">
        <v>65</v>
      </c>
      <c r="G81" t="s">
        <v>13</v>
      </c>
      <c r="H81" s="2">
        <v>11</v>
      </c>
      <c r="I81" s="3">
        <v>0.29377273906475571</v>
      </c>
      <c r="J81">
        <f>AVERAGE(Table3[[#This Row],[No of Products in one Sale]:[Discount]])</f>
        <v>5.6468863695323774</v>
      </c>
      <c r="K81">
        <f>Table3[[#This Row],[No of Products in one Sale]]*Table3[[#This Row],[Price of One Product]]</f>
        <v>715</v>
      </c>
    </row>
    <row r="82" spans="1:11" x14ac:dyDescent="0.3">
      <c r="A82" t="s">
        <v>106</v>
      </c>
      <c r="B82" t="s">
        <v>20</v>
      </c>
      <c r="C82" s="1">
        <v>44729</v>
      </c>
      <c r="D82" t="s">
        <v>21</v>
      </c>
      <c r="E82" t="s">
        <v>12</v>
      </c>
      <c r="F82">
        <v>250</v>
      </c>
      <c r="G82" t="s">
        <v>18</v>
      </c>
      <c r="H82" s="2">
        <v>3</v>
      </c>
      <c r="I82" s="3">
        <v>0.56559810101924179</v>
      </c>
      <c r="J82">
        <f>AVERAGE(Table3[[#This Row],[No of Products in one Sale]:[Discount]])</f>
        <v>1.782799050509621</v>
      </c>
      <c r="K82">
        <f>Table3[[#This Row],[No of Products in one Sale]]*Table3[[#This Row],[Price of One Product]]</f>
        <v>750</v>
      </c>
    </row>
    <row r="83" spans="1:11" x14ac:dyDescent="0.3">
      <c r="A83" t="s">
        <v>107</v>
      </c>
      <c r="B83" t="s">
        <v>24</v>
      </c>
      <c r="C83" s="1">
        <v>44727</v>
      </c>
      <c r="D83" t="s">
        <v>25</v>
      </c>
      <c r="E83" t="s">
        <v>12</v>
      </c>
      <c r="F83">
        <v>130</v>
      </c>
      <c r="G83" t="s">
        <v>22</v>
      </c>
      <c r="H83" s="2">
        <v>4</v>
      </c>
      <c r="I83" s="3">
        <v>0.14180367825735268</v>
      </c>
      <c r="J83">
        <f>AVERAGE(Table3[[#This Row],[No of Products in one Sale]:[Discount]])</f>
        <v>2.0709018391286764</v>
      </c>
      <c r="K83">
        <f>Table3[[#This Row],[No of Products in one Sale]]*Table3[[#This Row],[Price of One Product]]</f>
        <v>520</v>
      </c>
    </row>
    <row r="84" spans="1:11" x14ac:dyDescent="0.3">
      <c r="A84" t="s">
        <v>108</v>
      </c>
      <c r="B84" t="s">
        <v>31</v>
      </c>
      <c r="C84" s="1">
        <v>44734</v>
      </c>
      <c r="D84" t="s">
        <v>32</v>
      </c>
      <c r="E84" t="s">
        <v>17</v>
      </c>
      <c r="F84">
        <v>60</v>
      </c>
      <c r="G84" t="s">
        <v>13</v>
      </c>
      <c r="H84" s="2">
        <v>14</v>
      </c>
      <c r="I84" s="3">
        <v>0.19727585407121537</v>
      </c>
      <c r="J84">
        <f>AVERAGE(Table3[[#This Row],[No of Products in one Sale]:[Discount]])</f>
        <v>7.0986379270356075</v>
      </c>
      <c r="K84">
        <f>Table3[[#This Row],[No of Products in one Sale]]*Table3[[#This Row],[Price of One Product]]</f>
        <v>840</v>
      </c>
    </row>
    <row r="85" spans="1:11" x14ac:dyDescent="0.3">
      <c r="A85" t="s">
        <v>109</v>
      </c>
      <c r="B85" t="s">
        <v>43</v>
      </c>
      <c r="C85" s="1">
        <v>44744</v>
      </c>
      <c r="D85" t="s">
        <v>44</v>
      </c>
      <c r="E85" t="s">
        <v>12</v>
      </c>
      <c r="F85">
        <v>95</v>
      </c>
      <c r="G85" t="s">
        <v>18</v>
      </c>
      <c r="H85" s="2">
        <v>2</v>
      </c>
      <c r="I85" s="3">
        <v>0.16026707373910823</v>
      </c>
      <c r="J85">
        <f>AVERAGE(Table3[[#This Row],[No of Products in one Sale]:[Discount]])</f>
        <v>1.0801335368695542</v>
      </c>
      <c r="K85">
        <f>Table3[[#This Row],[No of Products in one Sale]]*Table3[[#This Row],[Price of One Product]]</f>
        <v>190</v>
      </c>
    </row>
    <row r="86" spans="1:11" x14ac:dyDescent="0.3">
      <c r="A86" t="s">
        <v>110</v>
      </c>
      <c r="B86" t="s">
        <v>10</v>
      </c>
      <c r="C86" s="1">
        <v>44737</v>
      </c>
      <c r="D86" t="s">
        <v>11</v>
      </c>
      <c r="E86" t="s">
        <v>12</v>
      </c>
      <c r="F86">
        <v>72</v>
      </c>
      <c r="G86" t="s">
        <v>22</v>
      </c>
      <c r="H86" s="2">
        <v>4</v>
      </c>
      <c r="I86" s="3">
        <v>3.6754234817017679E-2</v>
      </c>
      <c r="J86">
        <f>AVERAGE(Table3[[#This Row],[No of Products in one Sale]:[Discount]])</f>
        <v>2.0183771174085088</v>
      </c>
      <c r="K86">
        <f>Table3[[#This Row],[No of Products in one Sale]]*Table3[[#This Row],[Price of One Product]]</f>
        <v>288</v>
      </c>
    </row>
    <row r="87" spans="1:11" x14ac:dyDescent="0.3">
      <c r="A87" t="s">
        <v>111</v>
      </c>
      <c r="B87" t="s">
        <v>15</v>
      </c>
      <c r="C87" s="1">
        <v>44752</v>
      </c>
      <c r="D87" t="s">
        <v>16</v>
      </c>
      <c r="E87" t="s">
        <v>12</v>
      </c>
      <c r="F87">
        <v>65</v>
      </c>
      <c r="G87" t="s">
        <v>13</v>
      </c>
      <c r="H87" s="2">
        <v>6</v>
      </c>
      <c r="I87" s="3">
        <v>0.12047427034169578</v>
      </c>
      <c r="J87">
        <f>AVERAGE(Table3[[#This Row],[No of Products in one Sale]:[Discount]])</f>
        <v>3.0602371351708477</v>
      </c>
      <c r="K87">
        <f>Table3[[#This Row],[No of Products in one Sale]]*Table3[[#This Row],[Price of One Product]]</f>
        <v>390</v>
      </c>
    </row>
    <row r="88" spans="1:11" x14ac:dyDescent="0.3">
      <c r="A88" t="s">
        <v>112</v>
      </c>
      <c r="B88" t="s">
        <v>20</v>
      </c>
      <c r="C88" s="1">
        <v>44736</v>
      </c>
      <c r="D88" t="s">
        <v>21</v>
      </c>
      <c r="E88" t="s">
        <v>17</v>
      </c>
      <c r="F88">
        <v>250</v>
      </c>
      <c r="G88" t="s">
        <v>18</v>
      </c>
      <c r="H88" s="2">
        <v>2</v>
      </c>
      <c r="I88" s="3">
        <v>0.38636401364592987</v>
      </c>
      <c r="J88">
        <f>AVERAGE(Table3[[#This Row],[No of Products in one Sale]:[Discount]])</f>
        <v>1.193182006822965</v>
      </c>
      <c r="K88">
        <f>Table3[[#This Row],[No of Products in one Sale]]*Table3[[#This Row],[Price of One Product]]</f>
        <v>500</v>
      </c>
    </row>
    <row r="89" spans="1:11" x14ac:dyDescent="0.3">
      <c r="A89" t="s">
        <v>113</v>
      </c>
      <c r="B89" t="s">
        <v>24</v>
      </c>
      <c r="C89" s="1">
        <v>44752</v>
      </c>
      <c r="D89" t="s">
        <v>25</v>
      </c>
      <c r="E89" t="s">
        <v>17</v>
      </c>
      <c r="F89">
        <v>130</v>
      </c>
      <c r="G89" t="s">
        <v>22</v>
      </c>
      <c r="H89" s="2">
        <v>5</v>
      </c>
      <c r="I89" s="3">
        <v>0.25111930985495906</v>
      </c>
      <c r="J89">
        <f>AVERAGE(Table3[[#This Row],[No of Products in one Sale]:[Discount]])</f>
        <v>2.6255596549274793</v>
      </c>
      <c r="K89">
        <f>Table3[[#This Row],[No of Products in one Sale]]*Table3[[#This Row],[Price of One Product]]</f>
        <v>650</v>
      </c>
    </row>
    <row r="90" spans="1:11" x14ac:dyDescent="0.3">
      <c r="A90" t="s">
        <v>114</v>
      </c>
      <c r="B90" t="s">
        <v>10</v>
      </c>
      <c r="C90" s="1">
        <v>44759</v>
      </c>
      <c r="D90" t="s">
        <v>11</v>
      </c>
      <c r="E90" t="s">
        <v>17</v>
      </c>
      <c r="F90">
        <v>72</v>
      </c>
      <c r="G90" t="s">
        <v>13</v>
      </c>
      <c r="H90" s="2">
        <v>6</v>
      </c>
      <c r="I90" s="3">
        <v>0.18099169049889144</v>
      </c>
      <c r="J90">
        <f>AVERAGE(Table3[[#This Row],[No of Products in one Sale]:[Discount]])</f>
        <v>3.0904958452494458</v>
      </c>
      <c r="K90">
        <f>Table3[[#This Row],[No of Products in one Sale]]*Table3[[#This Row],[Price of One Product]]</f>
        <v>432</v>
      </c>
    </row>
    <row r="91" spans="1:11" x14ac:dyDescent="0.3">
      <c r="A91" t="s">
        <v>115</v>
      </c>
      <c r="B91" t="s">
        <v>15</v>
      </c>
      <c r="C91" s="1">
        <v>44763</v>
      </c>
      <c r="D91" t="s">
        <v>16</v>
      </c>
      <c r="E91" t="s">
        <v>17</v>
      </c>
      <c r="F91">
        <v>65</v>
      </c>
      <c r="G91" t="s">
        <v>18</v>
      </c>
      <c r="H91" s="2">
        <v>6</v>
      </c>
      <c r="I91" s="3">
        <v>0.17363786365000505</v>
      </c>
      <c r="J91">
        <f>AVERAGE(Table3[[#This Row],[No of Products in one Sale]:[Discount]])</f>
        <v>3.0868189318250026</v>
      </c>
      <c r="K91">
        <f>Table3[[#This Row],[No of Products in one Sale]]*Table3[[#This Row],[Price of One Product]]</f>
        <v>390</v>
      </c>
    </row>
    <row r="92" spans="1:11" x14ac:dyDescent="0.3">
      <c r="A92" t="s">
        <v>116</v>
      </c>
      <c r="B92" t="s">
        <v>20</v>
      </c>
      <c r="C92" s="1">
        <v>44763</v>
      </c>
      <c r="D92" t="s">
        <v>21</v>
      </c>
      <c r="E92" t="s">
        <v>17</v>
      </c>
      <c r="F92">
        <v>250</v>
      </c>
      <c r="G92" t="s">
        <v>22</v>
      </c>
      <c r="H92" s="2">
        <v>3</v>
      </c>
      <c r="I92" s="3">
        <v>0.75489814137474298</v>
      </c>
      <c r="J92">
        <f>AVERAGE(Table3[[#This Row],[No of Products in one Sale]:[Discount]])</f>
        <v>1.8774490706873714</v>
      </c>
      <c r="K92">
        <f>Table3[[#This Row],[No of Products in one Sale]]*Table3[[#This Row],[Price of One Product]]</f>
        <v>750</v>
      </c>
    </row>
    <row r="93" spans="1:11" x14ac:dyDescent="0.3">
      <c r="A93" t="s">
        <v>117</v>
      </c>
      <c r="B93" t="s">
        <v>24</v>
      </c>
      <c r="C93" s="1">
        <v>44750</v>
      </c>
      <c r="D93" t="s">
        <v>25</v>
      </c>
      <c r="E93" t="s">
        <v>17</v>
      </c>
      <c r="F93">
        <v>130</v>
      </c>
      <c r="G93" t="s">
        <v>13</v>
      </c>
      <c r="H93" s="2">
        <v>4</v>
      </c>
      <c r="I93" s="3">
        <v>0.41826226246410803</v>
      </c>
      <c r="J93">
        <f>AVERAGE(Table3[[#This Row],[No of Products in one Sale]:[Discount]])</f>
        <v>2.2091311312320538</v>
      </c>
      <c r="K93">
        <f>Table3[[#This Row],[No of Products in one Sale]]*Table3[[#This Row],[Price of One Product]]</f>
        <v>520</v>
      </c>
    </row>
    <row r="94" spans="1:11" x14ac:dyDescent="0.3">
      <c r="A94" t="s">
        <v>118</v>
      </c>
      <c r="B94" t="s">
        <v>10</v>
      </c>
      <c r="C94" s="1">
        <v>44751</v>
      </c>
      <c r="D94" t="s">
        <v>11</v>
      </c>
      <c r="E94" t="s">
        <v>12</v>
      </c>
      <c r="F94">
        <v>72</v>
      </c>
      <c r="G94" t="s">
        <v>13</v>
      </c>
      <c r="H94" s="2">
        <v>11</v>
      </c>
      <c r="I94" s="3">
        <v>0.52183512590850833</v>
      </c>
      <c r="J94">
        <f>AVERAGE(Table3[[#This Row],[No of Products in one Sale]:[Discount]])</f>
        <v>5.7609175629542539</v>
      </c>
      <c r="K94">
        <f>Table3[[#This Row],[No of Products in one Sale]]*Table3[[#This Row],[Price of One Product]]</f>
        <v>792</v>
      </c>
    </row>
    <row r="95" spans="1:11" x14ac:dyDescent="0.3">
      <c r="A95" t="s">
        <v>119</v>
      </c>
      <c r="B95" t="s">
        <v>15</v>
      </c>
      <c r="C95" s="1">
        <v>44736</v>
      </c>
      <c r="D95" t="s">
        <v>16</v>
      </c>
      <c r="E95" t="s">
        <v>17</v>
      </c>
      <c r="F95">
        <v>65</v>
      </c>
      <c r="G95" t="s">
        <v>18</v>
      </c>
      <c r="H95" s="2">
        <v>12</v>
      </c>
      <c r="I95" s="3">
        <v>0.4407264983607897</v>
      </c>
      <c r="J95">
        <f>AVERAGE(Table3[[#This Row],[No of Products in one Sale]:[Discount]])</f>
        <v>6.2203632491803944</v>
      </c>
      <c r="K95">
        <f>Table3[[#This Row],[No of Products in one Sale]]*Table3[[#This Row],[Price of One Product]]</f>
        <v>780</v>
      </c>
    </row>
    <row r="96" spans="1:11" x14ac:dyDescent="0.3">
      <c r="A96" t="s">
        <v>120</v>
      </c>
      <c r="B96" t="s">
        <v>20</v>
      </c>
      <c r="C96" s="1">
        <v>44737</v>
      </c>
      <c r="D96" t="s">
        <v>21</v>
      </c>
      <c r="E96" t="s">
        <v>12</v>
      </c>
      <c r="F96">
        <v>250</v>
      </c>
      <c r="G96" t="s">
        <v>22</v>
      </c>
      <c r="H96" s="2">
        <v>3</v>
      </c>
      <c r="I96" s="3">
        <v>0.30123769132028422</v>
      </c>
      <c r="J96">
        <f>AVERAGE(Table3[[#This Row],[No of Products in one Sale]:[Discount]])</f>
        <v>1.6506188456601421</v>
      </c>
      <c r="K96">
        <f>Table3[[#This Row],[No of Products in one Sale]]*Table3[[#This Row],[Price of One Product]]</f>
        <v>750</v>
      </c>
    </row>
    <row r="97" spans="1:11" x14ac:dyDescent="0.3">
      <c r="A97" t="s">
        <v>121</v>
      </c>
      <c r="B97" t="s">
        <v>24</v>
      </c>
      <c r="C97" s="1">
        <v>44744</v>
      </c>
      <c r="D97" t="s">
        <v>25</v>
      </c>
      <c r="E97" t="s">
        <v>17</v>
      </c>
      <c r="F97">
        <v>130</v>
      </c>
      <c r="G97" t="s">
        <v>13</v>
      </c>
      <c r="H97" s="2">
        <v>4</v>
      </c>
      <c r="I97" s="3">
        <v>0.42020557863905661</v>
      </c>
      <c r="J97">
        <f>AVERAGE(Table3[[#This Row],[No of Products in one Sale]:[Discount]])</f>
        <v>2.2101027893195284</v>
      </c>
      <c r="K97">
        <f>Table3[[#This Row],[No of Products in one Sale]]*Table3[[#This Row],[Price of One Product]]</f>
        <v>520</v>
      </c>
    </row>
    <row r="98" spans="1:11" x14ac:dyDescent="0.3">
      <c r="A98" t="s">
        <v>122</v>
      </c>
      <c r="B98" t="s">
        <v>10</v>
      </c>
      <c r="C98" s="1">
        <v>44735</v>
      </c>
      <c r="D98" t="s">
        <v>11</v>
      </c>
      <c r="E98" t="s">
        <v>12</v>
      </c>
      <c r="F98">
        <v>72</v>
      </c>
      <c r="G98" t="s">
        <v>18</v>
      </c>
      <c r="H98" s="2">
        <v>10</v>
      </c>
      <c r="I98" s="3">
        <v>0.38179966249899233</v>
      </c>
      <c r="J98">
        <f>AVERAGE(Table3[[#This Row],[No of Products in one Sale]:[Discount]])</f>
        <v>5.1908998312494958</v>
      </c>
      <c r="K98">
        <f>Table3[[#This Row],[No of Products in one Sale]]*Table3[[#This Row],[Price of One Product]]</f>
        <v>720</v>
      </c>
    </row>
    <row r="99" spans="1:11" x14ac:dyDescent="0.3">
      <c r="A99" t="s">
        <v>123</v>
      </c>
      <c r="B99" t="s">
        <v>15</v>
      </c>
      <c r="C99" s="1">
        <v>44751</v>
      </c>
      <c r="D99" t="s">
        <v>16</v>
      </c>
      <c r="E99" t="s">
        <v>17</v>
      </c>
      <c r="F99">
        <v>65</v>
      </c>
      <c r="G99" t="s">
        <v>22</v>
      </c>
      <c r="H99" s="2">
        <v>5</v>
      </c>
      <c r="I99" s="3">
        <v>4.8435914836800764E-3</v>
      </c>
      <c r="J99">
        <f>AVERAGE(Table3[[#This Row],[No of Products in one Sale]:[Discount]])</f>
        <v>2.50242179574184</v>
      </c>
      <c r="K99">
        <f>Table3[[#This Row],[No of Products in one Sale]]*Table3[[#This Row],[Price of One Product]]</f>
        <v>325</v>
      </c>
    </row>
    <row r="100" spans="1:11" x14ac:dyDescent="0.3">
      <c r="A100" t="s">
        <v>124</v>
      </c>
      <c r="B100" t="s">
        <v>20</v>
      </c>
      <c r="C100" s="1">
        <v>44726</v>
      </c>
      <c r="D100" t="s">
        <v>21</v>
      </c>
      <c r="E100" t="s">
        <v>12</v>
      </c>
      <c r="F100">
        <v>250</v>
      </c>
      <c r="G100" t="s">
        <v>13</v>
      </c>
      <c r="H100" s="2">
        <v>2</v>
      </c>
      <c r="I100" s="3">
        <v>0.63857584714373206</v>
      </c>
      <c r="J100">
        <f>AVERAGE(Table3[[#This Row],[No of Products in one Sale]:[Discount]])</f>
        <v>1.319287923571866</v>
      </c>
      <c r="K100">
        <f>Table3[[#This Row],[No of Products in one Sale]]*Table3[[#This Row],[Price of One Product]]</f>
        <v>500</v>
      </c>
    </row>
    <row r="101" spans="1:11" x14ac:dyDescent="0.3">
      <c r="A101" t="s">
        <v>125</v>
      </c>
      <c r="B101" t="s">
        <v>24</v>
      </c>
      <c r="C101" s="1">
        <v>44749</v>
      </c>
      <c r="D101" t="s">
        <v>25</v>
      </c>
      <c r="E101" t="s">
        <v>17</v>
      </c>
      <c r="F101">
        <v>130</v>
      </c>
      <c r="G101" t="s">
        <v>18</v>
      </c>
      <c r="H101" s="2">
        <v>7</v>
      </c>
      <c r="I101" s="3">
        <v>0.92544771931561698</v>
      </c>
      <c r="J101">
        <f>AVERAGE(Table3[[#This Row],[No of Products in one Sale]:[Discount]])</f>
        <v>3.9627238596578085</v>
      </c>
      <c r="K101">
        <f>Table3[[#This Row],[No of Products in one Sale]]*Table3[[#This Row],[Price of One Product]]</f>
        <v>910</v>
      </c>
    </row>
    <row r="102" spans="1:11" x14ac:dyDescent="0.3">
      <c r="A102" t="s">
        <v>126</v>
      </c>
      <c r="B102" t="s">
        <v>31</v>
      </c>
      <c r="C102" s="1">
        <v>44734</v>
      </c>
      <c r="D102" t="s">
        <v>32</v>
      </c>
      <c r="E102" t="s">
        <v>12</v>
      </c>
      <c r="F102">
        <v>60</v>
      </c>
      <c r="G102" t="s">
        <v>22</v>
      </c>
      <c r="H102" s="2">
        <v>10</v>
      </c>
      <c r="I102" s="3">
        <v>4.9069353138029403E-2</v>
      </c>
      <c r="J102">
        <f>AVERAGE(Table3[[#This Row],[No of Products in one Sale]:[Discount]])</f>
        <v>5.0245346765690151</v>
      </c>
      <c r="K102">
        <f>Table3[[#This Row],[No of Products in one Sale]]*Table3[[#This Row],[Price of One Product]]</f>
        <v>600</v>
      </c>
    </row>
    <row r="103" spans="1:11" x14ac:dyDescent="0.3">
      <c r="A103" t="s">
        <v>127</v>
      </c>
      <c r="B103" t="s">
        <v>10</v>
      </c>
      <c r="C103" s="1">
        <v>44726</v>
      </c>
      <c r="D103" t="s">
        <v>11</v>
      </c>
      <c r="E103" t="s">
        <v>17</v>
      </c>
      <c r="F103">
        <v>72</v>
      </c>
      <c r="G103" t="s">
        <v>13</v>
      </c>
      <c r="H103" s="2">
        <v>11</v>
      </c>
      <c r="I103" s="3">
        <v>0.7875779554918797</v>
      </c>
      <c r="J103">
        <f>AVERAGE(Table3[[#This Row],[No of Products in one Sale]:[Discount]])</f>
        <v>5.89378897774594</v>
      </c>
      <c r="K103">
        <f>Table3[[#This Row],[No of Products in one Sale]]*Table3[[#This Row],[Price of One Product]]</f>
        <v>792</v>
      </c>
    </row>
    <row r="104" spans="1:11" x14ac:dyDescent="0.3">
      <c r="A104" t="s">
        <v>128</v>
      </c>
      <c r="B104" t="s">
        <v>15</v>
      </c>
      <c r="C104" s="1">
        <v>44743</v>
      </c>
      <c r="D104" t="s">
        <v>16</v>
      </c>
      <c r="E104" t="s">
        <v>12</v>
      </c>
      <c r="F104">
        <v>65</v>
      </c>
      <c r="G104" t="s">
        <v>18</v>
      </c>
      <c r="H104" s="2">
        <v>13</v>
      </c>
      <c r="I104" s="3">
        <v>0.4468603878067412</v>
      </c>
      <c r="J104">
        <f>AVERAGE(Table3[[#This Row],[No of Products in one Sale]:[Discount]])</f>
        <v>6.7234301939033703</v>
      </c>
      <c r="K104">
        <f>Table3[[#This Row],[No of Products in one Sale]]*Table3[[#This Row],[Price of One Product]]</f>
        <v>845</v>
      </c>
    </row>
    <row r="105" spans="1:11" x14ac:dyDescent="0.3">
      <c r="A105" t="s">
        <v>129</v>
      </c>
      <c r="B105" t="s">
        <v>20</v>
      </c>
      <c r="C105" s="1">
        <v>44742</v>
      </c>
      <c r="D105" t="s">
        <v>21</v>
      </c>
      <c r="E105" t="s">
        <v>17</v>
      </c>
      <c r="F105">
        <v>250</v>
      </c>
      <c r="G105" t="s">
        <v>22</v>
      </c>
      <c r="H105" s="2">
        <v>2</v>
      </c>
      <c r="I105" s="3">
        <v>0.89674363393446022</v>
      </c>
      <c r="J105">
        <f>AVERAGE(Table3[[#This Row],[No of Products in one Sale]:[Discount]])</f>
        <v>1.4483718169672302</v>
      </c>
      <c r="K105">
        <f>Table3[[#This Row],[No of Products in one Sale]]*Table3[[#This Row],[Price of One Product]]</f>
        <v>500</v>
      </c>
    </row>
    <row r="106" spans="1:11" x14ac:dyDescent="0.3">
      <c r="A106" t="s">
        <v>130</v>
      </c>
      <c r="B106" t="s">
        <v>24</v>
      </c>
      <c r="C106" s="1">
        <v>44747</v>
      </c>
      <c r="D106" t="s">
        <v>25</v>
      </c>
      <c r="E106" t="s">
        <v>12</v>
      </c>
      <c r="F106">
        <v>130</v>
      </c>
      <c r="G106" t="s">
        <v>13</v>
      </c>
      <c r="H106" s="2">
        <v>6</v>
      </c>
      <c r="I106" s="3">
        <v>3.2373342558606799E-2</v>
      </c>
      <c r="J106">
        <f>AVERAGE(Table3[[#This Row],[No of Products in one Sale]:[Discount]])</f>
        <v>3.0161866712793035</v>
      </c>
      <c r="K106">
        <f>Table3[[#This Row],[No of Products in one Sale]]*Table3[[#This Row],[Price of One Product]]</f>
        <v>780</v>
      </c>
    </row>
    <row r="107" spans="1:11" x14ac:dyDescent="0.3">
      <c r="A107" t="s">
        <v>131</v>
      </c>
      <c r="B107" t="s">
        <v>10</v>
      </c>
      <c r="C107" s="1">
        <v>44764</v>
      </c>
      <c r="D107" t="s">
        <v>11</v>
      </c>
      <c r="E107" t="s">
        <v>17</v>
      </c>
      <c r="F107">
        <v>72</v>
      </c>
      <c r="G107" t="s">
        <v>18</v>
      </c>
      <c r="H107" s="2">
        <v>11</v>
      </c>
      <c r="I107" s="3">
        <v>0.94247200152138155</v>
      </c>
      <c r="J107">
        <f>AVERAGE(Table3[[#This Row],[No of Products in one Sale]:[Discount]])</f>
        <v>5.9712360007606904</v>
      </c>
      <c r="K107">
        <f>Table3[[#This Row],[No of Products in one Sale]]*Table3[[#This Row],[Price of One Product]]</f>
        <v>792</v>
      </c>
    </row>
    <row r="108" spans="1:11" x14ac:dyDescent="0.3">
      <c r="A108" t="s">
        <v>132</v>
      </c>
      <c r="B108" t="s">
        <v>15</v>
      </c>
      <c r="C108" s="1">
        <v>44735</v>
      </c>
      <c r="D108" t="s">
        <v>16</v>
      </c>
      <c r="E108" t="s">
        <v>12</v>
      </c>
      <c r="F108">
        <v>65</v>
      </c>
      <c r="G108" t="s">
        <v>22</v>
      </c>
      <c r="H108" s="2">
        <v>7</v>
      </c>
      <c r="I108" s="3">
        <v>0.24863680679080546</v>
      </c>
      <c r="J108">
        <f>AVERAGE(Table3[[#This Row],[No of Products in one Sale]:[Discount]])</f>
        <v>3.6243184033954026</v>
      </c>
      <c r="K108">
        <f>Table3[[#This Row],[No of Products in one Sale]]*Table3[[#This Row],[Price of One Product]]</f>
        <v>455</v>
      </c>
    </row>
    <row r="109" spans="1:11" x14ac:dyDescent="0.3">
      <c r="A109" t="s">
        <v>133</v>
      </c>
      <c r="B109" t="s">
        <v>20</v>
      </c>
      <c r="C109" s="1">
        <v>44737</v>
      </c>
      <c r="D109" t="s">
        <v>21</v>
      </c>
      <c r="E109" t="s">
        <v>17</v>
      </c>
      <c r="F109">
        <v>250</v>
      </c>
      <c r="G109" t="s">
        <v>13</v>
      </c>
      <c r="H109" s="2">
        <v>1</v>
      </c>
      <c r="I109" s="3">
        <v>4.9896521056402299E-2</v>
      </c>
      <c r="J109">
        <f>AVERAGE(Table3[[#This Row],[No of Products in one Sale]:[Discount]])</f>
        <v>0.5249482605282012</v>
      </c>
      <c r="K109">
        <f>Table3[[#This Row],[No of Products in one Sale]]*Table3[[#This Row],[Price of One Product]]</f>
        <v>250</v>
      </c>
    </row>
    <row r="110" spans="1:11" x14ac:dyDescent="0.3">
      <c r="A110" t="s">
        <v>134</v>
      </c>
      <c r="B110" t="s">
        <v>24</v>
      </c>
      <c r="C110" s="1">
        <v>44749</v>
      </c>
      <c r="D110" t="s">
        <v>25</v>
      </c>
      <c r="E110" t="s">
        <v>12</v>
      </c>
      <c r="F110">
        <v>130</v>
      </c>
      <c r="G110" t="s">
        <v>18</v>
      </c>
      <c r="H110" s="2">
        <v>7</v>
      </c>
      <c r="I110" s="3">
        <v>0.49618340188276622</v>
      </c>
      <c r="J110">
        <f>AVERAGE(Table3[[#This Row],[No of Products in one Sale]:[Discount]])</f>
        <v>3.7480917009413832</v>
      </c>
      <c r="K110">
        <f>Table3[[#This Row],[No of Products in one Sale]]*Table3[[#This Row],[Price of One Product]]</f>
        <v>910</v>
      </c>
    </row>
    <row r="111" spans="1:11" x14ac:dyDescent="0.3">
      <c r="A111" t="s">
        <v>135</v>
      </c>
      <c r="B111" t="s">
        <v>31</v>
      </c>
      <c r="C111" s="1">
        <v>44729</v>
      </c>
      <c r="D111" t="s">
        <v>32</v>
      </c>
      <c r="E111" t="s">
        <v>12</v>
      </c>
      <c r="F111">
        <v>60</v>
      </c>
      <c r="G111" t="s">
        <v>22</v>
      </c>
      <c r="H111" s="2">
        <v>13</v>
      </c>
      <c r="I111" s="3">
        <v>0.62889621592411693</v>
      </c>
      <c r="J111">
        <f>AVERAGE(Table3[[#This Row],[No of Products in one Sale]:[Discount]])</f>
        <v>6.8144481079620585</v>
      </c>
      <c r="K111">
        <f>Table3[[#This Row],[No of Products in one Sale]]*Table3[[#This Row],[Price of One Product]]</f>
        <v>780</v>
      </c>
    </row>
    <row r="112" spans="1:11" x14ac:dyDescent="0.3">
      <c r="A112" t="s">
        <v>136</v>
      </c>
      <c r="B112" t="s">
        <v>43</v>
      </c>
      <c r="C112" s="1">
        <v>44738</v>
      </c>
      <c r="D112" t="s">
        <v>44</v>
      </c>
      <c r="E112" t="s">
        <v>17</v>
      </c>
      <c r="F112">
        <v>95</v>
      </c>
      <c r="G112" t="s">
        <v>13</v>
      </c>
      <c r="H112" s="2">
        <v>8</v>
      </c>
      <c r="I112" s="3">
        <v>0.87580490637929664</v>
      </c>
      <c r="J112">
        <f>AVERAGE(Table3[[#This Row],[No of Products in one Sale]:[Discount]])</f>
        <v>4.4379024531896487</v>
      </c>
      <c r="K112">
        <f>Table3[[#This Row],[No of Products in one Sale]]*Table3[[#This Row],[Price of One Product]]</f>
        <v>760</v>
      </c>
    </row>
    <row r="113" spans="1:11" x14ac:dyDescent="0.3">
      <c r="A113" t="s">
        <v>137</v>
      </c>
      <c r="B113" t="s">
        <v>10</v>
      </c>
      <c r="C113" s="1">
        <v>44740</v>
      </c>
      <c r="D113" t="s">
        <v>11</v>
      </c>
      <c r="E113" t="s">
        <v>17</v>
      </c>
      <c r="F113">
        <v>72</v>
      </c>
      <c r="G113" t="s">
        <v>18</v>
      </c>
      <c r="H113" s="2">
        <v>11</v>
      </c>
      <c r="I113" s="3">
        <v>0.37069854126093349</v>
      </c>
      <c r="J113">
        <f>AVERAGE(Table3[[#This Row],[No of Products in one Sale]:[Discount]])</f>
        <v>5.6853492706304669</v>
      </c>
      <c r="K113">
        <f>Table3[[#This Row],[No of Products in one Sale]]*Table3[[#This Row],[Price of One Product]]</f>
        <v>792</v>
      </c>
    </row>
    <row r="114" spans="1:11" x14ac:dyDescent="0.3">
      <c r="A114" t="s">
        <v>138</v>
      </c>
      <c r="B114" t="s">
        <v>15</v>
      </c>
      <c r="C114" s="1">
        <v>44755</v>
      </c>
      <c r="D114" t="s">
        <v>16</v>
      </c>
      <c r="E114" t="s">
        <v>17</v>
      </c>
      <c r="F114">
        <v>65</v>
      </c>
      <c r="G114" t="s">
        <v>22</v>
      </c>
      <c r="H114" s="2">
        <v>10</v>
      </c>
      <c r="I114" s="3">
        <v>0.64422602074286228</v>
      </c>
      <c r="J114">
        <f>AVERAGE(Table3[[#This Row],[No of Products in one Sale]:[Discount]])</f>
        <v>5.3221130103714316</v>
      </c>
      <c r="K114">
        <f>Table3[[#This Row],[No of Products in one Sale]]*Table3[[#This Row],[Price of One Product]]</f>
        <v>650</v>
      </c>
    </row>
    <row r="115" spans="1:11" x14ac:dyDescent="0.3">
      <c r="A115" t="s">
        <v>139</v>
      </c>
      <c r="B115" t="s">
        <v>20</v>
      </c>
      <c r="C115" s="1">
        <v>44755</v>
      </c>
      <c r="D115" t="s">
        <v>21</v>
      </c>
      <c r="E115" t="s">
        <v>12</v>
      </c>
      <c r="F115">
        <v>250</v>
      </c>
      <c r="G115" t="s">
        <v>13</v>
      </c>
      <c r="H115" s="2">
        <v>2</v>
      </c>
      <c r="I115" s="3">
        <v>0.76652707543193765</v>
      </c>
      <c r="J115">
        <f>AVERAGE(Table3[[#This Row],[No of Products in one Sale]:[Discount]])</f>
        <v>1.3832635377159688</v>
      </c>
      <c r="K115">
        <f>Table3[[#This Row],[No of Products in one Sale]]*Table3[[#This Row],[Price of One Product]]</f>
        <v>500</v>
      </c>
    </row>
    <row r="116" spans="1:11" x14ac:dyDescent="0.3">
      <c r="A116" t="s">
        <v>140</v>
      </c>
      <c r="B116" t="s">
        <v>24</v>
      </c>
      <c r="C116" s="1">
        <v>44764</v>
      </c>
      <c r="D116" t="s">
        <v>25</v>
      </c>
      <c r="E116" t="s">
        <v>12</v>
      </c>
      <c r="F116">
        <v>130</v>
      </c>
      <c r="G116" t="s">
        <v>18</v>
      </c>
      <c r="H116" s="2">
        <v>2</v>
      </c>
      <c r="I116" s="3">
        <v>0.74416329829954486</v>
      </c>
      <c r="J116">
        <f>AVERAGE(Table3[[#This Row],[No of Products in one Sale]:[Discount]])</f>
        <v>1.3720816491497725</v>
      </c>
      <c r="K116">
        <f>Table3[[#This Row],[No of Products in one Sale]]*Table3[[#This Row],[Price of One Product]]</f>
        <v>260</v>
      </c>
    </row>
    <row r="117" spans="1:11" x14ac:dyDescent="0.3">
      <c r="A117" t="s">
        <v>141</v>
      </c>
      <c r="B117" t="s">
        <v>10</v>
      </c>
      <c r="C117" s="1">
        <v>44735</v>
      </c>
      <c r="D117" t="s">
        <v>11</v>
      </c>
      <c r="E117" t="s">
        <v>12</v>
      </c>
      <c r="F117">
        <v>72</v>
      </c>
      <c r="G117" t="s">
        <v>22</v>
      </c>
      <c r="H117" s="2">
        <v>8</v>
      </c>
      <c r="I117" s="3">
        <v>0.48484032292333201</v>
      </c>
      <c r="J117">
        <f>AVERAGE(Table3[[#This Row],[No of Products in one Sale]:[Discount]])</f>
        <v>4.2424201614616663</v>
      </c>
      <c r="K117">
        <f>Table3[[#This Row],[No of Products in one Sale]]*Table3[[#This Row],[Price of One Product]]</f>
        <v>576</v>
      </c>
    </row>
    <row r="118" spans="1:11" x14ac:dyDescent="0.3">
      <c r="A118" t="s">
        <v>142</v>
      </c>
      <c r="B118" t="s">
        <v>15</v>
      </c>
      <c r="C118" s="1">
        <v>44734</v>
      </c>
      <c r="D118" t="s">
        <v>16</v>
      </c>
      <c r="E118" t="s">
        <v>12</v>
      </c>
      <c r="F118">
        <v>65</v>
      </c>
      <c r="G118" t="s">
        <v>13</v>
      </c>
      <c r="H118" s="2">
        <v>8</v>
      </c>
      <c r="I118" s="3">
        <v>0.10556900790048951</v>
      </c>
      <c r="J118">
        <f>AVERAGE(Table3[[#This Row],[No of Products in one Sale]:[Discount]])</f>
        <v>4.052784503950245</v>
      </c>
      <c r="K118">
        <f>Table3[[#This Row],[No of Products in one Sale]]*Table3[[#This Row],[Price of One Product]]</f>
        <v>520</v>
      </c>
    </row>
    <row r="119" spans="1:11" x14ac:dyDescent="0.3">
      <c r="A119" t="s">
        <v>143</v>
      </c>
      <c r="B119" t="s">
        <v>20</v>
      </c>
      <c r="C119" s="1">
        <v>44728</v>
      </c>
      <c r="D119" t="s">
        <v>21</v>
      </c>
      <c r="E119" t="s">
        <v>12</v>
      </c>
      <c r="F119">
        <v>250</v>
      </c>
      <c r="G119" t="s">
        <v>18</v>
      </c>
      <c r="H119" s="2">
        <v>1</v>
      </c>
      <c r="I119" s="3">
        <v>0.35681327352398817</v>
      </c>
      <c r="J119">
        <f>AVERAGE(Table3[[#This Row],[No of Products in one Sale]:[Discount]])</f>
        <v>0.67840663676199409</v>
      </c>
      <c r="K119">
        <f>Table3[[#This Row],[No of Products in one Sale]]*Table3[[#This Row],[Price of One Product]]</f>
        <v>250</v>
      </c>
    </row>
    <row r="120" spans="1:11" x14ac:dyDescent="0.3">
      <c r="A120" t="s">
        <v>144</v>
      </c>
      <c r="B120" t="s">
        <v>24</v>
      </c>
      <c r="C120" s="1">
        <v>44739</v>
      </c>
      <c r="D120" t="s">
        <v>25</v>
      </c>
      <c r="E120" t="s">
        <v>12</v>
      </c>
      <c r="F120">
        <v>130</v>
      </c>
      <c r="G120" t="s">
        <v>22</v>
      </c>
      <c r="H120" s="2">
        <v>2</v>
      </c>
      <c r="I120" s="3">
        <v>0.38966155247167111</v>
      </c>
      <c r="J120">
        <f>AVERAGE(Table3[[#This Row],[No of Products in one Sale]:[Discount]])</f>
        <v>1.1948307762358357</v>
      </c>
      <c r="K120">
        <f>Table3[[#This Row],[No of Products in one Sale]]*Table3[[#This Row],[Price of One Product]]</f>
        <v>260</v>
      </c>
    </row>
    <row r="121" spans="1:11" x14ac:dyDescent="0.3">
      <c r="A121" t="s">
        <v>145</v>
      </c>
      <c r="B121" t="s">
        <v>31</v>
      </c>
      <c r="C121" s="1">
        <v>44765</v>
      </c>
      <c r="D121" t="s">
        <v>32</v>
      </c>
      <c r="E121" t="s">
        <v>12</v>
      </c>
      <c r="F121">
        <v>60</v>
      </c>
      <c r="G121" t="s">
        <v>13</v>
      </c>
      <c r="H121" s="2">
        <v>6</v>
      </c>
      <c r="I121" s="3">
        <v>0.27342799854809485</v>
      </c>
      <c r="J121">
        <f>AVERAGE(Table3[[#This Row],[No of Products in one Sale]:[Discount]])</f>
        <v>3.1367139992740474</v>
      </c>
      <c r="K121">
        <f>Table3[[#This Row],[No of Products in one Sale]]*Table3[[#This Row],[Price of One Product]]</f>
        <v>360</v>
      </c>
    </row>
    <row r="122" spans="1:11" x14ac:dyDescent="0.3">
      <c r="A122" t="s">
        <v>146</v>
      </c>
      <c r="B122" t="s">
        <v>10</v>
      </c>
      <c r="C122" s="1">
        <v>44740</v>
      </c>
      <c r="D122" t="s">
        <v>11</v>
      </c>
      <c r="E122" t="s">
        <v>12</v>
      </c>
      <c r="F122">
        <v>72</v>
      </c>
      <c r="G122" t="s">
        <v>18</v>
      </c>
      <c r="H122" s="2">
        <v>11</v>
      </c>
      <c r="I122" s="3">
        <v>0.68404340685026022</v>
      </c>
      <c r="J122">
        <f>AVERAGE(Table3[[#This Row],[No of Products in one Sale]:[Discount]])</f>
        <v>5.8420217034251305</v>
      </c>
      <c r="K122">
        <f>Table3[[#This Row],[No of Products in one Sale]]*Table3[[#This Row],[Price of One Product]]</f>
        <v>792</v>
      </c>
    </row>
    <row r="123" spans="1:11" x14ac:dyDescent="0.3">
      <c r="A123" t="s">
        <v>147</v>
      </c>
      <c r="B123" t="s">
        <v>15</v>
      </c>
      <c r="C123" s="1">
        <v>44734</v>
      </c>
      <c r="D123" t="s">
        <v>16</v>
      </c>
      <c r="E123" t="s">
        <v>12</v>
      </c>
      <c r="F123">
        <v>65</v>
      </c>
      <c r="G123" t="s">
        <v>22</v>
      </c>
      <c r="H123" s="2">
        <v>4</v>
      </c>
      <c r="I123" s="3">
        <v>0.30511671475159663</v>
      </c>
      <c r="J123">
        <f>AVERAGE(Table3[[#This Row],[No of Products in one Sale]:[Discount]])</f>
        <v>2.1525583573757983</v>
      </c>
      <c r="K123">
        <f>Table3[[#This Row],[No of Products in one Sale]]*Table3[[#This Row],[Price of One Product]]</f>
        <v>260</v>
      </c>
    </row>
    <row r="124" spans="1:11" x14ac:dyDescent="0.3">
      <c r="A124" t="s">
        <v>148</v>
      </c>
      <c r="B124" t="s">
        <v>20</v>
      </c>
      <c r="C124" s="1">
        <v>44727</v>
      </c>
      <c r="D124" t="s">
        <v>21</v>
      </c>
      <c r="E124" t="s">
        <v>17</v>
      </c>
      <c r="F124">
        <v>250</v>
      </c>
      <c r="G124" t="s">
        <v>13</v>
      </c>
      <c r="H124" s="2">
        <v>3</v>
      </c>
      <c r="I124" s="3">
        <v>0.26634683182511409</v>
      </c>
      <c r="J124">
        <f>AVERAGE(Table3[[#This Row],[No of Products in one Sale]:[Discount]])</f>
        <v>1.633173415912557</v>
      </c>
      <c r="K124">
        <f>Table3[[#This Row],[No of Products in one Sale]]*Table3[[#This Row],[Price of One Product]]</f>
        <v>750</v>
      </c>
    </row>
    <row r="125" spans="1:11" x14ac:dyDescent="0.3">
      <c r="A125" t="s">
        <v>149</v>
      </c>
      <c r="B125" t="s">
        <v>24</v>
      </c>
      <c r="C125" s="1">
        <v>44737</v>
      </c>
      <c r="D125" t="s">
        <v>25</v>
      </c>
      <c r="E125" t="s">
        <v>12</v>
      </c>
      <c r="F125">
        <v>130</v>
      </c>
      <c r="G125" t="s">
        <v>18</v>
      </c>
      <c r="H125" s="2">
        <v>2</v>
      </c>
      <c r="I125" s="3">
        <v>0.95598379426073032</v>
      </c>
      <c r="J125">
        <f>AVERAGE(Table3[[#This Row],[No of Products in one Sale]:[Discount]])</f>
        <v>1.4779918971303652</v>
      </c>
      <c r="K125">
        <f>Table3[[#This Row],[No of Products in one Sale]]*Table3[[#This Row],[Price of One Product]]</f>
        <v>260</v>
      </c>
    </row>
    <row r="126" spans="1:11" x14ac:dyDescent="0.3">
      <c r="A126" t="s">
        <v>150</v>
      </c>
      <c r="B126" t="s">
        <v>10</v>
      </c>
      <c r="C126" s="1">
        <v>44747</v>
      </c>
      <c r="D126" t="s">
        <v>11</v>
      </c>
      <c r="E126" t="s">
        <v>12</v>
      </c>
      <c r="F126">
        <v>72</v>
      </c>
      <c r="G126" t="s">
        <v>22</v>
      </c>
      <c r="H126" s="2">
        <v>3</v>
      </c>
      <c r="I126" s="3">
        <v>0.78465682989488972</v>
      </c>
      <c r="J126">
        <f>AVERAGE(Table3[[#This Row],[No of Products in one Sale]:[Discount]])</f>
        <v>1.8923284149474449</v>
      </c>
      <c r="K126">
        <f>Table3[[#This Row],[No of Products in one Sale]]*Table3[[#This Row],[Price of One Product]]</f>
        <v>216</v>
      </c>
    </row>
    <row r="127" spans="1:11" x14ac:dyDescent="0.3">
      <c r="A127" t="s">
        <v>151</v>
      </c>
      <c r="B127" t="s">
        <v>15</v>
      </c>
      <c r="C127" s="1">
        <v>44754</v>
      </c>
      <c r="D127" t="s">
        <v>16</v>
      </c>
      <c r="E127" t="s">
        <v>12</v>
      </c>
      <c r="F127">
        <v>65</v>
      </c>
      <c r="G127" t="s">
        <v>13</v>
      </c>
      <c r="H127" s="2">
        <v>4</v>
      </c>
      <c r="I127" s="3">
        <v>0.92531650826605816</v>
      </c>
      <c r="J127">
        <f>AVERAGE(Table3[[#This Row],[No of Products in one Sale]:[Discount]])</f>
        <v>2.4626582541330291</v>
      </c>
      <c r="K127">
        <f>Table3[[#This Row],[No of Products in one Sale]]*Table3[[#This Row],[Price of One Product]]</f>
        <v>260</v>
      </c>
    </row>
    <row r="128" spans="1:11" x14ac:dyDescent="0.3">
      <c r="A128" t="s">
        <v>152</v>
      </c>
      <c r="B128" t="s">
        <v>20</v>
      </c>
      <c r="C128" s="1">
        <v>44760</v>
      </c>
      <c r="D128" t="s">
        <v>21</v>
      </c>
      <c r="E128" t="s">
        <v>12</v>
      </c>
      <c r="F128">
        <v>250</v>
      </c>
      <c r="G128" t="s">
        <v>18</v>
      </c>
      <c r="H128" s="2">
        <v>3</v>
      </c>
      <c r="I128" s="3">
        <v>0.91314982692991542</v>
      </c>
      <c r="J128">
        <f>AVERAGE(Table3[[#This Row],[No of Products in one Sale]:[Discount]])</f>
        <v>1.9565749134649577</v>
      </c>
      <c r="K128">
        <f>Table3[[#This Row],[No of Products in one Sale]]*Table3[[#This Row],[Price of One Product]]</f>
        <v>750</v>
      </c>
    </row>
    <row r="129" spans="1:11" x14ac:dyDescent="0.3">
      <c r="A129" t="s">
        <v>153</v>
      </c>
      <c r="B129" t="s">
        <v>24</v>
      </c>
      <c r="C129" s="1">
        <v>44759</v>
      </c>
      <c r="D129" t="s">
        <v>25</v>
      </c>
      <c r="E129" t="s">
        <v>12</v>
      </c>
      <c r="F129">
        <v>130</v>
      </c>
      <c r="G129" t="s">
        <v>22</v>
      </c>
      <c r="H129" s="2">
        <v>2</v>
      </c>
      <c r="I129" s="3">
        <v>8.4586093307030152E-2</v>
      </c>
      <c r="J129">
        <f>AVERAGE(Table3[[#This Row],[No of Products in one Sale]:[Discount]])</f>
        <v>1.0422930466535152</v>
      </c>
      <c r="K129">
        <f>Table3[[#This Row],[No of Products in one Sale]]*Table3[[#This Row],[Price of One Product]]</f>
        <v>260</v>
      </c>
    </row>
    <row r="130" spans="1:11" x14ac:dyDescent="0.3">
      <c r="A130" t="s">
        <v>154</v>
      </c>
      <c r="B130" t="s">
        <v>31</v>
      </c>
      <c r="C130" s="1">
        <v>44735</v>
      </c>
      <c r="D130" t="s">
        <v>32</v>
      </c>
      <c r="E130" t="s">
        <v>17</v>
      </c>
      <c r="F130">
        <v>60</v>
      </c>
      <c r="G130" t="s">
        <v>13</v>
      </c>
      <c r="H130" s="2">
        <v>7</v>
      </c>
      <c r="I130" s="3">
        <v>0.92983220282837542</v>
      </c>
      <c r="J130">
        <f>AVERAGE(Table3[[#This Row],[No of Products in one Sale]:[Discount]])</f>
        <v>3.9649161014141878</v>
      </c>
      <c r="K130">
        <f>Table3[[#This Row],[No of Products in one Sale]]*Table3[[#This Row],[Price of One Product]]</f>
        <v>420</v>
      </c>
    </row>
    <row r="131" spans="1:11" x14ac:dyDescent="0.3">
      <c r="A131" t="s">
        <v>155</v>
      </c>
      <c r="B131" t="s">
        <v>43</v>
      </c>
      <c r="C131" s="1">
        <v>44734</v>
      </c>
      <c r="D131" t="s">
        <v>44</v>
      </c>
      <c r="E131" t="s">
        <v>12</v>
      </c>
      <c r="F131">
        <v>95</v>
      </c>
      <c r="G131" t="s">
        <v>18</v>
      </c>
      <c r="H131" s="2">
        <v>6</v>
      </c>
      <c r="I131" s="3">
        <v>0.13029960752667558</v>
      </c>
      <c r="J131">
        <f>AVERAGE(Table3[[#This Row],[No of Products in one Sale]:[Discount]])</f>
        <v>3.0651498037633376</v>
      </c>
      <c r="K131">
        <f>Table3[[#This Row],[No of Products in one Sale]]*Table3[[#This Row],[Price of One Product]]</f>
        <v>570</v>
      </c>
    </row>
    <row r="132" spans="1:11" x14ac:dyDescent="0.3">
      <c r="A132" t="s">
        <v>156</v>
      </c>
      <c r="B132" t="s">
        <v>10</v>
      </c>
      <c r="C132" s="1">
        <v>44753</v>
      </c>
      <c r="D132" t="s">
        <v>11</v>
      </c>
      <c r="E132" t="s">
        <v>12</v>
      </c>
      <c r="F132">
        <v>72</v>
      </c>
      <c r="G132" t="s">
        <v>22</v>
      </c>
      <c r="H132" s="2">
        <v>6</v>
      </c>
      <c r="I132" s="3">
        <v>0.41456728266200249</v>
      </c>
      <c r="J132">
        <f>AVERAGE(Table3[[#This Row],[No of Products in one Sale]:[Discount]])</f>
        <v>3.2072836413310011</v>
      </c>
      <c r="K132">
        <f>Table3[[#This Row],[No of Products in one Sale]]*Table3[[#This Row],[Price of One Product]]</f>
        <v>432</v>
      </c>
    </row>
    <row r="133" spans="1:11" x14ac:dyDescent="0.3">
      <c r="A133" t="s">
        <v>157</v>
      </c>
      <c r="B133" t="s">
        <v>15</v>
      </c>
      <c r="C133" s="1">
        <v>44739</v>
      </c>
      <c r="D133" t="s">
        <v>16</v>
      </c>
      <c r="E133" t="s">
        <v>12</v>
      </c>
      <c r="F133">
        <v>65</v>
      </c>
      <c r="G133" t="s">
        <v>13</v>
      </c>
      <c r="H133" s="2">
        <v>8</v>
      </c>
      <c r="I133" s="3">
        <v>0.77953807822657883</v>
      </c>
      <c r="J133">
        <f>AVERAGE(Table3[[#This Row],[No of Products in one Sale]:[Discount]])</f>
        <v>4.3897690391132898</v>
      </c>
      <c r="K133">
        <f>Table3[[#This Row],[No of Products in one Sale]]*Table3[[#This Row],[Price of One Product]]</f>
        <v>520</v>
      </c>
    </row>
    <row r="134" spans="1:11" x14ac:dyDescent="0.3">
      <c r="A134" t="s">
        <v>158</v>
      </c>
      <c r="B134" t="s">
        <v>20</v>
      </c>
      <c r="C134" s="1">
        <v>44740</v>
      </c>
      <c r="D134" t="s">
        <v>21</v>
      </c>
      <c r="E134" t="s">
        <v>17</v>
      </c>
      <c r="F134">
        <v>250</v>
      </c>
      <c r="G134" t="s">
        <v>18</v>
      </c>
      <c r="H134" s="2">
        <v>3</v>
      </c>
      <c r="I134" s="3">
        <v>0.56602493379943331</v>
      </c>
      <c r="J134">
        <f>AVERAGE(Table3[[#This Row],[No of Products in one Sale]:[Discount]])</f>
        <v>1.7830124668997167</v>
      </c>
      <c r="K134">
        <f>Table3[[#This Row],[No of Products in one Sale]]*Table3[[#This Row],[Price of One Product]]</f>
        <v>750</v>
      </c>
    </row>
    <row r="135" spans="1:11" x14ac:dyDescent="0.3">
      <c r="A135" t="s">
        <v>159</v>
      </c>
      <c r="B135" t="s">
        <v>24</v>
      </c>
      <c r="C135" s="1">
        <v>44748</v>
      </c>
      <c r="D135" t="s">
        <v>25</v>
      </c>
      <c r="E135" t="s">
        <v>17</v>
      </c>
      <c r="F135">
        <v>130</v>
      </c>
      <c r="G135" t="s">
        <v>22</v>
      </c>
      <c r="H135" s="2">
        <v>2</v>
      </c>
      <c r="I135" s="3">
        <v>0.7922771947085826</v>
      </c>
      <c r="J135">
        <f>AVERAGE(Table3[[#This Row],[No of Products in one Sale]:[Discount]])</f>
        <v>1.3961385973542912</v>
      </c>
      <c r="K135">
        <f>Table3[[#This Row],[No of Products in one Sale]]*Table3[[#This Row],[Price of One Product]]</f>
        <v>260</v>
      </c>
    </row>
    <row r="136" spans="1:11" x14ac:dyDescent="0.3">
      <c r="A136" t="s">
        <v>160</v>
      </c>
      <c r="B136" t="s">
        <v>10</v>
      </c>
      <c r="C136" s="1">
        <v>44731</v>
      </c>
      <c r="D136" t="s">
        <v>11</v>
      </c>
      <c r="E136" t="s">
        <v>17</v>
      </c>
      <c r="F136">
        <v>72</v>
      </c>
      <c r="G136" t="s">
        <v>13</v>
      </c>
      <c r="H136" s="2">
        <v>9</v>
      </c>
      <c r="I136" s="3">
        <v>9.6806596410280221E-2</v>
      </c>
      <c r="J136">
        <f>AVERAGE(Table3[[#This Row],[No of Products in one Sale]:[Discount]])</f>
        <v>4.5484032982051401</v>
      </c>
      <c r="K136">
        <f>Table3[[#This Row],[No of Products in one Sale]]*Table3[[#This Row],[Price of One Product]]</f>
        <v>648</v>
      </c>
    </row>
    <row r="137" spans="1:11" x14ac:dyDescent="0.3">
      <c r="A137" t="s">
        <v>161</v>
      </c>
      <c r="B137" t="s">
        <v>15</v>
      </c>
      <c r="C137" s="1">
        <v>44763</v>
      </c>
      <c r="D137" t="s">
        <v>16</v>
      </c>
      <c r="E137" t="s">
        <v>17</v>
      </c>
      <c r="F137">
        <v>65</v>
      </c>
      <c r="G137" t="s">
        <v>18</v>
      </c>
      <c r="H137" s="2">
        <v>8</v>
      </c>
      <c r="I137" s="3">
        <v>0.10738058788365801</v>
      </c>
      <c r="J137">
        <f>AVERAGE(Table3[[#This Row],[No of Products in one Sale]:[Discount]])</f>
        <v>4.0536902939418287</v>
      </c>
      <c r="K137">
        <f>Table3[[#This Row],[No of Products in one Sale]]*Table3[[#This Row],[Price of One Product]]</f>
        <v>520</v>
      </c>
    </row>
    <row r="138" spans="1:11" x14ac:dyDescent="0.3">
      <c r="A138" t="s">
        <v>162</v>
      </c>
      <c r="B138" t="s">
        <v>20</v>
      </c>
      <c r="C138" s="1">
        <v>44733</v>
      </c>
      <c r="D138" t="s">
        <v>21</v>
      </c>
      <c r="E138" t="s">
        <v>17</v>
      </c>
      <c r="F138">
        <v>250</v>
      </c>
      <c r="G138" t="s">
        <v>22</v>
      </c>
      <c r="H138" s="2">
        <v>1</v>
      </c>
      <c r="I138" s="3">
        <v>0.68298720032284699</v>
      </c>
      <c r="J138">
        <f>AVERAGE(Table3[[#This Row],[No of Products in one Sale]:[Discount]])</f>
        <v>0.84149360016142349</v>
      </c>
      <c r="K138">
        <f>Table3[[#This Row],[No of Products in one Sale]]*Table3[[#This Row],[Price of One Product]]</f>
        <v>250</v>
      </c>
    </row>
    <row r="139" spans="1:11" x14ac:dyDescent="0.3">
      <c r="A139" t="s">
        <v>163</v>
      </c>
      <c r="B139" t="s">
        <v>24</v>
      </c>
      <c r="C139" s="1">
        <v>44746</v>
      </c>
      <c r="D139" t="s">
        <v>25</v>
      </c>
      <c r="E139" t="s">
        <v>17</v>
      </c>
      <c r="F139">
        <v>130</v>
      </c>
      <c r="G139" t="s">
        <v>13</v>
      </c>
      <c r="H139" s="2">
        <v>2</v>
      </c>
      <c r="I139" s="3">
        <v>8.8476327566971991E-2</v>
      </c>
      <c r="J139">
        <f>AVERAGE(Table3[[#This Row],[No of Products in one Sale]:[Discount]])</f>
        <v>1.0442381637834859</v>
      </c>
      <c r="K139">
        <f>Table3[[#This Row],[No of Products in one Sale]]*Table3[[#This Row],[Price of One Product]]</f>
        <v>260</v>
      </c>
    </row>
    <row r="140" spans="1:11" x14ac:dyDescent="0.3">
      <c r="A140" t="s">
        <v>164</v>
      </c>
      <c r="B140" t="s">
        <v>10</v>
      </c>
      <c r="C140" s="1">
        <v>44755</v>
      </c>
      <c r="D140" t="s">
        <v>11</v>
      </c>
      <c r="E140" t="s">
        <v>12</v>
      </c>
      <c r="F140">
        <v>72</v>
      </c>
      <c r="G140" t="s">
        <v>13</v>
      </c>
      <c r="H140" s="2">
        <v>9</v>
      </c>
      <c r="I140" s="3">
        <v>0.12263076179640997</v>
      </c>
      <c r="J140">
        <f>AVERAGE(Table3[[#This Row],[No of Products in one Sale]:[Discount]])</f>
        <v>4.561315380898205</v>
      </c>
      <c r="K140">
        <f>Table3[[#This Row],[No of Products in one Sale]]*Table3[[#This Row],[Price of One Product]]</f>
        <v>648</v>
      </c>
    </row>
    <row r="141" spans="1:11" x14ac:dyDescent="0.3">
      <c r="A141" t="s">
        <v>165</v>
      </c>
      <c r="B141" t="s">
        <v>15</v>
      </c>
      <c r="C141" s="1">
        <v>44755</v>
      </c>
      <c r="D141" t="s">
        <v>16</v>
      </c>
      <c r="E141" t="s">
        <v>17</v>
      </c>
      <c r="F141">
        <v>65</v>
      </c>
      <c r="G141" t="s">
        <v>18</v>
      </c>
      <c r="H141" s="2">
        <v>7</v>
      </c>
      <c r="I141" s="3">
        <v>0.21348123854438894</v>
      </c>
      <c r="J141">
        <f>AVERAGE(Table3[[#This Row],[No of Products in one Sale]:[Discount]])</f>
        <v>3.6067406192721947</v>
      </c>
      <c r="K141">
        <f>Table3[[#This Row],[No of Products in one Sale]]*Table3[[#This Row],[Price of One Product]]</f>
        <v>455</v>
      </c>
    </row>
    <row r="142" spans="1:11" x14ac:dyDescent="0.3">
      <c r="A142" t="s">
        <v>166</v>
      </c>
      <c r="B142" t="s">
        <v>20</v>
      </c>
      <c r="C142" s="1">
        <v>44727</v>
      </c>
      <c r="D142" t="s">
        <v>21</v>
      </c>
      <c r="E142" t="s">
        <v>12</v>
      </c>
      <c r="F142">
        <v>250</v>
      </c>
      <c r="G142" t="s">
        <v>22</v>
      </c>
      <c r="H142" s="2">
        <v>3</v>
      </c>
      <c r="I142" s="3">
        <v>0.51777110877083832</v>
      </c>
      <c r="J142">
        <f>AVERAGE(Table3[[#This Row],[No of Products in one Sale]:[Discount]])</f>
        <v>1.7588855543854192</v>
      </c>
      <c r="K142">
        <f>Table3[[#This Row],[No of Products in one Sale]]*Table3[[#This Row],[Price of One Product]]</f>
        <v>750</v>
      </c>
    </row>
    <row r="143" spans="1:11" x14ac:dyDescent="0.3">
      <c r="A143" t="s">
        <v>167</v>
      </c>
      <c r="B143" t="s">
        <v>24</v>
      </c>
      <c r="C143" s="1">
        <v>44746</v>
      </c>
      <c r="D143" t="s">
        <v>25</v>
      </c>
      <c r="E143" t="s">
        <v>17</v>
      </c>
      <c r="F143">
        <v>130</v>
      </c>
      <c r="G143" t="s">
        <v>13</v>
      </c>
      <c r="H143" s="2">
        <v>3</v>
      </c>
      <c r="I143" s="3">
        <v>0.2471412366587864</v>
      </c>
      <c r="J143">
        <f>AVERAGE(Table3[[#This Row],[No of Products in one Sale]:[Discount]])</f>
        <v>1.6235706183293932</v>
      </c>
      <c r="K143">
        <f>Table3[[#This Row],[No of Products in one Sale]]*Table3[[#This Row],[Price of One Product]]</f>
        <v>390</v>
      </c>
    </row>
    <row r="144" spans="1:11" x14ac:dyDescent="0.3">
      <c r="A144" t="s">
        <v>168</v>
      </c>
      <c r="B144" t="s">
        <v>10</v>
      </c>
      <c r="C144" s="1">
        <v>44740</v>
      </c>
      <c r="D144" t="s">
        <v>11</v>
      </c>
      <c r="E144" t="s">
        <v>12</v>
      </c>
      <c r="F144">
        <v>72</v>
      </c>
      <c r="G144" t="s">
        <v>18</v>
      </c>
      <c r="H144" s="2">
        <v>4</v>
      </c>
      <c r="I144" s="3">
        <v>0.74108890181243625</v>
      </c>
      <c r="J144">
        <f>AVERAGE(Table3[[#This Row],[No of Products in one Sale]:[Discount]])</f>
        <v>2.3705444509062179</v>
      </c>
      <c r="K144">
        <f>Table3[[#This Row],[No of Products in one Sale]]*Table3[[#This Row],[Price of One Product]]</f>
        <v>288</v>
      </c>
    </row>
    <row r="145" spans="1:11" x14ac:dyDescent="0.3">
      <c r="A145" t="s">
        <v>169</v>
      </c>
      <c r="B145" t="s">
        <v>15</v>
      </c>
      <c r="C145" s="1">
        <v>44743</v>
      </c>
      <c r="D145" t="s">
        <v>16</v>
      </c>
      <c r="E145" t="s">
        <v>17</v>
      </c>
      <c r="F145">
        <v>65</v>
      </c>
      <c r="G145" t="s">
        <v>22</v>
      </c>
      <c r="H145" s="2">
        <v>5</v>
      </c>
      <c r="I145" s="3">
        <v>0.7589550474918334</v>
      </c>
      <c r="J145">
        <f>AVERAGE(Table3[[#This Row],[No of Products in one Sale]:[Discount]])</f>
        <v>2.8794775237459165</v>
      </c>
      <c r="K145">
        <f>Table3[[#This Row],[No of Products in one Sale]]*Table3[[#This Row],[Price of One Product]]</f>
        <v>325</v>
      </c>
    </row>
    <row r="146" spans="1:11" x14ac:dyDescent="0.3">
      <c r="A146" t="s">
        <v>170</v>
      </c>
      <c r="B146" t="s">
        <v>20</v>
      </c>
      <c r="C146" s="1">
        <v>44737</v>
      </c>
      <c r="D146" t="s">
        <v>21</v>
      </c>
      <c r="E146" t="s">
        <v>12</v>
      </c>
      <c r="F146">
        <v>250</v>
      </c>
      <c r="G146" t="s">
        <v>13</v>
      </c>
      <c r="H146" s="2">
        <v>4</v>
      </c>
      <c r="I146" s="3">
        <v>0.39519452416647527</v>
      </c>
      <c r="J146">
        <f>AVERAGE(Table3[[#This Row],[No of Products in one Sale]:[Discount]])</f>
        <v>2.1975972620832378</v>
      </c>
      <c r="K146">
        <f>Table3[[#This Row],[No of Products in one Sale]]*Table3[[#This Row],[Price of One Product]]</f>
        <v>1000</v>
      </c>
    </row>
    <row r="147" spans="1:11" x14ac:dyDescent="0.3">
      <c r="A147" t="s">
        <v>171</v>
      </c>
      <c r="B147" t="s">
        <v>24</v>
      </c>
      <c r="C147" s="1">
        <v>44757</v>
      </c>
      <c r="D147" t="s">
        <v>25</v>
      </c>
      <c r="E147" t="s">
        <v>17</v>
      </c>
      <c r="F147">
        <v>130</v>
      </c>
      <c r="G147" t="s">
        <v>18</v>
      </c>
      <c r="H147" s="2">
        <v>5</v>
      </c>
      <c r="I147" s="3">
        <v>2.5857814158937731E-2</v>
      </c>
      <c r="J147">
        <f>AVERAGE(Table3[[#This Row],[No of Products in one Sale]:[Discount]])</f>
        <v>2.5129289070794689</v>
      </c>
      <c r="K147">
        <f>Table3[[#This Row],[No of Products in one Sale]]*Table3[[#This Row],[Price of One Product]]</f>
        <v>650</v>
      </c>
    </row>
    <row r="148" spans="1:11" x14ac:dyDescent="0.3">
      <c r="A148" t="s">
        <v>172</v>
      </c>
      <c r="B148" t="s">
        <v>31</v>
      </c>
      <c r="C148" s="1">
        <v>44745</v>
      </c>
      <c r="D148" t="s">
        <v>32</v>
      </c>
      <c r="E148" t="s">
        <v>12</v>
      </c>
      <c r="F148">
        <v>60</v>
      </c>
      <c r="G148" t="s">
        <v>22</v>
      </c>
      <c r="H148" s="2">
        <v>10</v>
      </c>
      <c r="I148" s="3">
        <v>0.35224195755599907</v>
      </c>
      <c r="J148">
        <f>AVERAGE(Table3[[#This Row],[No of Products in one Sale]:[Discount]])</f>
        <v>5.1761209787779991</v>
      </c>
      <c r="K148">
        <f>Table3[[#This Row],[No of Products in one Sale]]*Table3[[#This Row],[Price of One Product]]</f>
        <v>600</v>
      </c>
    </row>
    <row r="149" spans="1:11" x14ac:dyDescent="0.3">
      <c r="A149" t="s">
        <v>173</v>
      </c>
      <c r="B149" t="s">
        <v>10</v>
      </c>
      <c r="C149" s="1">
        <v>44760</v>
      </c>
      <c r="D149" t="s">
        <v>11</v>
      </c>
      <c r="E149" t="s">
        <v>17</v>
      </c>
      <c r="F149">
        <v>72</v>
      </c>
      <c r="G149" t="s">
        <v>13</v>
      </c>
      <c r="H149" s="2">
        <v>12</v>
      </c>
      <c r="I149" s="3">
        <v>4.2934737769464881E-2</v>
      </c>
      <c r="J149">
        <f>AVERAGE(Table3[[#This Row],[No of Products in one Sale]:[Discount]])</f>
        <v>6.021467368884732</v>
      </c>
      <c r="K149">
        <f>Table3[[#This Row],[No of Products in one Sale]]*Table3[[#This Row],[Price of One Product]]</f>
        <v>864</v>
      </c>
    </row>
    <row r="150" spans="1:11" x14ac:dyDescent="0.3">
      <c r="A150" t="s">
        <v>174</v>
      </c>
      <c r="B150" t="s">
        <v>15</v>
      </c>
      <c r="C150" s="1">
        <v>44750</v>
      </c>
      <c r="D150" t="s">
        <v>16</v>
      </c>
      <c r="E150" t="s">
        <v>12</v>
      </c>
      <c r="F150">
        <v>65</v>
      </c>
      <c r="G150" t="s">
        <v>18</v>
      </c>
      <c r="H150" s="2">
        <v>12</v>
      </c>
      <c r="I150" s="3">
        <v>6.8824781708392013E-3</v>
      </c>
      <c r="J150">
        <f>AVERAGE(Table3[[#This Row],[No of Products in one Sale]:[Discount]])</f>
        <v>6.0034412390854195</v>
      </c>
      <c r="K150">
        <f>Table3[[#This Row],[No of Products in one Sale]]*Table3[[#This Row],[Price of One Product]]</f>
        <v>780</v>
      </c>
    </row>
    <row r="151" spans="1:11" x14ac:dyDescent="0.3">
      <c r="A151" t="s">
        <v>175</v>
      </c>
      <c r="B151" t="s">
        <v>20</v>
      </c>
      <c r="C151" s="1">
        <v>44742</v>
      </c>
      <c r="D151" t="s">
        <v>21</v>
      </c>
      <c r="E151" t="s">
        <v>17</v>
      </c>
      <c r="F151">
        <v>250</v>
      </c>
      <c r="G151" t="s">
        <v>22</v>
      </c>
      <c r="H151" s="2">
        <v>1</v>
      </c>
      <c r="I151" s="3">
        <v>0.8553400747255635</v>
      </c>
      <c r="J151">
        <f>AVERAGE(Table3[[#This Row],[No of Products in one Sale]:[Discount]])</f>
        <v>0.92767003736278175</v>
      </c>
      <c r="K151">
        <f>Table3[[#This Row],[No of Products in one Sale]]*Table3[[#This Row],[Price of One Product]]</f>
        <v>250</v>
      </c>
    </row>
    <row r="152" spans="1:11" x14ac:dyDescent="0.3">
      <c r="A152" t="s">
        <v>176</v>
      </c>
      <c r="B152" t="s">
        <v>24</v>
      </c>
      <c r="C152" s="1">
        <v>44754</v>
      </c>
      <c r="D152" t="s">
        <v>25</v>
      </c>
      <c r="E152" t="s">
        <v>12</v>
      </c>
      <c r="F152">
        <v>130</v>
      </c>
      <c r="G152" t="s">
        <v>13</v>
      </c>
      <c r="H152" s="2">
        <v>6</v>
      </c>
      <c r="I152" s="3">
        <v>0.62107648533214554</v>
      </c>
      <c r="J152">
        <f>AVERAGE(Table3[[#This Row],[No of Products in one Sale]:[Discount]])</f>
        <v>3.3105382426660728</v>
      </c>
      <c r="K152">
        <f>Table3[[#This Row],[No of Products in one Sale]]*Table3[[#This Row],[Price of One Product]]</f>
        <v>780</v>
      </c>
    </row>
    <row r="153" spans="1:11" x14ac:dyDescent="0.3">
      <c r="A153" t="s">
        <v>177</v>
      </c>
      <c r="B153" t="s">
        <v>10</v>
      </c>
      <c r="C153" s="1">
        <v>44746</v>
      </c>
      <c r="D153" t="s">
        <v>11</v>
      </c>
      <c r="E153" t="s">
        <v>17</v>
      </c>
      <c r="F153">
        <v>72</v>
      </c>
      <c r="G153" t="s">
        <v>18</v>
      </c>
      <c r="H153" s="2">
        <v>3</v>
      </c>
      <c r="I153" s="3">
        <v>0.93819201157518672</v>
      </c>
      <c r="J153">
        <f>AVERAGE(Table3[[#This Row],[No of Products in one Sale]:[Discount]])</f>
        <v>1.9690960057875935</v>
      </c>
      <c r="K153">
        <f>Table3[[#This Row],[No of Products in one Sale]]*Table3[[#This Row],[Price of One Product]]</f>
        <v>216</v>
      </c>
    </row>
    <row r="154" spans="1:11" x14ac:dyDescent="0.3">
      <c r="A154" t="s">
        <v>178</v>
      </c>
      <c r="B154" t="s">
        <v>15</v>
      </c>
      <c r="C154" s="1">
        <v>44752</v>
      </c>
      <c r="D154" t="s">
        <v>16</v>
      </c>
      <c r="E154" t="s">
        <v>12</v>
      </c>
      <c r="F154">
        <v>65</v>
      </c>
      <c r="G154" t="s">
        <v>22</v>
      </c>
      <c r="H154" s="2">
        <v>12</v>
      </c>
      <c r="I154" s="3">
        <v>0.97731506347213748</v>
      </c>
      <c r="J154">
        <f>AVERAGE(Table3[[#This Row],[No of Products in one Sale]:[Discount]])</f>
        <v>6.4886575317360684</v>
      </c>
      <c r="K154">
        <f>Table3[[#This Row],[No of Products in one Sale]]*Table3[[#This Row],[Price of One Product]]</f>
        <v>780</v>
      </c>
    </row>
    <row r="155" spans="1:11" x14ac:dyDescent="0.3">
      <c r="A155" t="s">
        <v>179</v>
      </c>
      <c r="B155" t="s">
        <v>20</v>
      </c>
      <c r="C155" s="1">
        <v>44725</v>
      </c>
      <c r="D155" t="s">
        <v>21</v>
      </c>
      <c r="E155" t="s">
        <v>17</v>
      </c>
      <c r="F155">
        <v>250</v>
      </c>
      <c r="G155" t="s">
        <v>13</v>
      </c>
      <c r="H155" s="2">
        <v>3</v>
      </c>
      <c r="I155" s="3">
        <v>0.93618769203099483</v>
      </c>
      <c r="J155">
        <f>AVERAGE(Table3[[#This Row],[No of Products in one Sale]:[Discount]])</f>
        <v>1.9680938460154973</v>
      </c>
      <c r="K155">
        <f>Table3[[#This Row],[No of Products in one Sale]]*Table3[[#This Row],[Price of One Product]]</f>
        <v>750</v>
      </c>
    </row>
    <row r="156" spans="1:11" x14ac:dyDescent="0.3">
      <c r="A156" t="s">
        <v>180</v>
      </c>
      <c r="B156" t="s">
        <v>24</v>
      </c>
      <c r="C156" s="1">
        <v>44734</v>
      </c>
      <c r="D156" t="s">
        <v>25</v>
      </c>
      <c r="E156" t="s">
        <v>12</v>
      </c>
      <c r="F156">
        <v>130</v>
      </c>
      <c r="G156" t="s">
        <v>18</v>
      </c>
      <c r="H156" s="2">
        <v>5</v>
      </c>
      <c r="I156" s="3">
        <v>0.92747059451906588</v>
      </c>
      <c r="J156">
        <f>AVERAGE(Table3[[#This Row],[No of Products in one Sale]:[Discount]])</f>
        <v>2.9637352972595328</v>
      </c>
      <c r="K156">
        <f>Table3[[#This Row],[No of Products in one Sale]]*Table3[[#This Row],[Price of One Product]]</f>
        <v>650</v>
      </c>
    </row>
    <row r="157" spans="1:11" x14ac:dyDescent="0.3">
      <c r="A157" t="s">
        <v>181</v>
      </c>
      <c r="B157" t="s">
        <v>31</v>
      </c>
      <c r="C157" s="1">
        <v>44761</v>
      </c>
      <c r="D157" t="s">
        <v>32</v>
      </c>
      <c r="E157" t="s">
        <v>12</v>
      </c>
      <c r="F157">
        <v>60</v>
      </c>
      <c r="G157" t="s">
        <v>22</v>
      </c>
      <c r="H157" s="2">
        <v>8</v>
      </c>
      <c r="I157" s="3">
        <v>9.8331104648150314E-2</v>
      </c>
      <c r="J157">
        <f>AVERAGE(Table3[[#This Row],[No of Products in one Sale]:[Discount]])</f>
        <v>4.0491655523240748</v>
      </c>
      <c r="K157">
        <f>Table3[[#This Row],[No of Products in one Sale]]*Table3[[#This Row],[Price of One Product]]</f>
        <v>480</v>
      </c>
    </row>
    <row r="158" spans="1:11" x14ac:dyDescent="0.3">
      <c r="A158" t="s">
        <v>182</v>
      </c>
      <c r="B158" t="s">
        <v>43</v>
      </c>
      <c r="C158" s="1">
        <v>44735</v>
      </c>
      <c r="D158" t="s">
        <v>44</v>
      </c>
      <c r="E158" t="s">
        <v>17</v>
      </c>
      <c r="F158">
        <v>95</v>
      </c>
      <c r="G158" t="s">
        <v>13</v>
      </c>
      <c r="H158" s="2">
        <v>5</v>
      </c>
      <c r="I158" s="3">
        <v>4.5012478047171678E-3</v>
      </c>
      <c r="J158">
        <f>AVERAGE(Table3[[#This Row],[No of Products in one Sale]:[Discount]])</f>
        <v>2.5022506239023588</v>
      </c>
      <c r="K158">
        <f>Table3[[#This Row],[No of Products in one Sale]]*Table3[[#This Row],[Price of One Product]]</f>
        <v>475</v>
      </c>
    </row>
    <row r="159" spans="1:11" x14ac:dyDescent="0.3">
      <c r="A159" t="s">
        <v>183</v>
      </c>
      <c r="B159" t="s">
        <v>10</v>
      </c>
      <c r="C159" s="1">
        <v>44753</v>
      </c>
      <c r="D159" t="s">
        <v>11</v>
      </c>
      <c r="E159" t="s">
        <v>17</v>
      </c>
      <c r="F159">
        <v>72</v>
      </c>
      <c r="G159" t="s">
        <v>18</v>
      </c>
      <c r="H159" s="2">
        <v>9</v>
      </c>
      <c r="I159" s="3">
        <v>0.22169192366246837</v>
      </c>
      <c r="J159">
        <f>AVERAGE(Table3[[#This Row],[No of Products in one Sale]:[Discount]])</f>
        <v>4.6108459618312345</v>
      </c>
      <c r="K159">
        <f>Table3[[#This Row],[No of Products in one Sale]]*Table3[[#This Row],[Price of One Product]]</f>
        <v>648</v>
      </c>
    </row>
    <row r="160" spans="1:11" x14ac:dyDescent="0.3">
      <c r="A160" t="s">
        <v>184</v>
      </c>
      <c r="B160" t="s">
        <v>15</v>
      </c>
      <c r="C160" s="1">
        <v>44732</v>
      </c>
      <c r="D160" t="s">
        <v>16</v>
      </c>
      <c r="E160" t="s">
        <v>17</v>
      </c>
      <c r="F160">
        <v>65</v>
      </c>
      <c r="G160" t="s">
        <v>22</v>
      </c>
      <c r="H160" s="2">
        <v>6</v>
      </c>
      <c r="I160" s="3">
        <v>0.91624709117858605</v>
      </c>
      <c r="J160">
        <f>AVERAGE(Table3[[#This Row],[No of Products in one Sale]:[Discount]])</f>
        <v>3.4581235455892929</v>
      </c>
      <c r="K160">
        <f>Table3[[#This Row],[No of Products in one Sale]]*Table3[[#This Row],[Price of One Product]]</f>
        <v>390</v>
      </c>
    </row>
    <row r="161" spans="1:11" x14ac:dyDescent="0.3">
      <c r="A161" t="s">
        <v>185</v>
      </c>
      <c r="B161" t="s">
        <v>20</v>
      </c>
      <c r="C161" s="1">
        <v>44748</v>
      </c>
      <c r="D161" t="s">
        <v>21</v>
      </c>
      <c r="E161" t="s">
        <v>12</v>
      </c>
      <c r="F161">
        <v>250</v>
      </c>
      <c r="G161" t="s">
        <v>13</v>
      </c>
      <c r="H161" s="2">
        <v>3</v>
      </c>
      <c r="I161" s="3">
        <v>0.61362516317019966</v>
      </c>
      <c r="J161">
        <f>AVERAGE(Table3[[#This Row],[No of Products in one Sale]:[Discount]])</f>
        <v>1.8068125815850999</v>
      </c>
      <c r="K161">
        <f>Table3[[#This Row],[No of Products in one Sale]]*Table3[[#This Row],[Price of One Product]]</f>
        <v>750</v>
      </c>
    </row>
    <row r="162" spans="1:11" x14ac:dyDescent="0.3">
      <c r="A162" t="s">
        <v>186</v>
      </c>
      <c r="B162" t="s">
        <v>24</v>
      </c>
      <c r="C162" s="1">
        <v>44731</v>
      </c>
      <c r="D162" t="s">
        <v>25</v>
      </c>
      <c r="E162" t="s">
        <v>12</v>
      </c>
      <c r="F162">
        <v>130</v>
      </c>
      <c r="G162" t="s">
        <v>18</v>
      </c>
      <c r="H162" s="2">
        <v>4</v>
      </c>
      <c r="I162" s="3">
        <v>0.81572623665656485</v>
      </c>
      <c r="J162">
        <f>AVERAGE(Table3[[#This Row],[No of Products in one Sale]:[Discount]])</f>
        <v>2.4078631183282826</v>
      </c>
      <c r="K162">
        <f>Table3[[#This Row],[No of Products in one Sale]]*Table3[[#This Row],[Price of One Product]]</f>
        <v>520</v>
      </c>
    </row>
    <row r="163" spans="1:11" x14ac:dyDescent="0.3">
      <c r="A163" t="s">
        <v>187</v>
      </c>
      <c r="B163" t="s">
        <v>10</v>
      </c>
      <c r="C163" s="1">
        <v>44725</v>
      </c>
      <c r="D163" t="s">
        <v>11</v>
      </c>
      <c r="E163" t="s">
        <v>12</v>
      </c>
      <c r="F163">
        <v>72</v>
      </c>
      <c r="G163" t="s">
        <v>22</v>
      </c>
      <c r="H163" s="2">
        <v>11</v>
      </c>
      <c r="I163" s="3">
        <v>0.60394772308749511</v>
      </c>
      <c r="J163">
        <f>AVERAGE(Table3[[#This Row],[No of Products in one Sale]:[Discount]])</f>
        <v>5.8019738615437477</v>
      </c>
      <c r="K163">
        <f>Table3[[#This Row],[No of Products in one Sale]]*Table3[[#This Row],[Price of One Product]]</f>
        <v>792</v>
      </c>
    </row>
    <row r="164" spans="1:11" x14ac:dyDescent="0.3">
      <c r="A164" t="s">
        <v>188</v>
      </c>
      <c r="B164" t="s">
        <v>15</v>
      </c>
      <c r="C164" s="1">
        <v>44753</v>
      </c>
      <c r="D164" t="s">
        <v>16</v>
      </c>
      <c r="E164" t="s">
        <v>12</v>
      </c>
      <c r="F164">
        <v>65</v>
      </c>
      <c r="G164" t="s">
        <v>13</v>
      </c>
      <c r="H164" s="2">
        <v>7</v>
      </c>
      <c r="I164" s="3">
        <v>0.2716676542664398</v>
      </c>
      <c r="J164">
        <f>AVERAGE(Table3[[#This Row],[No of Products in one Sale]:[Discount]])</f>
        <v>3.63583382713322</v>
      </c>
      <c r="K164">
        <f>Table3[[#This Row],[No of Products in one Sale]]*Table3[[#This Row],[Price of One Product]]</f>
        <v>455</v>
      </c>
    </row>
    <row r="165" spans="1:11" x14ac:dyDescent="0.3">
      <c r="A165" t="s">
        <v>189</v>
      </c>
      <c r="B165" t="s">
        <v>20</v>
      </c>
      <c r="C165" s="1">
        <v>44738</v>
      </c>
      <c r="D165" t="s">
        <v>21</v>
      </c>
      <c r="E165" t="s">
        <v>12</v>
      </c>
      <c r="F165">
        <v>250</v>
      </c>
      <c r="G165" t="s">
        <v>18</v>
      </c>
      <c r="H165" s="2">
        <v>2</v>
      </c>
      <c r="I165" s="3">
        <v>0.56293228162406539</v>
      </c>
      <c r="J165">
        <f>AVERAGE(Table3[[#This Row],[No of Products in one Sale]:[Discount]])</f>
        <v>1.2814661408120327</v>
      </c>
      <c r="K165">
        <f>Table3[[#This Row],[No of Products in one Sale]]*Table3[[#This Row],[Price of One Product]]</f>
        <v>500</v>
      </c>
    </row>
    <row r="166" spans="1:11" x14ac:dyDescent="0.3">
      <c r="A166" t="s">
        <v>190</v>
      </c>
      <c r="B166" t="s">
        <v>24</v>
      </c>
      <c r="C166" s="1">
        <v>44762</v>
      </c>
      <c r="D166" t="s">
        <v>25</v>
      </c>
      <c r="E166" t="s">
        <v>12</v>
      </c>
      <c r="F166">
        <v>130</v>
      </c>
      <c r="G166" t="s">
        <v>22</v>
      </c>
      <c r="H166" s="2">
        <v>4</v>
      </c>
      <c r="I166" s="3">
        <v>0.73579140219525918</v>
      </c>
      <c r="J166">
        <f>AVERAGE(Table3[[#This Row],[No of Products in one Sale]:[Discount]])</f>
        <v>2.3678957010976296</v>
      </c>
      <c r="K166">
        <f>Table3[[#This Row],[No of Products in one Sale]]*Table3[[#This Row],[Price of One Product]]</f>
        <v>520</v>
      </c>
    </row>
    <row r="167" spans="1:11" x14ac:dyDescent="0.3">
      <c r="A167" t="s">
        <v>191</v>
      </c>
      <c r="B167" t="s">
        <v>31</v>
      </c>
      <c r="C167" s="1">
        <v>44756</v>
      </c>
      <c r="D167" t="s">
        <v>32</v>
      </c>
      <c r="E167" t="s">
        <v>12</v>
      </c>
      <c r="F167">
        <v>60</v>
      </c>
      <c r="G167" t="s">
        <v>13</v>
      </c>
      <c r="H167" s="2">
        <v>12</v>
      </c>
      <c r="I167" s="3">
        <v>0.44112931781121201</v>
      </c>
      <c r="J167">
        <f>AVERAGE(Table3[[#This Row],[No of Products in one Sale]:[Discount]])</f>
        <v>6.2205646589056061</v>
      </c>
      <c r="K167">
        <f>Table3[[#This Row],[No of Products in one Sale]]*Table3[[#This Row],[Price of One Product]]</f>
        <v>720</v>
      </c>
    </row>
    <row r="168" spans="1:11" x14ac:dyDescent="0.3">
      <c r="A168" t="s">
        <v>192</v>
      </c>
      <c r="B168" t="s">
        <v>10</v>
      </c>
      <c r="C168" s="1">
        <v>44744</v>
      </c>
      <c r="D168" t="s">
        <v>11</v>
      </c>
      <c r="E168" t="s">
        <v>12</v>
      </c>
      <c r="F168">
        <v>72</v>
      </c>
      <c r="G168" t="s">
        <v>18</v>
      </c>
      <c r="H168" s="2">
        <v>11</v>
      </c>
      <c r="I168" s="3">
        <v>0.67026763876764872</v>
      </c>
      <c r="J168">
        <f>AVERAGE(Table3[[#This Row],[No of Products in one Sale]:[Discount]])</f>
        <v>5.8351338193838247</v>
      </c>
      <c r="K168">
        <f>Table3[[#This Row],[No of Products in one Sale]]*Table3[[#This Row],[Price of One Product]]</f>
        <v>792</v>
      </c>
    </row>
    <row r="169" spans="1:11" x14ac:dyDescent="0.3">
      <c r="A169" t="s">
        <v>193</v>
      </c>
      <c r="B169" t="s">
        <v>15</v>
      </c>
      <c r="C169" s="1">
        <v>44753</v>
      </c>
      <c r="D169" t="s">
        <v>16</v>
      </c>
      <c r="E169" t="s">
        <v>12</v>
      </c>
      <c r="F169">
        <v>65</v>
      </c>
      <c r="G169" t="s">
        <v>22</v>
      </c>
      <c r="H169" s="2">
        <v>9</v>
      </c>
      <c r="I169" s="3">
        <v>0.21501842814819261</v>
      </c>
      <c r="J169">
        <f>AVERAGE(Table3[[#This Row],[No of Products in one Sale]:[Discount]])</f>
        <v>4.6075092140740965</v>
      </c>
      <c r="K169">
        <f>Table3[[#This Row],[No of Products in one Sale]]*Table3[[#This Row],[Price of One Product]]</f>
        <v>585</v>
      </c>
    </row>
    <row r="170" spans="1:11" x14ac:dyDescent="0.3">
      <c r="A170" t="s">
        <v>194</v>
      </c>
      <c r="B170" t="s">
        <v>20</v>
      </c>
      <c r="C170" s="1">
        <v>44762</v>
      </c>
      <c r="D170" t="s">
        <v>21</v>
      </c>
      <c r="E170" t="s">
        <v>17</v>
      </c>
      <c r="F170">
        <v>250</v>
      </c>
      <c r="G170" t="s">
        <v>13</v>
      </c>
      <c r="H170" s="2">
        <v>3</v>
      </c>
      <c r="I170" s="3">
        <v>0.77528388030776896</v>
      </c>
      <c r="J170">
        <f>AVERAGE(Table3[[#This Row],[No of Products in one Sale]:[Discount]])</f>
        <v>1.8876419401538844</v>
      </c>
      <c r="K170">
        <f>Table3[[#This Row],[No of Products in one Sale]]*Table3[[#This Row],[Price of One Product]]</f>
        <v>750</v>
      </c>
    </row>
    <row r="171" spans="1:11" x14ac:dyDescent="0.3">
      <c r="A171" t="s">
        <v>195</v>
      </c>
      <c r="B171" t="s">
        <v>24</v>
      </c>
      <c r="C171" s="1">
        <v>44740</v>
      </c>
      <c r="D171" t="s">
        <v>25</v>
      </c>
      <c r="E171" t="s">
        <v>12</v>
      </c>
      <c r="F171">
        <v>130</v>
      </c>
      <c r="G171" t="s">
        <v>18</v>
      </c>
      <c r="H171" s="2">
        <v>3</v>
      </c>
      <c r="I171" s="3">
        <v>0.32334348690445713</v>
      </c>
      <c r="J171">
        <f>AVERAGE(Table3[[#This Row],[No of Products in one Sale]:[Discount]])</f>
        <v>1.6616717434522286</v>
      </c>
      <c r="K171">
        <f>Table3[[#This Row],[No of Products in one Sale]]*Table3[[#This Row],[Price of One Product]]</f>
        <v>390</v>
      </c>
    </row>
    <row r="172" spans="1:11" x14ac:dyDescent="0.3">
      <c r="A172" t="s">
        <v>196</v>
      </c>
      <c r="B172" t="s">
        <v>10</v>
      </c>
      <c r="C172" s="1">
        <v>44729</v>
      </c>
      <c r="D172" t="s">
        <v>11</v>
      </c>
      <c r="E172" t="s">
        <v>12</v>
      </c>
      <c r="F172">
        <v>72</v>
      </c>
      <c r="G172" t="s">
        <v>22</v>
      </c>
      <c r="H172" s="2">
        <v>5</v>
      </c>
      <c r="I172" s="3">
        <v>0.2117276391971491</v>
      </c>
      <c r="J172">
        <f>AVERAGE(Table3[[#This Row],[No of Products in one Sale]:[Discount]])</f>
        <v>2.6058638195985746</v>
      </c>
      <c r="K172">
        <f>Table3[[#This Row],[No of Products in one Sale]]*Table3[[#This Row],[Price of One Product]]</f>
        <v>360</v>
      </c>
    </row>
    <row r="173" spans="1:11" x14ac:dyDescent="0.3">
      <c r="A173" t="s">
        <v>197</v>
      </c>
      <c r="B173" t="s">
        <v>15</v>
      </c>
      <c r="C173" s="1">
        <v>44727</v>
      </c>
      <c r="D173" t="s">
        <v>16</v>
      </c>
      <c r="E173" t="s">
        <v>12</v>
      </c>
      <c r="F173">
        <v>65</v>
      </c>
      <c r="G173" t="s">
        <v>13</v>
      </c>
      <c r="H173" s="2">
        <v>10</v>
      </c>
      <c r="I173" s="3">
        <v>0.99817658128489728</v>
      </c>
      <c r="J173">
        <f>AVERAGE(Table3[[#This Row],[No of Products in one Sale]:[Discount]])</f>
        <v>5.4990882906424483</v>
      </c>
      <c r="K173">
        <f>Table3[[#This Row],[No of Products in one Sale]]*Table3[[#This Row],[Price of One Product]]</f>
        <v>650</v>
      </c>
    </row>
    <row r="174" spans="1:11" x14ac:dyDescent="0.3">
      <c r="A174" t="s">
        <v>198</v>
      </c>
      <c r="B174" t="s">
        <v>20</v>
      </c>
      <c r="C174" s="1">
        <v>44734</v>
      </c>
      <c r="D174" t="s">
        <v>21</v>
      </c>
      <c r="E174" t="s">
        <v>12</v>
      </c>
      <c r="F174">
        <v>250</v>
      </c>
      <c r="G174" t="s">
        <v>18</v>
      </c>
      <c r="H174" s="2">
        <v>3</v>
      </c>
      <c r="I174" s="3">
        <v>0.34321661485625221</v>
      </c>
      <c r="J174">
        <f>AVERAGE(Table3[[#This Row],[No of Products in one Sale]:[Discount]])</f>
        <v>1.6716083074281261</v>
      </c>
      <c r="K174">
        <f>Table3[[#This Row],[No of Products in one Sale]]*Table3[[#This Row],[Price of One Product]]</f>
        <v>750</v>
      </c>
    </row>
    <row r="175" spans="1:11" x14ac:dyDescent="0.3">
      <c r="A175" t="s">
        <v>199</v>
      </c>
      <c r="B175" t="s">
        <v>24</v>
      </c>
      <c r="C175" s="1">
        <v>44744</v>
      </c>
      <c r="D175" t="s">
        <v>25</v>
      </c>
      <c r="E175" t="s">
        <v>12</v>
      </c>
      <c r="F175">
        <v>130</v>
      </c>
      <c r="G175" t="s">
        <v>22</v>
      </c>
      <c r="H175" s="2">
        <v>6</v>
      </c>
      <c r="I175" s="3">
        <v>0.17688363553653064</v>
      </c>
      <c r="J175">
        <f>AVERAGE(Table3[[#This Row],[No of Products in one Sale]:[Discount]])</f>
        <v>3.0884418177682651</v>
      </c>
      <c r="K175">
        <f>Table3[[#This Row],[No of Products in one Sale]]*Table3[[#This Row],[Price of One Product]]</f>
        <v>780</v>
      </c>
    </row>
    <row r="176" spans="1:11" x14ac:dyDescent="0.3">
      <c r="A176" t="s">
        <v>200</v>
      </c>
      <c r="B176" t="s">
        <v>31</v>
      </c>
      <c r="C176" s="1">
        <v>44737</v>
      </c>
      <c r="D176" t="s">
        <v>32</v>
      </c>
      <c r="E176" t="s">
        <v>17</v>
      </c>
      <c r="F176">
        <v>60</v>
      </c>
      <c r="G176" t="s">
        <v>13</v>
      </c>
      <c r="H176" s="2">
        <v>12</v>
      </c>
      <c r="I176" s="3">
        <v>0.54853763527560739</v>
      </c>
      <c r="J176">
        <f>AVERAGE(Table3[[#This Row],[No of Products in one Sale]:[Discount]])</f>
        <v>6.2742688176378039</v>
      </c>
      <c r="K176">
        <f>Table3[[#This Row],[No of Products in one Sale]]*Table3[[#This Row],[Price of One Product]]</f>
        <v>720</v>
      </c>
    </row>
    <row r="177" spans="1:11" x14ac:dyDescent="0.3">
      <c r="A177" t="s">
        <v>201</v>
      </c>
      <c r="B177" t="s">
        <v>43</v>
      </c>
      <c r="C177" s="1">
        <v>44752</v>
      </c>
      <c r="D177" t="s">
        <v>44</v>
      </c>
      <c r="E177" t="s">
        <v>12</v>
      </c>
      <c r="F177">
        <v>95</v>
      </c>
      <c r="G177" t="s">
        <v>18</v>
      </c>
      <c r="H177" s="2">
        <v>7</v>
      </c>
      <c r="I177" s="3">
        <v>0.40612729229894939</v>
      </c>
      <c r="J177">
        <f>AVERAGE(Table3[[#This Row],[No of Products in one Sale]:[Discount]])</f>
        <v>3.7030636461494746</v>
      </c>
      <c r="K177">
        <f>Table3[[#This Row],[No of Products in one Sale]]*Table3[[#This Row],[Price of One Product]]</f>
        <v>665</v>
      </c>
    </row>
    <row r="178" spans="1:11" x14ac:dyDescent="0.3">
      <c r="A178" t="s">
        <v>202</v>
      </c>
      <c r="B178" t="s">
        <v>10</v>
      </c>
      <c r="C178" s="1">
        <v>44736</v>
      </c>
      <c r="D178" t="s">
        <v>11</v>
      </c>
      <c r="E178" t="s">
        <v>12</v>
      </c>
      <c r="F178">
        <v>72</v>
      </c>
      <c r="G178" t="s">
        <v>22</v>
      </c>
      <c r="H178" s="2">
        <v>6</v>
      </c>
      <c r="I178" s="3">
        <v>0.16780300089638589</v>
      </c>
      <c r="J178">
        <f>AVERAGE(Table3[[#This Row],[No of Products in one Sale]:[Discount]])</f>
        <v>3.0839015004481931</v>
      </c>
      <c r="K178">
        <f>Table3[[#This Row],[No of Products in one Sale]]*Table3[[#This Row],[Price of One Product]]</f>
        <v>432</v>
      </c>
    </row>
    <row r="179" spans="1:11" x14ac:dyDescent="0.3">
      <c r="A179" t="s">
        <v>203</v>
      </c>
      <c r="B179" t="s">
        <v>15</v>
      </c>
      <c r="C179" s="1">
        <v>44752</v>
      </c>
      <c r="D179" t="s">
        <v>16</v>
      </c>
      <c r="E179" t="s">
        <v>12</v>
      </c>
      <c r="F179">
        <v>65</v>
      </c>
      <c r="G179" t="s">
        <v>13</v>
      </c>
      <c r="H179" s="2">
        <v>10</v>
      </c>
      <c r="I179" s="3">
        <v>0.91086777790941564</v>
      </c>
      <c r="J179">
        <f>AVERAGE(Table3[[#This Row],[No of Products in one Sale]:[Discount]])</f>
        <v>5.4554338889547083</v>
      </c>
      <c r="K179">
        <f>Table3[[#This Row],[No of Products in one Sale]]*Table3[[#This Row],[Price of One Product]]</f>
        <v>650</v>
      </c>
    </row>
    <row r="180" spans="1:11" x14ac:dyDescent="0.3">
      <c r="A180" t="s">
        <v>204</v>
      </c>
      <c r="B180" t="s">
        <v>20</v>
      </c>
      <c r="C180" s="1">
        <v>44759</v>
      </c>
      <c r="D180" t="s">
        <v>21</v>
      </c>
      <c r="E180" t="s">
        <v>17</v>
      </c>
      <c r="F180">
        <v>250</v>
      </c>
      <c r="G180" t="s">
        <v>18</v>
      </c>
      <c r="H180" s="2">
        <v>3</v>
      </c>
      <c r="I180" s="3">
        <v>0.2731985494536886</v>
      </c>
      <c r="J180">
        <f>AVERAGE(Table3[[#This Row],[No of Products in one Sale]:[Discount]])</f>
        <v>1.6365992747268443</v>
      </c>
      <c r="K180">
        <f>Table3[[#This Row],[No of Products in one Sale]]*Table3[[#This Row],[Price of One Product]]</f>
        <v>750</v>
      </c>
    </row>
    <row r="181" spans="1:11" x14ac:dyDescent="0.3">
      <c r="A181" t="s">
        <v>205</v>
      </c>
      <c r="B181" t="s">
        <v>24</v>
      </c>
      <c r="C181" s="1">
        <v>44763</v>
      </c>
      <c r="D181" t="s">
        <v>25</v>
      </c>
      <c r="E181" t="s">
        <v>17</v>
      </c>
      <c r="F181">
        <v>130</v>
      </c>
      <c r="G181" t="s">
        <v>22</v>
      </c>
      <c r="H181" s="2">
        <v>4</v>
      </c>
      <c r="I181" s="3">
        <v>0.81984662786178419</v>
      </c>
      <c r="J181">
        <f>AVERAGE(Table3[[#This Row],[No of Products in one Sale]:[Discount]])</f>
        <v>2.409923313930892</v>
      </c>
      <c r="K181">
        <f>Table3[[#This Row],[No of Products in one Sale]]*Table3[[#This Row],[Price of One Product]]</f>
        <v>520</v>
      </c>
    </row>
    <row r="182" spans="1:11" x14ac:dyDescent="0.3">
      <c r="A182" t="s">
        <v>206</v>
      </c>
      <c r="B182" t="s">
        <v>10</v>
      </c>
      <c r="C182" s="1">
        <v>44763</v>
      </c>
      <c r="D182" t="s">
        <v>11</v>
      </c>
      <c r="E182" t="s">
        <v>17</v>
      </c>
      <c r="F182">
        <v>72</v>
      </c>
      <c r="G182" t="s">
        <v>13</v>
      </c>
      <c r="H182" s="2">
        <v>7</v>
      </c>
      <c r="I182" s="3">
        <v>0.89980934003543744</v>
      </c>
      <c r="J182">
        <f>AVERAGE(Table3[[#This Row],[No of Products in one Sale]:[Discount]])</f>
        <v>3.9499046700177187</v>
      </c>
      <c r="K182">
        <f>Table3[[#This Row],[No of Products in one Sale]]*Table3[[#This Row],[Price of One Product]]</f>
        <v>504</v>
      </c>
    </row>
    <row r="183" spans="1:11" x14ac:dyDescent="0.3">
      <c r="A183" t="s">
        <v>207</v>
      </c>
      <c r="B183" t="s">
        <v>15</v>
      </c>
      <c r="C183" s="1">
        <v>44750</v>
      </c>
      <c r="D183" t="s">
        <v>16</v>
      </c>
      <c r="E183" t="s">
        <v>17</v>
      </c>
      <c r="F183">
        <v>65</v>
      </c>
      <c r="G183" t="s">
        <v>18</v>
      </c>
      <c r="H183" s="2">
        <v>5</v>
      </c>
      <c r="I183" s="3">
        <v>0.73522347452625669</v>
      </c>
      <c r="J183">
        <f>AVERAGE(Table3[[#This Row],[No of Products in one Sale]:[Discount]])</f>
        <v>2.8676117372631285</v>
      </c>
      <c r="K183">
        <f>Table3[[#This Row],[No of Products in one Sale]]*Table3[[#This Row],[Price of One Product]]</f>
        <v>325</v>
      </c>
    </row>
    <row r="184" spans="1:11" x14ac:dyDescent="0.3">
      <c r="A184" t="s">
        <v>208</v>
      </c>
      <c r="B184" t="s">
        <v>20</v>
      </c>
      <c r="C184" s="1">
        <v>44751</v>
      </c>
      <c r="D184" t="s">
        <v>21</v>
      </c>
      <c r="E184" t="s">
        <v>17</v>
      </c>
      <c r="F184">
        <v>250</v>
      </c>
      <c r="G184" t="s">
        <v>22</v>
      </c>
      <c r="H184" s="2">
        <v>3</v>
      </c>
      <c r="I184" s="3">
        <v>0.36579213338930128</v>
      </c>
      <c r="J184">
        <f>AVERAGE(Table3[[#This Row],[No of Products in one Sale]:[Discount]])</f>
        <v>1.6828960666946506</v>
      </c>
      <c r="K184">
        <f>Table3[[#This Row],[No of Products in one Sale]]*Table3[[#This Row],[Price of One Product]]</f>
        <v>750</v>
      </c>
    </row>
    <row r="185" spans="1:11" x14ac:dyDescent="0.3">
      <c r="A185" t="s">
        <v>209</v>
      </c>
      <c r="B185" t="s">
        <v>24</v>
      </c>
      <c r="C185" s="1">
        <v>44736</v>
      </c>
      <c r="D185" t="s">
        <v>25</v>
      </c>
      <c r="E185" t="s">
        <v>17</v>
      </c>
      <c r="F185">
        <v>130</v>
      </c>
      <c r="G185" t="s">
        <v>13</v>
      </c>
      <c r="H185" s="2">
        <v>2</v>
      </c>
      <c r="I185" s="3">
        <v>0.79313642440033238</v>
      </c>
      <c r="J185">
        <f>AVERAGE(Table3[[#This Row],[No of Products in one Sale]:[Discount]])</f>
        <v>1.3965682122001661</v>
      </c>
      <c r="K185">
        <f>Table3[[#This Row],[No of Products in one Sale]]*Table3[[#This Row],[Price of One Product]]</f>
        <v>260</v>
      </c>
    </row>
    <row r="186" spans="1:11" x14ac:dyDescent="0.3">
      <c r="A186" t="s">
        <v>210</v>
      </c>
      <c r="B186" t="s">
        <v>10</v>
      </c>
      <c r="C186" s="1">
        <v>44737</v>
      </c>
      <c r="D186" t="s">
        <v>11</v>
      </c>
      <c r="E186" t="s">
        <v>12</v>
      </c>
      <c r="F186">
        <v>72</v>
      </c>
      <c r="G186" t="s">
        <v>13</v>
      </c>
      <c r="H186" s="2">
        <v>4</v>
      </c>
      <c r="I186" s="3">
        <v>8.0407664979564641E-2</v>
      </c>
      <c r="J186">
        <f>AVERAGE(Table3[[#This Row],[No of Products in one Sale]:[Discount]])</f>
        <v>2.0402038324897824</v>
      </c>
      <c r="K186">
        <f>Table3[[#This Row],[No of Products in one Sale]]*Table3[[#This Row],[Price of One Product]]</f>
        <v>288</v>
      </c>
    </row>
    <row r="187" spans="1:11" x14ac:dyDescent="0.3">
      <c r="A187" t="s">
        <v>211</v>
      </c>
      <c r="B187" t="s">
        <v>15</v>
      </c>
      <c r="C187" s="1">
        <v>44744</v>
      </c>
      <c r="D187" t="s">
        <v>16</v>
      </c>
      <c r="E187" t="s">
        <v>17</v>
      </c>
      <c r="F187">
        <v>65</v>
      </c>
      <c r="G187" t="s">
        <v>18</v>
      </c>
      <c r="H187" s="2">
        <v>12</v>
      </c>
      <c r="I187" s="3">
        <v>0.38525936096781821</v>
      </c>
      <c r="J187">
        <f>AVERAGE(Table3[[#This Row],[No of Products in one Sale]:[Discount]])</f>
        <v>6.1926296804839094</v>
      </c>
      <c r="K187">
        <f>Table3[[#This Row],[No of Products in one Sale]]*Table3[[#This Row],[Price of One Product]]</f>
        <v>780</v>
      </c>
    </row>
    <row r="188" spans="1:11" x14ac:dyDescent="0.3">
      <c r="A188" t="s">
        <v>212</v>
      </c>
      <c r="B188" t="s">
        <v>20</v>
      </c>
      <c r="C188" s="1">
        <v>44735</v>
      </c>
      <c r="D188" t="s">
        <v>21</v>
      </c>
      <c r="E188" t="s">
        <v>12</v>
      </c>
      <c r="F188">
        <v>250</v>
      </c>
      <c r="G188" t="s">
        <v>22</v>
      </c>
      <c r="H188" s="2">
        <v>1</v>
      </c>
      <c r="I188" s="3">
        <v>0.45507177071325888</v>
      </c>
      <c r="J188">
        <f>AVERAGE(Table3[[#This Row],[No of Products in one Sale]:[Discount]])</f>
        <v>0.72753588535662939</v>
      </c>
      <c r="K188">
        <f>Table3[[#This Row],[No of Products in one Sale]]*Table3[[#This Row],[Price of One Product]]</f>
        <v>250</v>
      </c>
    </row>
    <row r="189" spans="1:11" x14ac:dyDescent="0.3">
      <c r="A189" t="s">
        <v>213</v>
      </c>
      <c r="B189" t="s">
        <v>24</v>
      </c>
      <c r="C189" s="1">
        <v>44751</v>
      </c>
      <c r="D189" t="s">
        <v>25</v>
      </c>
      <c r="E189" t="s">
        <v>17</v>
      </c>
      <c r="F189">
        <v>130</v>
      </c>
      <c r="G189" t="s">
        <v>13</v>
      </c>
      <c r="H189" s="2">
        <v>4</v>
      </c>
      <c r="I189" s="3">
        <v>0.93827031337312128</v>
      </c>
      <c r="J189">
        <f>AVERAGE(Table3[[#This Row],[No of Products in one Sale]:[Discount]])</f>
        <v>2.4691351566865607</v>
      </c>
      <c r="K189">
        <f>Table3[[#This Row],[No of Products in one Sale]]*Table3[[#This Row],[Price of One Product]]</f>
        <v>520</v>
      </c>
    </row>
    <row r="190" spans="1:11" x14ac:dyDescent="0.3">
      <c r="A190" t="s">
        <v>214</v>
      </c>
      <c r="B190" t="s">
        <v>10</v>
      </c>
      <c r="C190" s="1">
        <v>44726</v>
      </c>
      <c r="D190" t="s">
        <v>11</v>
      </c>
      <c r="E190" t="s">
        <v>12</v>
      </c>
      <c r="F190">
        <v>72</v>
      </c>
      <c r="G190" t="s">
        <v>18</v>
      </c>
      <c r="H190" s="2">
        <v>7</v>
      </c>
      <c r="I190" s="3">
        <v>0.14716035331195043</v>
      </c>
      <c r="J190">
        <f>AVERAGE(Table3[[#This Row],[No of Products in one Sale]:[Discount]])</f>
        <v>3.5735801766559754</v>
      </c>
      <c r="K190">
        <f>Table3[[#This Row],[No of Products in one Sale]]*Table3[[#This Row],[Price of One Product]]</f>
        <v>504</v>
      </c>
    </row>
    <row r="191" spans="1:11" x14ac:dyDescent="0.3">
      <c r="A191" t="s">
        <v>215</v>
      </c>
      <c r="B191" t="s">
        <v>15</v>
      </c>
      <c r="C191" s="1">
        <v>44749</v>
      </c>
      <c r="D191" t="s">
        <v>16</v>
      </c>
      <c r="E191" t="s">
        <v>17</v>
      </c>
      <c r="F191">
        <v>65</v>
      </c>
      <c r="G191" t="s">
        <v>22</v>
      </c>
      <c r="H191" s="2">
        <v>12</v>
      </c>
      <c r="I191" s="3">
        <v>0.10159867043013626</v>
      </c>
      <c r="J191">
        <f>AVERAGE(Table3[[#This Row],[No of Products in one Sale]:[Discount]])</f>
        <v>6.0507993352150677</v>
      </c>
      <c r="K191">
        <f>Table3[[#This Row],[No of Products in one Sale]]*Table3[[#This Row],[Price of One Product]]</f>
        <v>780</v>
      </c>
    </row>
    <row r="192" spans="1:11" x14ac:dyDescent="0.3">
      <c r="A192" t="s">
        <v>216</v>
      </c>
      <c r="B192" t="s">
        <v>20</v>
      </c>
      <c r="C192" s="1">
        <v>44734</v>
      </c>
      <c r="D192" t="s">
        <v>21</v>
      </c>
      <c r="E192" t="s">
        <v>12</v>
      </c>
      <c r="F192">
        <v>250</v>
      </c>
      <c r="G192" t="s">
        <v>13</v>
      </c>
      <c r="H192" s="2">
        <v>2</v>
      </c>
      <c r="I192" s="3">
        <v>0.50060788399709522</v>
      </c>
      <c r="J192">
        <f>AVERAGE(Table3[[#This Row],[No of Products in one Sale]:[Discount]])</f>
        <v>1.2503039419985476</v>
      </c>
      <c r="K192">
        <f>Table3[[#This Row],[No of Products in one Sale]]*Table3[[#This Row],[Price of One Product]]</f>
        <v>500</v>
      </c>
    </row>
    <row r="193" spans="1:11" x14ac:dyDescent="0.3">
      <c r="A193" t="s">
        <v>217</v>
      </c>
      <c r="B193" t="s">
        <v>24</v>
      </c>
      <c r="C193" s="1">
        <v>44726</v>
      </c>
      <c r="D193" t="s">
        <v>25</v>
      </c>
      <c r="E193" t="s">
        <v>17</v>
      </c>
      <c r="F193">
        <v>130</v>
      </c>
      <c r="G193" t="s">
        <v>18</v>
      </c>
      <c r="H193" s="2">
        <v>6</v>
      </c>
      <c r="I193" s="3">
        <v>0.70539643021834586</v>
      </c>
      <c r="J193">
        <f>AVERAGE(Table3[[#This Row],[No of Products in one Sale]:[Discount]])</f>
        <v>3.3526982151091729</v>
      </c>
      <c r="K193">
        <f>Table3[[#This Row],[No of Products in one Sale]]*Table3[[#This Row],[Price of One Product]]</f>
        <v>780</v>
      </c>
    </row>
    <row r="194" spans="1:11" x14ac:dyDescent="0.3">
      <c r="A194" t="s">
        <v>218</v>
      </c>
      <c r="B194" t="s">
        <v>31</v>
      </c>
      <c r="C194" s="1">
        <v>44743</v>
      </c>
      <c r="D194" t="s">
        <v>32</v>
      </c>
      <c r="E194" t="s">
        <v>12</v>
      </c>
      <c r="F194">
        <v>60</v>
      </c>
      <c r="G194" t="s">
        <v>22</v>
      </c>
      <c r="H194" s="2">
        <v>12</v>
      </c>
      <c r="I194" s="3">
        <v>0.72481379032239401</v>
      </c>
      <c r="J194">
        <f>AVERAGE(Table3[[#This Row],[No of Products in one Sale]:[Discount]])</f>
        <v>6.3624068951611967</v>
      </c>
      <c r="K194">
        <f>Table3[[#This Row],[No of Products in one Sale]]*Table3[[#This Row],[Price of One Product]]</f>
        <v>720</v>
      </c>
    </row>
    <row r="195" spans="1:11" x14ac:dyDescent="0.3">
      <c r="A195" t="s">
        <v>219</v>
      </c>
      <c r="B195" t="s">
        <v>10</v>
      </c>
      <c r="C195" s="1">
        <v>44742</v>
      </c>
      <c r="D195" t="s">
        <v>11</v>
      </c>
      <c r="E195" t="s">
        <v>17</v>
      </c>
      <c r="F195">
        <v>72</v>
      </c>
      <c r="G195" t="s">
        <v>13</v>
      </c>
      <c r="H195" s="2">
        <v>6</v>
      </c>
      <c r="I195" s="3">
        <v>0.21833121955544521</v>
      </c>
      <c r="J195">
        <f>AVERAGE(Table3[[#This Row],[No of Products in one Sale]:[Discount]])</f>
        <v>3.1091656097777225</v>
      </c>
      <c r="K195">
        <f>Table3[[#This Row],[No of Products in one Sale]]*Table3[[#This Row],[Price of One Product]]</f>
        <v>432</v>
      </c>
    </row>
    <row r="196" spans="1:11" x14ac:dyDescent="0.3">
      <c r="A196" t="s">
        <v>220</v>
      </c>
      <c r="B196" t="s">
        <v>15</v>
      </c>
      <c r="C196" s="1">
        <v>44747</v>
      </c>
      <c r="D196" t="s">
        <v>16</v>
      </c>
      <c r="E196" t="s">
        <v>12</v>
      </c>
      <c r="F196">
        <v>65</v>
      </c>
      <c r="G196" t="s">
        <v>18</v>
      </c>
      <c r="H196" s="2">
        <v>8</v>
      </c>
      <c r="I196" s="3">
        <v>0.33253524453952932</v>
      </c>
      <c r="J196">
        <f>AVERAGE(Table3[[#This Row],[No of Products in one Sale]:[Discount]])</f>
        <v>4.166267622269765</v>
      </c>
      <c r="K196">
        <f>Table3[[#This Row],[No of Products in one Sale]]*Table3[[#This Row],[Price of One Product]]</f>
        <v>520</v>
      </c>
    </row>
    <row r="197" spans="1:11" x14ac:dyDescent="0.3">
      <c r="A197" t="s">
        <v>221</v>
      </c>
      <c r="B197" t="s">
        <v>20</v>
      </c>
      <c r="C197" s="1">
        <v>44764</v>
      </c>
      <c r="D197" t="s">
        <v>21</v>
      </c>
      <c r="E197" t="s">
        <v>17</v>
      </c>
      <c r="F197">
        <v>250</v>
      </c>
      <c r="G197" t="s">
        <v>22</v>
      </c>
      <c r="H197" s="2">
        <v>2</v>
      </c>
      <c r="I197" s="3">
        <v>0.39793552100289009</v>
      </c>
      <c r="J197">
        <f>AVERAGE(Table3[[#This Row],[No of Products in one Sale]:[Discount]])</f>
        <v>1.198967760501445</v>
      </c>
      <c r="K197">
        <f>Table3[[#This Row],[No of Products in one Sale]]*Table3[[#This Row],[Price of One Product]]</f>
        <v>500</v>
      </c>
    </row>
    <row r="198" spans="1:11" x14ac:dyDescent="0.3">
      <c r="A198" t="s">
        <v>222</v>
      </c>
      <c r="B198" t="s">
        <v>24</v>
      </c>
      <c r="C198" s="1">
        <v>44735</v>
      </c>
      <c r="D198" t="s">
        <v>25</v>
      </c>
      <c r="E198" t="s">
        <v>12</v>
      </c>
      <c r="F198">
        <v>130</v>
      </c>
      <c r="G198" t="s">
        <v>13</v>
      </c>
      <c r="H198" s="2">
        <v>4</v>
      </c>
      <c r="I198" s="3">
        <v>0.83519533088641318</v>
      </c>
      <c r="J198">
        <f>AVERAGE(Table3[[#This Row],[No of Products in one Sale]:[Discount]])</f>
        <v>2.4175976654432065</v>
      </c>
      <c r="K198">
        <f>Table3[[#This Row],[No of Products in one Sale]]*Table3[[#This Row],[Price of One Product]]</f>
        <v>520</v>
      </c>
    </row>
    <row r="199" spans="1:11" x14ac:dyDescent="0.3">
      <c r="A199" t="s">
        <v>223</v>
      </c>
      <c r="B199" t="s">
        <v>10</v>
      </c>
      <c r="C199" s="1">
        <v>44737</v>
      </c>
      <c r="D199" t="s">
        <v>11</v>
      </c>
      <c r="E199" t="s">
        <v>17</v>
      </c>
      <c r="F199">
        <v>72</v>
      </c>
      <c r="G199" t="s">
        <v>18</v>
      </c>
      <c r="H199" s="2">
        <v>10</v>
      </c>
      <c r="I199" s="3">
        <v>8.7312208799101843E-3</v>
      </c>
      <c r="J199">
        <f>AVERAGE(Table3[[#This Row],[No of Products in one Sale]:[Discount]])</f>
        <v>5.0043656104399554</v>
      </c>
      <c r="K199">
        <f>Table3[[#This Row],[No of Products in one Sale]]*Table3[[#This Row],[Price of One Product]]</f>
        <v>720</v>
      </c>
    </row>
    <row r="200" spans="1:11" x14ac:dyDescent="0.3">
      <c r="A200" t="s">
        <v>224</v>
      </c>
      <c r="B200" t="s">
        <v>15</v>
      </c>
      <c r="C200" s="1">
        <v>44749</v>
      </c>
      <c r="D200" t="s">
        <v>16</v>
      </c>
      <c r="E200" t="s">
        <v>12</v>
      </c>
      <c r="F200">
        <v>65</v>
      </c>
      <c r="G200" t="s">
        <v>22</v>
      </c>
      <c r="H200" s="2">
        <v>12</v>
      </c>
      <c r="I200" s="3">
        <v>0.95071636556912675</v>
      </c>
      <c r="J200">
        <f>AVERAGE(Table3[[#This Row],[No of Products in one Sale]:[Discount]])</f>
        <v>6.4753581827845634</v>
      </c>
      <c r="K200">
        <f>Table3[[#This Row],[No of Products in one Sale]]*Table3[[#This Row],[Price of One Product]]</f>
        <v>780</v>
      </c>
    </row>
    <row r="201" spans="1:11" x14ac:dyDescent="0.3">
      <c r="A201" t="s">
        <v>225</v>
      </c>
      <c r="B201" t="s">
        <v>20</v>
      </c>
      <c r="C201" s="1">
        <v>44729</v>
      </c>
      <c r="D201" t="s">
        <v>21</v>
      </c>
      <c r="E201" t="s">
        <v>17</v>
      </c>
      <c r="F201">
        <v>250</v>
      </c>
      <c r="G201" t="s">
        <v>13</v>
      </c>
      <c r="H201" s="2">
        <v>4</v>
      </c>
      <c r="I201" s="3">
        <v>6.5110770871939172E-2</v>
      </c>
      <c r="J201">
        <f>AVERAGE(Table3[[#This Row],[No of Products in one Sale]:[Discount]])</f>
        <v>2.0325553854359697</v>
      </c>
      <c r="K201">
        <f>Table3[[#This Row],[No of Products in one Sale]]*Table3[[#This Row],[Price of One Product]]</f>
        <v>1000</v>
      </c>
    </row>
    <row r="202" spans="1:11" x14ac:dyDescent="0.3">
      <c r="A202" t="s">
        <v>226</v>
      </c>
      <c r="B202" t="s">
        <v>24</v>
      </c>
      <c r="C202" s="1">
        <v>44738</v>
      </c>
      <c r="D202" t="s">
        <v>25</v>
      </c>
      <c r="E202" t="s">
        <v>12</v>
      </c>
      <c r="F202">
        <v>130</v>
      </c>
      <c r="G202" t="s">
        <v>18</v>
      </c>
      <c r="H202" s="2">
        <v>6</v>
      </c>
      <c r="I202" s="3">
        <v>0.43772024513265795</v>
      </c>
      <c r="J202">
        <f>AVERAGE(Table3[[#This Row],[No of Products in one Sale]:[Discount]])</f>
        <v>3.2188601225663289</v>
      </c>
      <c r="K202">
        <f>Table3[[#This Row],[No of Products in one Sale]]*Table3[[#This Row],[Price of One Product]]</f>
        <v>780</v>
      </c>
    </row>
    <row r="203" spans="1:11" x14ac:dyDescent="0.3">
      <c r="A203" t="s">
        <v>227</v>
      </c>
      <c r="B203" t="s">
        <v>31</v>
      </c>
      <c r="C203" s="1">
        <v>44740</v>
      </c>
      <c r="D203" t="s">
        <v>32</v>
      </c>
      <c r="E203" t="s">
        <v>12</v>
      </c>
      <c r="F203">
        <v>60</v>
      </c>
      <c r="G203" t="s">
        <v>22</v>
      </c>
      <c r="H203" s="2">
        <v>7</v>
      </c>
      <c r="I203" s="3">
        <v>0.41853663840169475</v>
      </c>
      <c r="J203">
        <f>AVERAGE(Table3[[#This Row],[No of Products in one Sale]:[Discount]])</f>
        <v>3.7092683192008473</v>
      </c>
      <c r="K203">
        <f>Table3[[#This Row],[No of Products in one Sale]]*Table3[[#This Row],[Price of One Product]]</f>
        <v>420</v>
      </c>
    </row>
    <row r="204" spans="1:11" x14ac:dyDescent="0.3">
      <c r="A204" t="s">
        <v>228</v>
      </c>
      <c r="B204" t="s">
        <v>43</v>
      </c>
      <c r="C204" s="1">
        <v>44755</v>
      </c>
      <c r="D204" t="s">
        <v>44</v>
      </c>
      <c r="E204" t="s">
        <v>17</v>
      </c>
      <c r="F204">
        <v>95</v>
      </c>
      <c r="G204" t="s">
        <v>13</v>
      </c>
      <c r="H204" s="2">
        <v>7</v>
      </c>
      <c r="I204" s="3">
        <v>0.38824165845812764</v>
      </c>
      <c r="J204">
        <f>AVERAGE(Table3[[#This Row],[No of Products in one Sale]:[Discount]])</f>
        <v>3.6941208292290639</v>
      </c>
      <c r="K204">
        <f>Table3[[#This Row],[No of Products in one Sale]]*Table3[[#This Row],[Price of One Product]]</f>
        <v>665</v>
      </c>
    </row>
    <row r="205" spans="1:11" x14ac:dyDescent="0.3">
      <c r="A205" t="s">
        <v>229</v>
      </c>
      <c r="B205" t="s">
        <v>10</v>
      </c>
      <c r="C205" s="1">
        <v>44755</v>
      </c>
      <c r="D205" t="s">
        <v>11</v>
      </c>
      <c r="E205" t="s">
        <v>17</v>
      </c>
      <c r="F205">
        <v>72</v>
      </c>
      <c r="G205" t="s">
        <v>18</v>
      </c>
      <c r="H205" s="2">
        <v>3</v>
      </c>
      <c r="I205" s="3">
        <v>0.75434060698733896</v>
      </c>
      <c r="J205">
        <f>AVERAGE(Table3[[#This Row],[No of Products in one Sale]:[Discount]])</f>
        <v>1.8771703034936695</v>
      </c>
      <c r="K205">
        <f>Table3[[#This Row],[No of Products in one Sale]]*Table3[[#This Row],[Price of One Product]]</f>
        <v>216</v>
      </c>
    </row>
    <row r="206" spans="1:11" x14ac:dyDescent="0.3">
      <c r="A206" t="s">
        <v>230</v>
      </c>
      <c r="B206" t="s">
        <v>15</v>
      </c>
      <c r="C206" s="1">
        <v>44764</v>
      </c>
      <c r="D206" t="s">
        <v>16</v>
      </c>
      <c r="E206" t="s">
        <v>17</v>
      </c>
      <c r="F206">
        <v>65</v>
      </c>
      <c r="G206" t="s">
        <v>22</v>
      </c>
      <c r="H206" s="2">
        <v>12</v>
      </c>
      <c r="I206" s="3">
        <v>0.61587381700020483</v>
      </c>
      <c r="J206">
        <f>AVERAGE(Table3[[#This Row],[No of Products in one Sale]:[Discount]])</f>
        <v>6.3079369085001025</v>
      </c>
      <c r="K206">
        <f>Table3[[#This Row],[No of Products in one Sale]]*Table3[[#This Row],[Price of One Product]]</f>
        <v>780</v>
      </c>
    </row>
    <row r="207" spans="1:11" x14ac:dyDescent="0.3">
      <c r="A207" t="s">
        <v>231</v>
      </c>
      <c r="B207" t="s">
        <v>20</v>
      </c>
      <c r="C207" s="1">
        <v>44735</v>
      </c>
      <c r="D207" t="s">
        <v>21</v>
      </c>
      <c r="E207" t="s">
        <v>12</v>
      </c>
      <c r="F207">
        <v>250</v>
      </c>
      <c r="G207" t="s">
        <v>13</v>
      </c>
      <c r="H207" s="2">
        <v>2</v>
      </c>
      <c r="I207" s="3">
        <v>0.80006888756762451</v>
      </c>
      <c r="J207">
        <f>AVERAGE(Table3[[#This Row],[No of Products in one Sale]:[Discount]])</f>
        <v>1.4000344437838121</v>
      </c>
      <c r="K207">
        <f>Table3[[#This Row],[No of Products in one Sale]]*Table3[[#This Row],[Price of One Product]]</f>
        <v>500</v>
      </c>
    </row>
    <row r="208" spans="1:11" x14ac:dyDescent="0.3">
      <c r="A208" t="s">
        <v>232</v>
      </c>
      <c r="B208" t="s">
        <v>24</v>
      </c>
      <c r="C208" s="1">
        <v>44734</v>
      </c>
      <c r="D208" t="s">
        <v>25</v>
      </c>
      <c r="E208" t="s">
        <v>12</v>
      </c>
      <c r="F208">
        <v>130</v>
      </c>
      <c r="G208" t="s">
        <v>18</v>
      </c>
      <c r="H208" s="2">
        <v>5</v>
      </c>
      <c r="I208" s="3">
        <v>0.68228949683615203</v>
      </c>
      <c r="J208">
        <f>AVERAGE(Table3[[#This Row],[No of Products in one Sale]:[Discount]])</f>
        <v>2.8411447484180758</v>
      </c>
      <c r="K208">
        <f>Table3[[#This Row],[No of Products in one Sale]]*Table3[[#This Row],[Price of One Product]]</f>
        <v>650</v>
      </c>
    </row>
    <row r="209" spans="1:11" x14ac:dyDescent="0.3">
      <c r="A209" t="s">
        <v>233</v>
      </c>
      <c r="B209" t="s">
        <v>10</v>
      </c>
      <c r="C209" s="1">
        <v>44728</v>
      </c>
      <c r="D209" t="s">
        <v>11</v>
      </c>
      <c r="E209" t="s">
        <v>12</v>
      </c>
      <c r="F209">
        <v>72</v>
      </c>
      <c r="G209" t="s">
        <v>22</v>
      </c>
      <c r="H209" s="2">
        <v>10</v>
      </c>
      <c r="I209" s="3">
        <v>1.6479509006877335E-2</v>
      </c>
      <c r="J209">
        <f>AVERAGE(Table3[[#This Row],[No of Products in one Sale]:[Discount]])</f>
        <v>5.0082397545034389</v>
      </c>
      <c r="K209">
        <f>Table3[[#This Row],[No of Products in one Sale]]*Table3[[#This Row],[Price of One Product]]</f>
        <v>720</v>
      </c>
    </row>
    <row r="210" spans="1:11" x14ac:dyDescent="0.3">
      <c r="A210" t="s">
        <v>234</v>
      </c>
      <c r="B210" t="s">
        <v>15</v>
      </c>
      <c r="C210" s="1">
        <v>44739</v>
      </c>
      <c r="D210" t="s">
        <v>16</v>
      </c>
      <c r="E210" t="s">
        <v>12</v>
      </c>
      <c r="F210">
        <v>65</v>
      </c>
      <c r="G210" t="s">
        <v>13</v>
      </c>
      <c r="H210" s="2">
        <v>10</v>
      </c>
      <c r="I210" s="3">
        <v>0.23078123893127422</v>
      </c>
      <c r="J210">
        <f>AVERAGE(Table3[[#This Row],[No of Products in one Sale]:[Discount]])</f>
        <v>5.1153906194656376</v>
      </c>
      <c r="K210">
        <f>Table3[[#This Row],[No of Products in one Sale]]*Table3[[#This Row],[Price of One Product]]</f>
        <v>650</v>
      </c>
    </row>
    <row r="211" spans="1:11" x14ac:dyDescent="0.3">
      <c r="A211" t="s">
        <v>235</v>
      </c>
      <c r="B211" t="s">
        <v>20</v>
      </c>
      <c r="C211" s="1">
        <v>44765</v>
      </c>
      <c r="D211" t="s">
        <v>21</v>
      </c>
      <c r="E211" t="s">
        <v>12</v>
      </c>
      <c r="F211">
        <v>250</v>
      </c>
      <c r="G211" t="s">
        <v>18</v>
      </c>
      <c r="H211" s="2">
        <v>3</v>
      </c>
      <c r="I211" s="3">
        <v>2.2225272121484729E-2</v>
      </c>
      <c r="J211">
        <f>AVERAGE(Table3[[#This Row],[No of Products in one Sale]:[Discount]])</f>
        <v>1.5111126360607423</v>
      </c>
      <c r="K211">
        <f>Table3[[#This Row],[No of Products in one Sale]]*Table3[[#This Row],[Price of One Product]]</f>
        <v>750</v>
      </c>
    </row>
    <row r="212" spans="1:11" x14ac:dyDescent="0.3">
      <c r="A212" t="s">
        <v>236</v>
      </c>
      <c r="B212" t="s">
        <v>24</v>
      </c>
      <c r="C212" s="1">
        <v>44740</v>
      </c>
      <c r="D212" t="s">
        <v>25</v>
      </c>
      <c r="E212" t="s">
        <v>12</v>
      </c>
      <c r="F212">
        <v>130</v>
      </c>
      <c r="G212" t="s">
        <v>22</v>
      </c>
      <c r="H212" s="2">
        <v>3</v>
      </c>
      <c r="I212" s="3">
        <v>0.72206439626516772</v>
      </c>
      <c r="J212">
        <f>AVERAGE(Table3[[#This Row],[No of Products in one Sale]:[Discount]])</f>
        <v>1.8610321981325839</v>
      </c>
      <c r="K212">
        <f>Table3[[#This Row],[No of Products in one Sale]]*Table3[[#This Row],[Price of One Product]]</f>
        <v>390</v>
      </c>
    </row>
    <row r="213" spans="1:11" x14ac:dyDescent="0.3">
      <c r="A213" t="s">
        <v>237</v>
      </c>
      <c r="B213" t="s">
        <v>31</v>
      </c>
      <c r="C213" s="1">
        <v>44734</v>
      </c>
      <c r="D213" t="s">
        <v>32</v>
      </c>
      <c r="E213" t="s">
        <v>12</v>
      </c>
      <c r="F213">
        <v>60</v>
      </c>
      <c r="G213" t="s">
        <v>13</v>
      </c>
      <c r="H213" s="2">
        <v>7</v>
      </c>
      <c r="I213" s="3">
        <v>0.66067744665264683</v>
      </c>
      <c r="J213">
        <f>AVERAGE(Table3[[#This Row],[No of Products in one Sale]:[Discount]])</f>
        <v>3.8303387233263235</v>
      </c>
      <c r="K213">
        <f>Table3[[#This Row],[No of Products in one Sale]]*Table3[[#This Row],[Price of One Product]]</f>
        <v>420</v>
      </c>
    </row>
    <row r="214" spans="1:11" x14ac:dyDescent="0.3">
      <c r="A214" t="s">
        <v>238</v>
      </c>
      <c r="B214" t="s">
        <v>10</v>
      </c>
      <c r="C214" s="1">
        <v>44727</v>
      </c>
      <c r="D214" t="s">
        <v>11</v>
      </c>
      <c r="E214" t="s">
        <v>12</v>
      </c>
      <c r="F214">
        <v>72</v>
      </c>
      <c r="G214" t="s">
        <v>18</v>
      </c>
      <c r="H214" s="2">
        <v>6</v>
      </c>
      <c r="I214" s="3">
        <v>0.14048396352986114</v>
      </c>
      <c r="J214">
        <f>AVERAGE(Table3[[#This Row],[No of Products in one Sale]:[Discount]])</f>
        <v>3.0702419817649305</v>
      </c>
      <c r="K214">
        <f>Table3[[#This Row],[No of Products in one Sale]]*Table3[[#This Row],[Price of One Product]]</f>
        <v>432</v>
      </c>
    </row>
    <row r="215" spans="1:11" x14ac:dyDescent="0.3">
      <c r="A215" t="s">
        <v>239</v>
      </c>
      <c r="B215" t="s">
        <v>15</v>
      </c>
      <c r="C215" s="1">
        <v>44737</v>
      </c>
      <c r="D215" t="s">
        <v>16</v>
      </c>
      <c r="E215" t="s">
        <v>12</v>
      </c>
      <c r="F215">
        <v>65</v>
      </c>
      <c r="G215" t="s">
        <v>22</v>
      </c>
      <c r="H215" s="2">
        <v>8</v>
      </c>
      <c r="I215" s="3">
        <v>0.37872981249566817</v>
      </c>
      <c r="J215">
        <f>AVERAGE(Table3[[#This Row],[No of Products in one Sale]:[Discount]])</f>
        <v>4.1893649062478344</v>
      </c>
      <c r="K215">
        <f>Table3[[#This Row],[No of Products in one Sale]]*Table3[[#This Row],[Price of One Product]]</f>
        <v>520</v>
      </c>
    </row>
    <row r="216" spans="1:11" x14ac:dyDescent="0.3">
      <c r="A216" t="s">
        <v>240</v>
      </c>
      <c r="B216" t="s">
        <v>20</v>
      </c>
      <c r="C216" s="1">
        <v>44747</v>
      </c>
      <c r="D216" t="s">
        <v>21</v>
      </c>
      <c r="E216" t="s">
        <v>17</v>
      </c>
      <c r="F216">
        <v>250</v>
      </c>
      <c r="G216" t="s">
        <v>13</v>
      </c>
      <c r="H216" s="2">
        <v>2</v>
      </c>
      <c r="I216" s="3">
        <v>0.71515589694127546</v>
      </c>
      <c r="J216">
        <f>AVERAGE(Table3[[#This Row],[No of Products in one Sale]:[Discount]])</f>
        <v>1.3575779484706376</v>
      </c>
      <c r="K216">
        <f>Table3[[#This Row],[No of Products in one Sale]]*Table3[[#This Row],[Price of One Product]]</f>
        <v>500</v>
      </c>
    </row>
    <row r="217" spans="1:11" x14ac:dyDescent="0.3">
      <c r="A217" t="s">
        <v>241</v>
      </c>
      <c r="B217" t="s">
        <v>24</v>
      </c>
      <c r="C217" s="1">
        <v>44754</v>
      </c>
      <c r="D217" t="s">
        <v>25</v>
      </c>
      <c r="E217" t="s">
        <v>12</v>
      </c>
      <c r="F217">
        <v>130</v>
      </c>
      <c r="G217" t="s">
        <v>18</v>
      </c>
      <c r="H217" s="2">
        <v>6</v>
      </c>
      <c r="I217" s="3">
        <v>0.21412519358799298</v>
      </c>
      <c r="J217">
        <f>AVERAGE(Table3[[#This Row],[No of Products in one Sale]:[Discount]])</f>
        <v>3.1070625967939964</v>
      </c>
      <c r="K217">
        <f>Table3[[#This Row],[No of Products in one Sale]]*Table3[[#This Row],[Price of One Product]]</f>
        <v>780</v>
      </c>
    </row>
    <row r="218" spans="1:11" x14ac:dyDescent="0.3">
      <c r="A218" t="s">
        <v>242</v>
      </c>
      <c r="B218" t="s">
        <v>10</v>
      </c>
      <c r="C218" s="1">
        <v>44760</v>
      </c>
      <c r="D218" t="s">
        <v>11</v>
      </c>
      <c r="E218" t="s">
        <v>12</v>
      </c>
      <c r="F218">
        <v>72</v>
      </c>
      <c r="G218" t="s">
        <v>22</v>
      </c>
      <c r="H218" s="2">
        <v>6</v>
      </c>
      <c r="I218" s="3">
        <v>0.16455091596073168</v>
      </c>
      <c r="J218">
        <f>AVERAGE(Table3[[#This Row],[No of Products in one Sale]:[Discount]])</f>
        <v>3.0822754579803657</v>
      </c>
      <c r="K218">
        <f>Table3[[#This Row],[No of Products in one Sale]]*Table3[[#This Row],[Price of One Product]]</f>
        <v>432</v>
      </c>
    </row>
    <row r="219" spans="1:11" x14ac:dyDescent="0.3">
      <c r="A219" t="s">
        <v>243</v>
      </c>
      <c r="B219" t="s">
        <v>15</v>
      </c>
      <c r="C219" s="1">
        <v>44759</v>
      </c>
      <c r="D219" t="s">
        <v>16</v>
      </c>
      <c r="E219" t="s">
        <v>12</v>
      </c>
      <c r="F219">
        <v>65</v>
      </c>
      <c r="G219" t="s">
        <v>13</v>
      </c>
      <c r="H219" s="2">
        <v>4</v>
      </c>
      <c r="I219" s="3">
        <v>0.25666907491668522</v>
      </c>
      <c r="J219">
        <f>AVERAGE(Table3[[#This Row],[No of Products in one Sale]:[Discount]])</f>
        <v>2.1283345374583424</v>
      </c>
      <c r="K219">
        <f>Table3[[#This Row],[No of Products in one Sale]]*Table3[[#This Row],[Price of One Product]]</f>
        <v>260</v>
      </c>
    </row>
    <row r="220" spans="1:11" x14ac:dyDescent="0.3">
      <c r="A220" t="s">
        <v>244</v>
      </c>
      <c r="B220" t="s">
        <v>20</v>
      </c>
      <c r="C220" s="1">
        <v>44735</v>
      </c>
      <c r="D220" t="s">
        <v>21</v>
      </c>
      <c r="E220" t="s">
        <v>12</v>
      </c>
      <c r="F220">
        <v>250</v>
      </c>
      <c r="G220" t="s">
        <v>18</v>
      </c>
      <c r="H220" s="2">
        <v>3</v>
      </c>
      <c r="I220" s="3">
        <v>0.90160231788426648</v>
      </c>
      <c r="J220">
        <f>AVERAGE(Table3[[#This Row],[No of Products in one Sale]:[Discount]])</f>
        <v>1.9508011589421332</v>
      </c>
      <c r="K220">
        <f>Table3[[#This Row],[No of Products in one Sale]]*Table3[[#This Row],[Price of One Product]]</f>
        <v>750</v>
      </c>
    </row>
    <row r="221" spans="1:11" x14ac:dyDescent="0.3">
      <c r="A221" t="s">
        <v>245</v>
      </c>
      <c r="B221" t="s">
        <v>24</v>
      </c>
      <c r="C221" s="1">
        <v>44734</v>
      </c>
      <c r="D221" t="s">
        <v>25</v>
      </c>
      <c r="E221" t="s">
        <v>12</v>
      </c>
      <c r="F221">
        <v>130</v>
      </c>
      <c r="G221" t="s">
        <v>22</v>
      </c>
      <c r="H221" s="2">
        <v>2</v>
      </c>
      <c r="I221" s="3">
        <v>0.320164833885899</v>
      </c>
      <c r="J221">
        <f>AVERAGE(Table3[[#This Row],[No of Products in one Sale]:[Discount]])</f>
        <v>1.1600824169429496</v>
      </c>
      <c r="K221">
        <f>Table3[[#This Row],[No of Products in one Sale]]*Table3[[#This Row],[Price of One Product]]</f>
        <v>260</v>
      </c>
    </row>
    <row r="222" spans="1:11" x14ac:dyDescent="0.3">
      <c r="A222" t="s">
        <v>246</v>
      </c>
      <c r="B222" t="s">
        <v>31</v>
      </c>
      <c r="C222" s="1">
        <v>44753</v>
      </c>
      <c r="D222" t="s">
        <v>32</v>
      </c>
      <c r="E222" t="s">
        <v>17</v>
      </c>
      <c r="F222">
        <v>60</v>
      </c>
      <c r="G222" t="s">
        <v>13</v>
      </c>
      <c r="H222" s="2">
        <v>9</v>
      </c>
      <c r="I222" s="3">
        <v>0.13498450487731639</v>
      </c>
      <c r="J222">
        <f>AVERAGE(Table3[[#This Row],[No of Products in one Sale]:[Discount]])</f>
        <v>4.5674922524386581</v>
      </c>
      <c r="K222">
        <f>Table3[[#This Row],[No of Products in one Sale]]*Table3[[#This Row],[Price of One Product]]</f>
        <v>540</v>
      </c>
    </row>
    <row r="223" spans="1:11" x14ac:dyDescent="0.3">
      <c r="A223" t="s">
        <v>247</v>
      </c>
      <c r="B223" t="s">
        <v>43</v>
      </c>
      <c r="C223" s="1">
        <v>44739</v>
      </c>
      <c r="D223" t="s">
        <v>44</v>
      </c>
      <c r="E223" t="s">
        <v>12</v>
      </c>
      <c r="F223">
        <v>95</v>
      </c>
      <c r="G223" t="s">
        <v>18</v>
      </c>
      <c r="H223" s="2">
        <v>5</v>
      </c>
      <c r="I223" s="3">
        <v>0.91789593738279973</v>
      </c>
      <c r="J223">
        <f>AVERAGE(Table3[[#This Row],[No of Products in one Sale]:[Discount]])</f>
        <v>2.9589479686913998</v>
      </c>
      <c r="K223">
        <f>Table3[[#This Row],[No of Products in one Sale]]*Table3[[#This Row],[Price of One Product]]</f>
        <v>475</v>
      </c>
    </row>
    <row r="224" spans="1:11" x14ac:dyDescent="0.3">
      <c r="A224" t="s">
        <v>248</v>
      </c>
      <c r="B224" t="s">
        <v>10</v>
      </c>
      <c r="C224" s="1">
        <v>44740</v>
      </c>
      <c r="D224" t="s">
        <v>11</v>
      </c>
      <c r="E224" t="s">
        <v>12</v>
      </c>
      <c r="F224">
        <v>72</v>
      </c>
      <c r="G224" t="s">
        <v>22</v>
      </c>
      <c r="H224" s="2">
        <v>3</v>
      </c>
      <c r="I224" s="3">
        <v>0.98021726342122206</v>
      </c>
      <c r="J224">
        <f>AVERAGE(Table3[[#This Row],[No of Products in one Sale]:[Discount]])</f>
        <v>1.9901086317106111</v>
      </c>
      <c r="K224">
        <f>Table3[[#This Row],[No of Products in one Sale]]*Table3[[#This Row],[Price of One Product]]</f>
        <v>216</v>
      </c>
    </row>
    <row r="225" spans="1:11" x14ac:dyDescent="0.3">
      <c r="A225" t="s">
        <v>249</v>
      </c>
      <c r="B225" t="s">
        <v>15</v>
      </c>
      <c r="C225" s="1">
        <v>44748</v>
      </c>
      <c r="D225" t="s">
        <v>16</v>
      </c>
      <c r="E225" t="s">
        <v>12</v>
      </c>
      <c r="F225">
        <v>65</v>
      </c>
      <c r="G225" t="s">
        <v>13</v>
      </c>
      <c r="H225" s="2">
        <v>7</v>
      </c>
      <c r="I225" s="3">
        <v>6.7354248366482961E-2</v>
      </c>
      <c r="J225">
        <f>AVERAGE(Table3[[#This Row],[No of Products in one Sale]:[Discount]])</f>
        <v>3.5336771241832414</v>
      </c>
      <c r="K225">
        <f>Table3[[#This Row],[No of Products in one Sale]]*Table3[[#This Row],[Price of One Product]]</f>
        <v>455</v>
      </c>
    </row>
    <row r="226" spans="1:11" x14ac:dyDescent="0.3">
      <c r="A226" t="s">
        <v>250</v>
      </c>
      <c r="B226" t="s">
        <v>20</v>
      </c>
      <c r="C226" s="1">
        <v>44731</v>
      </c>
      <c r="D226" t="s">
        <v>21</v>
      </c>
      <c r="E226" t="s">
        <v>17</v>
      </c>
      <c r="F226">
        <v>250</v>
      </c>
      <c r="G226" t="s">
        <v>18</v>
      </c>
      <c r="H226" s="2">
        <v>2</v>
      </c>
      <c r="I226" s="3">
        <v>0.49907272133883429</v>
      </c>
      <c r="J226">
        <f>AVERAGE(Table3[[#This Row],[No of Products in one Sale]:[Discount]])</f>
        <v>1.2495363606694172</v>
      </c>
      <c r="K226">
        <f>Table3[[#This Row],[No of Products in one Sale]]*Table3[[#This Row],[Price of One Product]]</f>
        <v>500</v>
      </c>
    </row>
    <row r="227" spans="1:11" x14ac:dyDescent="0.3">
      <c r="A227" t="s">
        <v>251</v>
      </c>
      <c r="B227" t="s">
        <v>24</v>
      </c>
      <c r="C227" s="1">
        <v>44763</v>
      </c>
      <c r="D227" t="s">
        <v>25</v>
      </c>
      <c r="E227" t="s">
        <v>17</v>
      </c>
      <c r="F227">
        <v>130</v>
      </c>
      <c r="G227" t="s">
        <v>22</v>
      </c>
      <c r="H227" s="2">
        <v>5</v>
      </c>
      <c r="I227" s="3">
        <v>0.61466468459589796</v>
      </c>
      <c r="J227">
        <f>AVERAGE(Table3[[#This Row],[No of Products in one Sale]:[Discount]])</f>
        <v>2.8073323422979488</v>
      </c>
      <c r="K227">
        <f>Table3[[#This Row],[No of Products in one Sale]]*Table3[[#This Row],[Price of One Product]]</f>
        <v>650</v>
      </c>
    </row>
    <row r="228" spans="1:11" x14ac:dyDescent="0.3">
      <c r="A228" t="s">
        <v>252</v>
      </c>
      <c r="B228" t="s">
        <v>10</v>
      </c>
      <c r="C228" s="1">
        <v>44733</v>
      </c>
      <c r="D228" t="s">
        <v>11</v>
      </c>
      <c r="E228" t="s">
        <v>17</v>
      </c>
      <c r="F228">
        <v>72</v>
      </c>
      <c r="G228" t="s">
        <v>13</v>
      </c>
      <c r="H228" s="2">
        <v>7</v>
      </c>
      <c r="I228" s="3">
        <v>0.94639798804768638</v>
      </c>
      <c r="J228">
        <f>AVERAGE(Table3[[#This Row],[No of Products in one Sale]:[Discount]])</f>
        <v>3.9731989940238432</v>
      </c>
      <c r="K228">
        <f>Table3[[#This Row],[No of Products in one Sale]]*Table3[[#This Row],[Price of One Product]]</f>
        <v>504</v>
      </c>
    </row>
    <row r="229" spans="1:11" x14ac:dyDescent="0.3">
      <c r="A229" t="s">
        <v>253</v>
      </c>
      <c r="B229" t="s">
        <v>15</v>
      </c>
      <c r="C229" s="1">
        <v>44746</v>
      </c>
      <c r="D229" t="s">
        <v>16</v>
      </c>
      <c r="E229" t="s">
        <v>17</v>
      </c>
      <c r="F229">
        <v>65</v>
      </c>
      <c r="G229" t="s">
        <v>18</v>
      </c>
      <c r="H229" s="2">
        <v>10</v>
      </c>
      <c r="I229" s="3">
        <v>0.95168663838417633</v>
      </c>
      <c r="J229">
        <f>AVERAGE(Table3[[#This Row],[No of Products in one Sale]:[Discount]])</f>
        <v>5.4758433191920881</v>
      </c>
      <c r="K229">
        <f>Table3[[#This Row],[No of Products in one Sale]]*Table3[[#This Row],[Price of One Product]]</f>
        <v>650</v>
      </c>
    </row>
    <row r="230" spans="1:11" x14ac:dyDescent="0.3">
      <c r="A230" t="s">
        <v>254</v>
      </c>
      <c r="B230" t="s">
        <v>20</v>
      </c>
      <c r="C230" s="1">
        <v>44755</v>
      </c>
      <c r="D230" t="s">
        <v>21</v>
      </c>
      <c r="E230" t="s">
        <v>17</v>
      </c>
      <c r="F230">
        <v>250</v>
      </c>
      <c r="G230" t="s">
        <v>22</v>
      </c>
      <c r="H230" s="2">
        <v>2</v>
      </c>
      <c r="I230" s="3">
        <v>0.55958868077394219</v>
      </c>
      <c r="J230">
        <f>AVERAGE(Table3[[#This Row],[No of Products in one Sale]:[Discount]])</f>
        <v>1.2797943403869712</v>
      </c>
      <c r="K230">
        <f>Table3[[#This Row],[No of Products in one Sale]]*Table3[[#This Row],[Price of One Product]]</f>
        <v>500</v>
      </c>
    </row>
    <row r="231" spans="1:11" x14ac:dyDescent="0.3">
      <c r="A231" t="s">
        <v>255</v>
      </c>
      <c r="B231" t="s">
        <v>24</v>
      </c>
      <c r="C231" s="1">
        <v>44755</v>
      </c>
      <c r="D231" t="s">
        <v>25</v>
      </c>
      <c r="E231" t="s">
        <v>17</v>
      </c>
      <c r="F231">
        <v>130</v>
      </c>
      <c r="G231" t="s">
        <v>13</v>
      </c>
      <c r="H231" s="2">
        <v>2</v>
      </c>
      <c r="I231" s="3">
        <v>0.81003936677165544</v>
      </c>
      <c r="J231">
        <f>AVERAGE(Table3[[#This Row],[No of Products in one Sale]:[Discount]])</f>
        <v>1.4050196833858277</v>
      </c>
      <c r="K231">
        <f>Table3[[#This Row],[No of Products in one Sale]]*Table3[[#This Row],[Price of One Product]]</f>
        <v>260</v>
      </c>
    </row>
    <row r="232" spans="1:11" x14ac:dyDescent="0.3">
      <c r="A232" t="s">
        <v>256</v>
      </c>
      <c r="B232" t="s">
        <v>10</v>
      </c>
      <c r="C232" s="1">
        <v>44727</v>
      </c>
      <c r="D232" t="s">
        <v>11</v>
      </c>
      <c r="E232" t="s">
        <v>17</v>
      </c>
      <c r="F232">
        <v>72</v>
      </c>
      <c r="G232" t="s">
        <v>13</v>
      </c>
      <c r="H232" s="2">
        <v>12</v>
      </c>
      <c r="I232" s="3">
        <v>0.35450072343254235</v>
      </c>
      <c r="J232">
        <f>AVERAGE(Table3[[#This Row],[No of Products in one Sale]:[Discount]])</f>
        <v>6.1772503617162711</v>
      </c>
      <c r="K232">
        <f>Table3[[#This Row],[No of Products in one Sale]]*Table3[[#This Row],[Price of One Product]]</f>
        <v>864</v>
      </c>
    </row>
    <row r="233" spans="1:11" x14ac:dyDescent="0.3">
      <c r="A233" t="s">
        <v>257</v>
      </c>
      <c r="B233" t="s">
        <v>15</v>
      </c>
      <c r="C233" s="1">
        <v>44746</v>
      </c>
      <c r="D233" t="s">
        <v>16</v>
      </c>
      <c r="E233" t="s">
        <v>12</v>
      </c>
      <c r="F233">
        <v>65</v>
      </c>
      <c r="G233" t="s">
        <v>18</v>
      </c>
      <c r="H233" s="2">
        <v>11</v>
      </c>
      <c r="I233" s="3">
        <v>0.34895469608332785</v>
      </c>
      <c r="J233">
        <f>AVERAGE(Table3[[#This Row],[No of Products in one Sale]:[Discount]])</f>
        <v>5.6744773480416644</v>
      </c>
      <c r="K233">
        <f>Table3[[#This Row],[No of Products in one Sale]]*Table3[[#This Row],[Price of One Product]]</f>
        <v>715</v>
      </c>
    </row>
    <row r="234" spans="1:11" x14ac:dyDescent="0.3">
      <c r="A234" t="s">
        <v>258</v>
      </c>
      <c r="B234" t="s">
        <v>20</v>
      </c>
      <c r="C234" s="1">
        <v>44740</v>
      </c>
      <c r="D234" t="s">
        <v>21</v>
      </c>
      <c r="E234" t="s">
        <v>12</v>
      </c>
      <c r="F234">
        <v>250</v>
      </c>
      <c r="G234" t="s">
        <v>22</v>
      </c>
      <c r="H234" s="2">
        <v>2</v>
      </c>
      <c r="I234" s="3">
        <v>0.52279578451533193</v>
      </c>
      <c r="J234">
        <f>AVERAGE(Table3[[#This Row],[No of Products in one Sale]:[Discount]])</f>
        <v>1.2613978922576661</v>
      </c>
      <c r="K234">
        <f>Table3[[#This Row],[No of Products in one Sale]]*Table3[[#This Row],[Price of One Product]]</f>
        <v>500</v>
      </c>
    </row>
    <row r="235" spans="1:11" x14ac:dyDescent="0.3">
      <c r="A235" t="s">
        <v>259</v>
      </c>
      <c r="B235" t="s">
        <v>24</v>
      </c>
      <c r="C235" s="1">
        <v>44743</v>
      </c>
      <c r="D235" t="s">
        <v>25</v>
      </c>
      <c r="E235" t="s">
        <v>12</v>
      </c>
      <c r="F235">
        <v>130</v>
      </c>
      <c r="G235" t="s">
        <v>13</v>
      </c>
      <c r="H235" s="2">
        <v>3</v>
      </c>
      <c r="I235" s="3">
        <v>0.69617887937852907</v>
      </c>
      <c r="J235">
        <f>AVERAGE(Table3[[#This Row],[No of Products in one Sale]:[Discount]])</f>
        <v>1.8480894396892644</v>
      </c>
      <c r="K235">
        <f>Table3[[#This Row],[No of Products in one Sale]]*Table3[[#This Row],[Price of One Product]]</f>
        <v>390</v>
      </c>
    </row>
    <row r="236" spans="1:11" x14ac:dyDescent="0.3">
      <c r="A236" t="s">
        <v>260</v>
      </c>
      <c r="B236" t="s">
        <v>10</v>
      </c>
      <c r="C236" s="1">
        <v>44737</v>
      </c>
      <c r="D236" t="s">
        <v>11</v>
      </c>
      <c r="E236" t="s">
        <v>17</v>
      </c>
      <c r="F236">
        <v>72</v>
      </c>
      <c r="G236" t="s">
        <v>18</v>
      </c>
      <c r="H236" s="2">
        <v>6</v>
      </c>
      <c r="I236" s="3">
        <v>0.55638354082081654</v>
      </c>
      <c r="J236">
        <f>AVERAGE(Table3[[#This Row],[No of Products in one Sale]:[Discount]])</f>
        <v>3.2781917704104084</v>
      </c>
      <c r="K236">
        <f>Table3[[#This Row],[No of Products in one Sale]]*Table3[[#This Row],[Price of One Product]]</f>
        <v>432</v>
      </c>
    </row>
    <row r="237" spans="1:11" x14ac:dyDescent="0.3">
      <c r="A237" t="s">
        <v>261</v>
      </c>
      <c r="B237" t="s">
        <v>15</v>
      </c>
      <c r="C237" s="1">
        <v>44757</v>
      </c>
      <c r="D237" t="s">
        <v>16</v>
      </c>
      <c r="E237" t="s">
        <v>17</v>
      </c>
      <c r="F237">
        <v>65</v>
      </c>
      <c r="G237" t="s">
        <v>22</v>
      </c>
      <c r="H237" s="2">
        <v>8</v>
      </c>
      <c r="I237" s="3">
        <v>7.8132692098414003E-2</v>
      </c>
      <c r="J237">
        <f>AVERAGE(Table3[[#This Row],[No of Products in one Sale]:[Discount]])</f>
        <v>4.0390663460492071</v>
      </c>
      <c r="K237">
        <f>Table3[[#This Row],[No of Products in one Sale]]*Table3[[#This Row],[Price of One Product]]</f>
        <v>520</v>
      </c>
    </row>
    <row r="238" spans="1:11" x14ac:dyDescent="0.3">
      <c r="A238" t="s">
        <v>262</v>
      </c>
      <c r="B238" t="s">
        <v>20</v>
      </c>
      <c r="C238" s="1">
        <v>44745</v>
      </c>
      <c r="D238" t="s">
        <v>21</v>
      </c>
      <c r="E238" t="s">
        <v>17</v>
      </c>
      <c r="F238">
        <v>250</v>
      </c>
      <c r="G238" t="s">
        <v>13</v>
      </c>
      <c r="H238" s="2">
        <v>1</v>
      </c>
      <c r="I238" s="3">
        <v>0.37783112687678633</v>
      </c>
      <c r="J238">
        <f>AVERAGE(Table3[[#This Row],[No of Products in one Sale]:[Discount]])</f>
        <v>0.68891556343839322</v>
      </c>
      <c r="K238">
        <f>Table3[[#This Row],[No of Products in one Sale]]*Table3[[#This Row],[Price of One Product]]</f>
        <v>250</v>
      </c>
    </row>
    <row r="239" spans="1:11" x14ac:dyDescent="0.3">
      <c r="A239" t="s">
        <v>263</v>
      </c>
      <c r="B239" t="s">
        <v>24</v>
      </c>
      <c r="C239" s="1">
        <v>44760</v>
      </c>
      <c r="D239" t="s">
        <v>25</v>
      </c>
      <c r="E239" t="s">
        <v>17</v>
      </c>
      <c r="F239">
        <v>130</v>
      </c>
      <c r="G239" t="s">
        <v>18</v>
      </c>
      <c r="H239" s="2">
        <v>7</v>
      </c>
      <c r="I239" s="3">
        <v>0.34200944354303275</v>
      </c>
      <c r="J239">
        <f>AVERAGE(Table3[[#This Row],[No of Products in one Sale]:[Discount]])</f>
        <v>3.6710047217715163</v>
      </c>
      <c r="K239">
        <f>Table3[[#This Row],[No of Products in one Sale]]*Table3[[#This Row],[Price of One Product]]</f>
        <v>910</v>
      </c>
    </row>
    <row r="240" spans="1:11" x14ac:dyDescent="0.3">
      <c r="A240" t="s">
        <v>264</v>
      </c>
      <c r="B240" t="s">
        <v>31</v>
      </c>
      <c r="C240" s="1">
        <v>44750</v>
      </c>
      <c r="D240" t="s">
        <v>32</v>
      </c>
      <c r="E240" t="s">
        <v>17</v>
      </c>
      <c r="F240">
        <v>60</v>
      </c>
      <c r="G240" t="s">
        <v>22</v>
      </c>
      <c r="H240" s="2">
        <v>11</v>
      </c>
      <c r="I240" s="3">
        <v>0.92737976442865855</v>
      </c>
      <c r="J240">
        <f>AVERAGE(Table3[[#This Row],[No of Products in one Sale]:[Discount]])</f>
        <v>5.9636898822143296</v>
      </c>
      <c r="K240">
        <f>Table3[[#This Row],[No of Products in one Sale]]*Table3[[#This Row],[Price of One Product]]</f>
        <v>660</v>
      </c>
    </row>
    <row r="241" spans="1:11" x14ac:dyDescent="0.3">
      <c r="A241" t="s">
        <v>265</v>
      </c>
      <c r="B241" t="s">
        <v>10</v>
      </c>
      <c r="C241" s="1">
        <v>44742</v>
      </c>
      <c r="D241" t="s">
        <v>11</v>
      </c>
      <c r="E241" t="s">
        <v>17</v>
      </c>
      <c r="F241">
        <v>72</v>
      </c>
      <c r="G241" t="s">
        <v>13</v>
      </c>
      <c r="H241" s="2">
        <v>6</v>
      </c>
      <c r="I241" s="3">
        <v>0.96938667185148797</v>
      </c>
      <c r="J241">
        <f>AVERAGE(Table3[[#This Row],[No of Products in one Sale]:[Discount]])</f>
        <v>3.4846933359257442</v>
      </c>
      <c r="K241">
        <f>Table3[[#This Row],[No of Products in one Sale]]*Table3[[#This Row],[Price of One Product]]</f>
        <v>432</v>
      </c>
    </row>
    <row r="242" spans="1:11" x14ac:dyDescent="0.3">
      <c r="A242" t="s">
        <v>266</v>
      </c>
      <c r="B242" t="s">
        <v>15</v>
      </c>
      <c r="C242" s="1">
        <v>44754</v>
      </c>
      <c r="D242" t="s">
        <v>16</v>
      </c>
      <c r="E242" t="s">
        <v>17</v>
      </c>
      <c r="F242">
        <v>65</v>
      </c>
      <c r="G242" t="s">
        <v>18</v>
      </c>
      <c r="H242" s="2">
        <v>6</v>
      </c>
      <c r="I242" s="3">
        <v>0.24406307827004359</v>
      </c>
      <c r="J242">
        <f>AVERAGE(Table3[[#This Row],[No of Products in one Sale]:[Discount]])</f>
        <v>3.1220315391350217</v>
      </c>
      <c r="K242">
        <f>Table3[[#This Row],[No of Products in one Sale]]*Table3[[#This Row],[Price of One Product]]</f>
        <v>390</v>
      </c>
    </row>
    <row r="243" spans="1:11" x14ac:dyDescent="0.3">
      <c r="A243" t="s">
        <v>267</v>
      </c>
      <c r="B243" t="s">
        <v>20</v>
      </c>
      <c r="C243" s="1">
        <v>44746</v>
      </c>
      <c r="D243" t="s">
        <v>21</v>
      </c>
      <c r="E243" t="s">
        <v>12</v>
      </c>
      <c r="F243">
        <v>250</v>
      </c>
      <c r="G243" t="s">
        <v>22</v>
      </c>
      <c r="H243" s="2">
        <v>2</v>
      </c>
      <c r="I243" s="3">
        <v>0.931057824254786</v>
      </c>
      <c r="J243">
        <f>AVERAGE(Table3[[#This Row],[No of Products in one Sale]:[Discount]])</f>
        <v>1.4655289121273931</v>
      </c>
      <c r="K243">
        <f>Table3[[#This Row],[No of Products in one Sale]]*Table3[[#This Row],[Price of One Product]]</f>
        <v>500</v>
      </c>
    </row>
    <row r="244" spans="1:11" x14ac:dyDescent="0.3">
      <c r="A244" t="s">
        <v>268</v>
      </c>
      <c r="B244" t="s">
        <v>24</v>
      </c>
      <c r="C244" s="1">
        <v>44752</v>
      </c>
      <c r="D244" t="s">
        <v>25</v>
      </c>
      <c r="E244" t="s">
        <v>12</v>
      </c>
      <c r="F244">
        <v>130</v>
      </c>
      <c r="G244" t="s">
        <v>13</v>
      </c>
      <c r="H244" s="2">
        <v>4</v>
      </c>
      <c r="I244" s="3">
        <v>0.67570229189541975</v>
      </c>
      <c r="J244">
        <f>AVERAGE(Table3[[#This Row],[No of Products in one Sale]:[Discount]])</f>
        <v>2.33785114594771</v>
      </c>
      <c r="K244">
        <f>Table3[[#This Row],[No of Products in one Sale]]*Table3[[#This Row],[Price of One Product]]</f>
        <v>520</v>
      </c>
    </row>
    <row r="245" spans="1:11" x14ac:dyDescent="0.3">
      <c r="A245" t="s">
        <v>269</v>
      </c>
      <c r="B245" t="s">
        <v>10</v>
      </c>
      <c r="C245" s="1">
        <v>44725</v>
      </c>
      <c r="D245" t="s">
        <v>11</v>
      </c>
      <c r="E245" t="s">
        <v>12</v>
      </c>
      <c r="F245">
        <v>72</v>
      </c>
      <c r="G245" t="s">
        <v>18</v>
      </c>
      <c r="H245" s="2">
        <v>7</v>
      </c>
      <c r="I245" s="3">
        <v>0.91192982577548221</v>
      </c>
      <c r="J245">
        <f>AVERAGE(Table3[[#This Row],[No of Products in one Sale]:[Discount]])</f>
        <v>3.9559649128877412</v>
      </c>
      <c r="K245">
        <f>Table3[[#This Row],[No of Products in one Sale]]*Table3[[#This Row],[Price of One Product]]</f>
        <v>504</v>
      </c>
    </row>
    <row r="246" spans="1:11" x14ac:dyDescent="0.3">
      <c r="A246" t="s">
        <v>270</v>
      </c>
      <c r="B246" t="s">
        <v>15</v>
      </c>
      <c r="C246" s="1">
        <v>44734</v>
      </c>
      <c r="D246" t="s">
        <v>16</v>
      </c>
      <c r="E246" t="s">
        <v>17</v>
      </c>
      <c r="F246">
        <v>65</v>
      </c>
      <c r="G246" t="s">
        <v>22</v>
      </c>
      <c r="H246" s="2">
        <v>13</v>
      </c>
      <c r="I246" s="3">
        <v>0.46313611506175134</v>
      </c>
      <c r="J246">
        <f>AVERAGE(Table3[[#This Row],[No of Products in one Sale]:[Discount]])</f>
        <v>6.7315680575308754</v>
      </c>
      <c r="K246">
        <f>Table3[[#This Row],[No of Products in one Sale]]*Table3[[#This Row],[Price of One Product]]</f>
        <v>845</v>
      </c>
    </row>
    <row r="247" spans="1:11" x14ac:dyDescent="0.3">
      <c r="A247" t="s">
        <v>271</v>
      </c>
      <c r="B247" t="s">
        <v>20</v>
      </c>
      <c r="C247" s="1">
        <v>44761</v>
      </c>
      <c r="D247" t="s">
        <v>21</v>
      </c>
      <c r="E247" t="s">
        <v>17</v>
      </c>
      <c r="F247">
        <v>250</v>
      </c>
      <c r="G247" t="s">
        <v>13</v>
      </c>
      <c r="H247" s="2">
        <v>1</v>
      </c>
      <c r="I247" s="3">
        <v>5.3530222562513607E-2</v>
      </c>
      <c r="J247">
        <f>AVERAGE(Table3[[#This Row],[No of Products in one Sale]:[Discount]])</f>
        <v>0.5267651112812568</v>
      </c>
      <c r="K247">
        <f>Table3[[#This Row],[No of Products in one Sale]]*Table3[[#This Row],[Price of One Product]]</f>
        <v>250</v>
      </c>
    </row>
    <row r="248" spans="1:11" x14ac:dyDescent="0.3">
      <c r="A248" t="s">
        <v>272</v>
      </c>
      <c r="B248" t="s">
        <v>24</v>
      </c>
      <c r="C248" s="1">
        <v>44735</v>
      </c>
      <c r="D248" t="s">
        <v>25</v>
      </c>
      <c r="E248" t="s">
        <v>17</v>
      </c>
      <c r="F248">
        <v>130</v>
      </c>
      <c r="G248" t="s">
        <v>18</v>
      </c>
      <c r="H248" s="2">
        <v>2</v>
      </c>
      <c r="I248" s="3">
        <v>0.10135414856508229</v>
      </c>
      <c r="J248">
        <f>AVERAGE(Table3[[#This Row],[No of Products in one Sale]:[Discount]])</f>
        <v>1.0506770742825411</v>
      </c>
      <c r="K248">
        <f>Table3[[#This Row],[No of Products in one Sale]]*Table3[[#This Row],[Price of One Product]]</f>
        <v>260</v>
      </c>
    </row>
    <row r="249" spans="1:11" x14ac:dyDescent="0.3">
      <c r="A249" t="s">
        <v>273</v>
      </c>
      <c r="B249" t="s">
        <v>31</v>
      </c>
      <c r="C249" s="1">
        <v>44753</v>
      </c>
      <c r="D249" t="s">
        <v>32</v>
      </c>
      <c r="E249" t="s">
        <v>17</v>
      </c>
      <c r="F249">
        <v>60</v>
      </c>
      <c r="G249" t="s">
        <v>22</v>
      </c>
      <c r="H249" s="2">
        <v>10</v>
      </c>
      <c r="I249" s="3">
        <v>0.15413196820236597</v>
      </c>
      <c r="J249">
        <f>AVERAGE(Table3[[#This Row],[No of Products in one Sale]:[Discount]])</f>
        <v>5.0770659841011829</v>
      </c>
      <c r="K249">
        <f>Table3[[#This Row],[No of Products in one Sale]]*Table3[[#This Row],[Price of One Product]]</f>
        <v>600</v>
      </c>
    </row>
    <row r="250" spans="1:11" x14ac:dyDescent="0.3">
      <c r="A250" t="s">
        <v>274</v>
      </c>
      <c r="B250" t="s">
        <v>43</v>
      </c>
      <c r="C250" s="1">
        <v>44732</v>
      </c>
      <c r="D250" t="s">
        <v>44</v>
      </c>
      <c r="E250" t="s">
        <v>17</v>
      </c>
      <c r="F250">
        <v>95</v>
      </c>
      <c r="G250" t="s">
        <v>13</v>
      </c>
      <c r="H250" s="2">
        <v>4</v>
      </c>
      <c r="I250" s="3">
        <v>0.99147229272651061</v>
      </c>
      <c r="J250">
        <f>AVERAGE(Table3[[#This Row],[No of Products in one Sale]:[Discount]])</f>
        <v>2.4957361463632552</v>
      </c>
      <c r="K250">
        <f>Table3[[#This Row],[No of Products in one Sale]]*Table3[[#This Row],[Price of One Product]]</f>
        <v>380</v>
      </c>
    </row>
    <row r="251" spans="1:11" x14ac:dyDescent="0.3">
      <c r="A251" t="s">
        <v>275</v>
      </c>
      <c r="B251" t="s">
        <v>10</v>
      </c>
      <c r="C251" s="1">
        <v>44748</v>
      </c>
      <c r="D251" t="s">
        <v>11</v>
      </c>
      <c r="E251" t="s">
        <v>17</v>
      </c>
      <c r="F251">
        <v>72</v>
      </c>
      <c r="G251" t="s">
        <v>18</v>
      </c>
      <c r="H251" s="2">
        <v>4</v>
      </c>
      <c r="I251" s="3">
        <v>0.26792541838229555</v>
      </c>
      <c r="J251">
        <f>AVERAGE(Table3[[#This Row],[No of Products in one Sale]:[Discount]])</f>
        <v>2.1339627091911479</v>
      </c>
      <c r="K251">
        <f>Table3[[#This Row],[No of Products in one Sale]]*Table3[[#This Row],[Price of One Product]]</f>
        <v>288</v>
      </c>
    </row>
    <row r="252" spans="1:11" x14ac:dyDescent="0.3">
      <c r="A252" t="s">
        <v>276</v>
      </c>
      <c r="B252" t="s">
        <v>15</v>
      </c>
      <c r="C252" s="1">
        <v>44731</v>
      </c>
      <c r="D252" t="s">
        <v>16</v>
      </c>
      <c r="E252" t="s">
        <v>17</v>
      </c>
      <c r="F252">
        <v>65</v>
      </c>
      <c r="G252" t="s">
        <v>22</v>
      </c>
      <c r="H252" s="2">
        <v>7</v>
      </c>
      <c r="I252" s="3">
        <v>0.67400237007588726</v>
      </c>
      <c r="J252">
        <f>AVERAGE(Table3[[#This Row],[No of Products in one Sale]:[Discount]])</f>
        <v>3.8370011850379435</v>
      </c>
      <c r="K252">
        <f>Table3[[#This Row],[No of Products in one Sale]]*Table3[[#This Row],[Price of One Product]]</f>
        <v>455</v>
      </c>
    </row>
    <row r="253" spans="1:11" x14ac:dyDescent="0.3">
      <c r="A253" t="s">
        <v>277</v>
      </c>
      <c r="B253" t="s">
        <v>20</v>
      </c>
      <c r="C253" s="1">
        <v>44725</v>
      </c>
      <c r="D253" t="s">
        <v>21</v>
      </c>
      <c r="E253" t="s">
        <v>12</v>
      </c>
      <c r="F253">
        <v>250</v>
      </c>
      <c r="G253" t="s">
        <v>13</v>
      </c>
      <c r="H253" s="2">
        <v>2</v>
      </c>
      <c r="I253" s="3">
        <v>0.10779012567415547</v>
      </c>
      <c r="J253">
        <f>AVERAGE(Table3[[#This Row],[No of Products in one Sale]:[Discount]])</f>
        <v>1.0538950628370778</v>
      </c>
      <c r="K253">
        <f>Table3[[#This Row],[No of Products in one Sale]]*Table3[[#This Row],[Price of One Product]]</f>
        <v>500</v>
      </c>
    </row>
    <row r="254" spans="1:11" x14ac:dyDescent="0.3">
      <c r="A254" t="s">
        <v>278</v>
      </c>
      <c r="B254" t="s">
        <v>24</v>
      </c>
      <c r="C254" s="1">
        <v>44753</v>
      </c>
      <c r="D254" t="s">
        <v>25</v>
      </c>
      <c r="E254" t="s">
        <v>12</v>
      </c>
      <c r="F254">
        <v>130</v>
      </c>
      <c r="G254" t="s">
        <v>18</v>
      </c>
      <c r="H254" s="2">
        <v>4</v>
      </c>
      <c r="I254" s="3">
        <v>6.5825812137458972E-2</v>
      </c>
      <c r="J254">
        <f>AVERAGE(Table3[[#This Row],[No of Products in one Sale]:[Discount]])</f>
        <v>2.0329129060687294</v>
      </c>
      <c r="K254">
        <f>Table3[[#This Row],[No of Products in one Sale]]*Table3[[#This Row],[Price of One Product]]</f>
        <v>520</v>
      </c>
    </row>
    <row r="255" spans="1:11" x14ac:dyDescent="0.3">
      <c r="A255" t="s">
        <v>279</v>
      </c>
      <c r="B255" t="s">
        <v>10</v>
      </c>
      <c r="C255" s="1">
        <v>44738</v>
      </c>
      <c r="D255" t="s">
        <v>11</v>
      </c>
      <c r="E255" t="s">
        <v>12</v>
      </c>
      <c r="F255">
        <v>72</v>
      </c>
      <c r="G255" t="s">
        <v>22</v>
      </c>
      <c r="H255" s="2">
        <v>11</v>
      </c>
      <c r="I255" s="3">
        <v>0.36167362480508147</v>
      </c>
      <c r="J255">
        <f>AVERAGE(Table3[[#This Row],[No of Products in one Sale]:[Discount]])</f>
        <v>5.680836812402541</v>
      </c>
      <c r="K255">
        <f>Table3[[#This Row],[No of Products in one Sale]]*Table3[[#This Row],[Price of One Product]]</f>
        <v>792</v>
      </c>
    </row>
    <row r="256" spans="1:11" x14ac:dyDescent="0.3">
      <c r="A256" t="s">
        <v>280</v>
      </c>
      <c r="B256" t="s">
        <v>15</v>
      </c>
      <c r="C256" s="1">
        <v>44762</v>
      </c>
      <c r="D256" t="s">
        <v>16</v>
      </c>
      <c r="E256" t="s">
        <v>17</v>
      </c>
      <c r="F256">
        <v>65</v>
      </c>
      <c r="G256" t="s">
        <v>13</v>
      </c>
      <c r="H256" s="2">
        <v>9</v>
      </c>
      <c r="I256" s="3">
        <v>0.15611277710708626</v>
      </c>
      <c r="J256">
        <f>AVERAGE(Table3[[#This Row],[No of Products in one Sale]:[Discount]])</f>
        <v>4.5780563885535432</v>
      </c>
      <c r="K256">
        <f>Table3[[#This Row],[No of Products in one Sale]]*Table3[[#This Row],[Price of One Product]]</f>
        <v>585</v>
      </c>
    </row>
    <row r="257" spans="1:11" x14ac:dyDescent="0.3">
      <c r="A257" t="s">
        <v>281</v>
      </c>
      <c r="B257" t="s">
        <v>20</v>
      </c>
      <c r="C257" s="1">
        <v>44756</v>
      </c>
      <c r="D257" t="s">
        <v>21</v>
      </c>
      <c r="E257" t="s">
        <v>17</v>
      </c>
      <c r="F257">
        <v>250</v>
      </c>
      <c r="G257" t="s">
        <v>18</v>
      </c>
      <c r="H257" s="2">
        <v>2</v>
      </c>
      <c r="I257" s="3">
        <v>0.11892962947938523</v>
      </c>
      <c r="J257">
        <f>AVERAGE(Table3[[#This Row],[No of Products in one Sale]:[Discount]])</f>
        <v>1.0594648147396926</v>
      </c>
      <c r="K257">
        <f>Table3[[#This Row],[No of Products in one Sale]]*Table3[[#This Row],[Price of One Product]]</f>
        <v>500</v>
      </c>
    </row>
    <row r="258" spans="1:11" x14ac:dyDescent="0.3">
      <c r="A258" t="s">
        <v>282</v>
      </c>
      <c r="B258" t="s">
        <v>24</v>
      </c>
      <c r="C258" s="1">
        <v>44744</v>
      </c>
      <c r="D258" t="s">
        <v>25</v>
      </c>
      <c r="E258" t="s">
        <v>17</v>
      </c>
      <c r="F258">
        <v>130</v>
      </c>
      <c r="G258" t="s">
        <v>22</v>
      </c>
      <c r="H258" s="2">
        <v>5</v>
      </c>
      <c r="I258" s="3">
        <v>0.94178498482348294</v>
      </c>
      <c r="J258">
        <f>AVERAGE(Table3[[#This Row],[No of Products in one Sale]:[Discount]])</f>
        <v>2.9708924924117417</v>
      </c>
      <c r="K258">
        <f>Table3[[#This Row],[No of Products in one Sale]]*Table3[[#This Row],[Price of One Product]]</f>
        <v>650</v>
      </c>
    </row>
    <row r="259" spans="1:11" x14ac:dyDescent="0.3">
      <c r="A259" t="s">
        <v>283</v>
      </c>
      <c r="B259" t="s">
        <v>31</v>
      </c>
      <c r="C259" s="1">
        <v>44753</v>
      </c>
      <c r="D259" t="s">
        <v>32</v>
      </c>
      <c r="E259" t="s">
        <v>17</v>
      </c>
      <c r="F259">
        <v>60</v>
      </c>
      <c r="G259" t="s">
        <v>13</v>
      </c>
      <c r="H259" s="2">
        <v>5</v>
      </c>
      <c r="I259" s="3">
        <v>0.82224390590219021</v>
      </c>
      <c r="J259">
        <f>AVERAGE(Table3[[#This Row],[No of Products in one Sale]:[Discount]])</f>
        <v>2.911121952951095</v>
      </c>
      <c r="K259">
        <f>Table3[[#This Row],[No of Products in one Sale]]*Table3[[#This Row],[Price of One Product]]</f>
        <v>300</v>
      </c>
    </row>
    <row r="260" spans="1:11" x14ac:dyDescent="0.3">
      <c r="A260" t="s">
        <v>284</v>
      </c>
      <c r="B260" t="s">
        <v>10</v>
      </c>
      <c r="C260" s="1">
        <v>44762</v>
      </c>
      <c r="D260" t="s">
        <v>11</v>
      </c>
      <c r="E260" t="s">
        <v>17</v>
      </c>
      <c r="F260">
        <v>72</v>
      </c>
      <c r="G260" t="s">
        <v>18</v>
      </c>
      <c r="H260" s="2">
        <v>10</v>
      </c>
      <c r="I260" s="3">
        <v>1.5473035826796155E-2</v>
      </c>
      <c r="J260">
        <f>AVERAGE(Table3[[#This Row],[No of Products in one Sale]:[Discount]])</f>
        <v>5.0077365179133979</v>
      </c>
      <c r="K260">
        <f>Table3[[#This Row],[No of Products in one Sale]]*Table3[[#This Row],[Price of One Product]]</f>
        <v>720</v>
      </c>
    </row>
    <row r="261" spans="1:11" x14ac:dyDescent="0.3">
      <c r="A261" t="s">
        <v>285</v>
      </c>
      <c r="B261" t="s">
        <v>15</v>
      </c>
      <c r="C261" s="1">
        <v>44740</v>
      </c>
      <c r="D261" t="s">
        <v>16</v>
      </c>
      <c r="E261" t="s">
        <v>17</v>
      </c>
      <c r="F261">
        <v>65</v>
      </c>
      <c r="G261" t="s">
        <v>22</v>
      </c>
      <c r="H261" s="2">
        <v>3</v>
      </c>
      <c r="I261" s="3">
        <v>0.57002189482885535</v>
      </c>
      <c r="J261">
        <f>AVERAGE(Table3[[#This Row],[No of Products in one Sale]:[Discount]])</f>
        <v>1.7850109474144276</v>
      </c>
      <c r="K261">
        <f>Table3[[#This Row],[No of Products in one Sale]]*Table3[[#This Row],[Price of One Product]]</f>
        <v>195</v>
      </c>
    </row>
    <row r="262" spans="1:11" x14ac:dyDescent="0.3">
      <c r="A262" t="s">
        <v>286</v>
      </c>
      <c r="B262" t="s">
        <v>20</v>
      </c>
      <c r="C262" s="1">
        <v>44729</v>
      </c>
      <c r="D262" t="s">
        <v>21</v>
      </c>
      <c r="E262" t="s">
        <v>12</v>
      </c>
      <c r="F262">
        <v>250</v>
      </c>
      <c r="G262" t="s">
        <v>13</v>
      </c>
      <c r="H262" s="2">
        <v>3</v>
      </c>
      <c r="I262" s="3">
        <v>0.22169123462523532</v>
      </c>
      <c r="J262">
        <f>AVERAGE(Table3[[#This Row],[No of Products in one Sale]:[Discount]])</f>
        <v>1.6108456173126178</v>
      </c>
      <c r="K262">
        <f>Table3[[#This Row],[No of Products in one Sale]]*Table3[[#This Row],[Price of One Product]]</f>
        <v>750</v>
      </c>
    </row>
    <row r="263" spans="1:11" x14ac:dyDescent="0.3">
      <c r="A263" t="s">
        <v>287</v>
      </c>
      <c r="B263" t="s">
        <v>24</v>
      </c>
      <c r="C263" s="1">
        <v>44727</v>
      </c>
      <c r="D263" t="s">
        <v>25</v>
      </c>
      <c r="E263" t="s">
        <v>17</v>
      </c>
      <c r="F263">
        <v>130</v>
      </c>
      <c r="G263" t="s">
        <v>18</v>
      </c>
      <c r="H263" s="2">
        <v>6</v>
      </c>
      <c r="I263" s="3">
        <v>0.16327712663351335</v>
      </c>
      <c r="J263">
        <f>AVERAGE(Table3[[#This Row],[No of Products in one Sale]:[Discount]])</f>
        <v>3.0816385633167567</v>
      </c>
      <c r="K263">
        <f>Table3[[#This Row],[No of Products in one Sale]]*Table3[[#This Row],[Price of One Product]]</f>
        <v>780</v>
      </c>
    </row>
    <row r="264" spans="1:11" x14ac:dyDescent="0.3">
      <c r="A264" t="s">
        <v>288</v>
      </c>
      <c r="B264" t="s">
        <v>10</v>
      </c>
      <c r="C264" s="1">
        <v>44734</v>
      </c>
      <c r="D264" t="s">
        <v>11</v>
      </c>
      <c r="E264" t="s">
        <v>12</v>
      </c>
      <c r="F264">
        <v>72</v>
      </c>
      <c r="G264" t="s">
        <v>22</v>
      </c>
      <c r="H264" s="2">
        <v>9</v>
      </c>
      <c r="I264" s="3">
        <v>0.71431849239690393</v>
      </c>
      <c r="J264">
        <f>AVERAGE(Table3[[#This Row],[No of Products in one Sale]:[Discount]])</f>
        <v>4.8571592461984521</v>
      </c>
      <c r="K264">
        <f>Table3[[#This Row],[No of Products in one Sale]]*Table3[[#This Row],[Price of One Product]]</f>
        <v>648</v>
      </c>
    </row>
    <row r="265" spans="1:11" x14ac:dyDescent="0.3">
      <c r="A265" t="s">
        <v>289</v>
      </c>
      <c r="B265" t="s">
        <v>15</v>
      </c>
      <c r="C265" s="1">
        <v>44744</v>
      </c>
      <c r="D265" t="s">
        <v>16</v>
      </c>
      <c r="E265" t="s">
        <v>17</v>
      </c>
      <c r="F265">
        <v>65</v>
      </c>
      <c r="G265" t="s">
        <v>13</v>
      </c>
      <c r="H265" s="2">
        <v>7</v>
      </c>
      <c r="I265" s="3">
        <v>0.58151491016386692</v>
      </c>
      <c r="J265">
        <f>AVERAGE(Table3[[#This Row],[No of Products in one Sale]:[Discount]])</f>
        <v>3.7907574550819336</v>
      </c>
      <c r="K265">
        <f>Table3[[#This Row],[No of Products in one Sale]]*Table3[[#This Row],[Price of One Product]]</f>
        <v>455</v>
      </c>
    </row>
    <row r="266" spans="1:11" x14ac:dyDescent="0.3">
      <c r="A266" t="s">
        <v>290</v>
      </c>
      <c r="B266" t="s">
        <v>20</v>
      </c>
      <c r="C266" s="1">
        <v>44737</v>
      </c>
      <c r="D266" t="s">
        <v>21</v>
      </c>
      <c r="E266" t="s">
        <v>12</v>
      </c>
      <c r="F266">
        <v>250</v>
      </c>
      <c r="G266" t="s">
        <v>18</v>
      </c>
      <c r="H266" s="2">
        <v>1</v>
      </c>
      <c r="I266" s="3">
        <v>0.94025500085845537</v>
      </c>
      <c r="J266">
        <f>AVERAGE(Table3[[#This Row],[No of Products in one Sale]:[Discount]])</f>
        <v>0.97012750042922768</v>
      </c>
      <c r="K266">
        <f>Table3[[#This Row],[No of Products in one Sale]]*Table3[[#This Row],[Price of One Product]]</f>
        <v>250</v>
      </c>
    </row>
    <row r="267" spans="1:11" x14ac:dyDescent="0.3">
      <c r="A267" t="s">
        <v>291</v>
      </c>
      <c r="B267" t="s">
        <v>24</v>
      </c>
      <c r="C267" s="1">
        <v>44752</v>
      </c>
      <c r="D267" t="s">
        <v>25</v>
      </c>
      <c r="E267" t="s">
        <v>17</v>
      </c>
      <c r="F267">
        <v>130</v>
      </c>
      <c r="G267" t="s">
        <v>22</v>
      </c>
      <c r="H267" s="2">
        <v>3</v>
      </c>
      <c r="I267" s="3">
        <v>0.85696007733376245</v>
      </c>
      <c r="J267">
        <f>AVERAGE(Table3[[#This Row],[No of Products in one Sale]:[Discount]])</f>
        <v>1.9284800386668812</v>
      </c>
      <c r="K267">
        <f>Table3[[#This Row],[No of Products in one Sale]]*Table3[[#This Row],[Price of One Product]]</f>
        <v>390</v>
      </c>
    </row>
    <row r="268" spans="1:11" x14ac:dyDescent="0.3">
      <c r="A268" t="s">
        <v>292</v>
      </c>
      <c r="B268" t="s">
        <v>31</v>
      </c>
      <c r="C268" s="1">
        <v>44736</v>
      </c>
      <c r="D268" t="s">
        <v>32</v>
      </c>
      <c r="E268" t="s">
        <v>12</v>
      </c>
      <c r="F268">
        <v>60</v>
      </c>
      <c r="G268" t="s">
        <v>13</v>
      </c>
      <c r="H268" s="2">
        <v>6</v>
      </c>
      <c r="I268" s="3">
        <v>0.73704670632037661</v>
      </c>
      <c r="J268">
        <f>AVERAGE(Table3[[#This Row],[No of Products in one Sale]:[Discount]])</f>
        <v>3.3685233531601884</v>
      </c>
      <c r="K268">
        <f>Table3[[#This Row],[No of Products in one Sale]]*Table3[[#This Row],[Price of One Product]]</f>
        <v>360</v>
      </c>
    </row>
    <row r="269" spans="1:11" x14ac:dyDescent="0.3">
      <c r="A269" t="s">
        <v>293</v>
      </c>
      <c r="B269" t="s">
        <v>43</v>
      </c>
      <c r="C269" s="1">
        <v>44752</v>
      </c>
      <c r="D269" t="s">
        <v>44</v>
      </c>
      <c r="E269" t="s">
        <v>17</v>
      </c>
      <c r="F269">
        <v>95</v>
      </c>
      <c r="G269" t="s">
        <v>18</v>
      </c>
      <c r="H269" s="2">
        <v>5</v>
      </c>
      <c r="I269" s="3">
        <v>0.99556674564351355</v>
      </c>
      <c r="J269">
        <f>AVERAGE(Table3[[#This Row],[No of Products in one Sale]:[Discount]])</f>
        <v>2.9977833728217567</v>
      </c>
      <c r="K269">
        <f>Table3[[#This Row],[No of Products in one Sale]]*Table3[[#This Row],[Price of One Product]]</f>
        <v>475</v>
      </c>
    </row>
    <row r="270" spans="1:11" x14ac:dyDescent="0.3">
      <c r="A270" t="s">
        <v>294</v>
      </c>
      <c r="B270" t="s">
        <v>10</v>
      </c>
      <c r="C270" s="1">
        <v>44759</v>
      </c>
      <c r="D270" t="s">
        <v>11</v>
      </c>
      <c r="E270" t="s">
        <v>12</v>
      </c>
      <c r="F270">
        <v>72</v>
      </c>
      <c r="G270" t="s">
        <v>22</v>
      </c>
      <c r="H270" s="2">
        <v>8</v>
      </c>
      <c r="I270" s="3">
        <v>0.82336237784945987</v>
      </c>
      <c r="J270">
        <f>AVERAGE(Table3[[#This Row],[No of Products in one Sale]:[Discount]])</f>
        <v>4.4116811889247298</v>
      </c>
      <c r="K270">
        <f>Table3[[#This Row],[No of Products in one Sale]]*Table3[[#This Row],[Price of One Product]]</f>
        <v>576</v>
      </c>
    </row>
    <row r="271" spans="1:11" x14ac:dyDescent="0.3">
      <c r="A271" t="s">
        <v>295</v>
      </c>
      <c r="B271" t="s">
        <v>15</v>
      </c>
      <c r="C271" s="1">
        <v>44763</v>
      </c>
      <c r="D271" t="s">
        <v>16</v>
      </c>
      <c r="E271" t="s">
        <v>17</v>
      </c>
      <c r="F271">
        <v>65</v>
      </c>
      <c r="G271" t="s">
        <v>13</v>
      </c>
      <c r="H271" s="2">
        <v>13</v>
      </c>
      <c r="I271" s="3">
        <v>0.21429857063805535</v>
      </c>
      <c r="J271">
        <f>AVERAGE(Table3[[#This Row],[No of Products in one Sale]:[Discount]])</f>
        <v>6.6071492853190277</v>
      </c>
      <c r="K271">
        <f>Table3[[#This Row],[No of Products in one Sale]]*Table3[[#This Row],[Price of One Product]]</f>
        <v>845</v>
      </c>
    </row>
    <row r="272" spans="1:11" x14ac:dyDescent="0.3">
      <c r="A272" t="s">
        <v>296</v>
      </c>
      <c r="B272" t="s">
        <v>20</v>
      </c>
      <c r="C272" s="1">
        <v>44763</v>
      </c>
      <c r="D272" t="s">
        <v>21</v>
      </c>
      <c r="E272" t="s">
        <v>12</v>
      </c>
      <c r="F272">
        <v>250</v>
      </c>
      <c r="G272" t="s">
        <v>18</v>
      </c>
      <c r="H272" s="2">
        <v>2</v>
      </c>
      <c r="I272" s="3">
        <v>0.9858246368711242</v>
      </c>
      <c r="J272">
        <f>AVERAGE(Table3[[#This Row],[No of Products in one Sale]:[Discount]])</f>
        <v>1.4929123184355622</v>
      </c>
      <c r="K272">
        <f>Table3[[#This Row],[No of Products in one Sale]]*Table3[[#This Row],[Price of One Product]]</f>
        <v>500</v>
      </c>
    </row>
    <row r="273" spans="1:11" x14ac:dyDescent="0.3">
      <c r="A273" t="s">
        <v>297</v>
      </c>
      <c r="B273" t="s">
        <v>24</v>
      </c>
      <c r="C273" s="1">
        <v>44750</v>
      </c>
      <c r="D273" t="s">
        <v>25</v>
      </c>
      <c r="E273" t="s">
        <v>17</v>
      </c>
      <c r="F273">
        <v>130</v>
      </c>
      <c r="G273" t="s">
        <v>22</v>
      </c>
      <c r="H273" s="2">
        <v>6</v>
      </c>
      <c r="I273" s="3">
        <v>2.0787857004193944E-2</v>
      </c>
      <c r="J273">
        <f>AVERAGE(Table3[[#This Row],[No of Products in one Sale]:[Discount]])</f>
        <v>3.0103939285020971</v>
      </c>
      <c r="K273">
        <f>Table3[[#This Row],[No of Products in one Sale]]*Table3[[#This Row],[Price of One Product]]</f>
        <v>780</v>
      </c>
    </row>
    <row r="274" spans="1:11" x14ac:dyDescent="0.3">
      <c r="A274" t="s">
        <v>298</v>
      </c>
      <c r="B274" t="s">
        <v>10</v>
      </c>
      <c r="C274" s="1">
        <v>44751</v>
      </c>
      <c r="D274" t="s">
        <v>11</v>
      </c>
      <c r="E274" t="s">
        <v>12</v>
      </c>
      <c r="F274">
        <v>72</v>
      </c>
      <c r="G274" t="s">
        <v>13</v>
      </c>
      <c r="H274" s="2">
        <v>8</v>
      </c>
      <c r="I274" s="3">
        <v>0.4043041551106823</v>
      </c>
      <c r="J274">
        <f>AVERAGE(Table3[[#This Row],[No of Products in one Sale]:[Discount]])</f>
        <v>4.2021520775553416</v>
      </c>
      <c r="K274">
        <f>Table3[[#This Row],[No of Products in one Sale]]*Table3[[#This Row],[Price of One Product]]</f>
        <v>576</v>
      </c>
    </row>
    <row r="275" spans="1:11" x14ac:dyDescent="0.3">
      <c r="A275" t="s">
        <v>299</v>
      </c>
      <c r="B275" t="s">
        <v>15</v>
      </c>
      <c r="C275" s="1">
        <v>44736</v>
      </c>
      <c r="D275" t="s">
        <v>16</v>
      </c>
      <c r="E275" t="s">
        <v>17</v>
      </c>
      <c r="F275">
        <v>65</v>
      </c>
      <c r="G275" t="s">
        <v>18</v>
      </c>
      <c r="H275" s="2">
        <v>6</v>
      </c>
      <c r="I275" s="3">
        <v>0.86228936216370378</v>
      </c>
      <c r="J275">
        <f>AVERAGE(Table3[[#This Row],[No of Products in one Sale]:[Discount]])</f>
        <v>3.431144681081852</v>
      </c>
      <c r="K275">
        <f>Table3[[#This Row],[No of Products in one Sale]]*Table3[[#This Row],[Price of One Product]]</f>
        <v>390</v>
      </c>
    </row>
    <row r="276" spans="1:11" x14ac:dyDescent="0.3">
      <c r="A276" t="s">
        <v>300</v>
      </c>
      <c r="B276" t="s">
        <v>20</v>
      </c>
      <c r="C276" s="1">
        <v>44737</v>
      </c>
      <c r="D276" t="s">
        <v>21</v>
      </c>
      <c r="E276" t="s">
        <v>12</v>
      </c>
      <c r="F276">
        <v>250</v>
      </c>
      <c r="G276" t="s">
        <v>22</v>
      </c>
      <c r="H276" s="2">
        <v>3</v>
      </c>
      <c r="I276" s="3">
        <v>0.20267200262393703</v>
      </c>
      <c r="J276">
        <f>AVERAGE(Table3[[#This Row],[No of Products in one Sale]:[Discount]])</f>
        <v>1.6013360013119686</v>
      </c>
      <c r="K276">
        <f>Table3[[#This Row],[No of Products in one Sale]]*Table3[[#This Row],[Price of One Product]]</f>
        <v>750</v>
      </c>
    </row>
    <row r="277" spans="1:11" x14ac:dyDescent="0.3">
      <c r="A277" t="s">
        <v>301</v>
      </c>
      <c r="B277" t="s">
        <v>24</v>
      </c>
      <c r="C277" s="1">
        <v>44744</v>
      </c>
      <c r="D277" t="s">
        <v>11</v>
      </c>
      <c r="E277" t="s">
        <v>17</v>
      </c>
      <c r="F277">
        <v>72</v>
      </c>
      <c r="G277" t="s">
        <v>13</v>
      </c>
      <c r="H277" s="2">
        <v>6</v>
      </c>
      <c r="I277" s="3">
        <v>0.42721330596562979</v>
      </c>
      <c r="J277">
        <f>AVERAGE(Table3[[#This Row],[No of Products in one Sale]:[Discount]])</f>
        <v>3.2136066529828149</v>
      </c>
      <c r="K277">
        <f>Table3[[#This Row],[No of Products in one Sale]]*Table3[[#This Row],[Price of One Product]]</f>
        <v>432</v>
      </c>
    </row>
    <row r="278" spans="1:11" x14ac:dyDescent="0.3">
      <c r="A278" t="s">
        <v>302</v>
      </c>
      <c r="B278" t="s">
        <v>10</v>
      </c>
      <c r="C278" s="1">
        <v>44735</v>
      </c>
      <c r="D278" t="s">
        <v>16</v>
      </c>
      <c r="E278" t="s">
        <v>12</v>
      </c>
      <c r="F278">
        <v>65</v>
      </c>
      <c r="G278" t="s">
        <v>13</v>
      </c>
      <c r="H278" s="2">
        <v>13</v>
      </c>
      <c r="I278" s="3">
        <v>0.87108149970897442</v>
      </c>
      <c r="J278">
        <f>AVERAGE(Table3[[#This Row],[No of Products in one Sale]:[Discount]])</f>
        <v>6.9355407498544874</v>
      </c>
      <c r="K278">
        <f>Table3[[#This Row],[No of Products in one Sale]]*Table3[[#This Row],[Price of One Product]]</f>
        <v>845</v>
      </c>
    </row>
    <row r="279" spans="1:11" x14ac:dyDescent="0.3">
      <c r="A279" t="s">
        <v>303</v>
      </c>
      <c r="B279" t="s">
        <v>15</v>
      </c>
      <c r="C279" s="1">
        <v>44751</v>
      </c>
      <c r="D279" t="s">
        <v>21</v>
      </c>
      <c r="E279" t="s">
        <v>17</v>
      </c>
      <c r="F279">
        <v>250</v>
      </c>
      <c r="G279" t="s">
        <v>18</v>
      </c>
      <c r="H279" s="2">
        <v>1</v>
      </c>
      <c r="I279" s="3">
        <v>2.6358009716956676E-2</v>
      </c>
      <c r="J279">
        <f>AVERAGE(Table3[[#This Row],[No of Products in one Sale]:[Discount]])</f>
        <v>0.51317900485847834</v>
      </c>
      <c r="K279">
        <f>Table3[[#This Row],[No of Products in one Sale]]*Table3[[#This Row],[Price of One Product]]</f>
        <v>250</v>
      </c>
    </row>
    <row r="280" spans="1:11" x14ac:dyDescent="0.3">
      <c r="A280" t="s">
        <v>304</v>
      </c>
      <c r="B280" t="s">
        <v>20</v>
      </c>
      <c r="C280" s="1">
        <v>44726</v>
      </c>
      <c r="D280" t="s">
        <v>25</v>
      </c>
      <c r="E280" t="s">
        <v>17</v>
      </c>
      <c r="F280">
        <v>130</v>
      </c>
      <c r="G280" t="s">
        <v>22</v>
      </c>
      <c r="H280" s="2">
        <v>3</v>
      </c>
      <c r="I280" s="3">
        <v>0.77767785740350603</v>
      </c>
      <c r="J280">
        <f>AVERAGE(Table3[[#This Row],[No of Products in one Sale]:[Discount]])</f>
        <v>1.8888389287017531</v>
      </c>
      <c r="K280">
        <f>Table3[[#This Row],[No of Products in one Sale]]*Table3[[#This Row],[Price of One Product]]</f>
        <v>390</v>
      </c>
    </row>
    <row r="281" spans="1:11" x14ac:dyDescent="0.3">
      <c r="A281" t="s">
        <v>305</v>
      </c>
      <c r="B281" t="s">
        <v>24</v>
      </c>
      <c r="C281" s="1">
        <v>44749</v>
      </c>
      <c r="D281" t="s">
        <v>11</v>
      </c>
      <c r="E281" t="s">
        <v>17</v>
      </c>
      <c r="F281">
        <v>72</v>
      </c>
      <c r="G281" t="s">
        <v>13</v>
      </c>
      <c r="H281" s="2">
        <v>3</v>
      </c>
      <c r="I281" s="3">
        <v>0.68682565144107521</v>
      </c>
      <c r="J281">
        <f>AVERAGE(Table3[[#This Row],[No of Products in one Sale]:[Discount]])</f>
        <v>1.8434128257205376</v>
      </c>
      <c r="K281">
        <f>Table3[[#This Row],[No of Products in one Sale]]*Table3[[#This Row],[Price of One Product]]</f>
        <v>216</v>
      </c>
    </row>
    <row r="282" spans="1:11" x14ac:dyDescent="0.3">
      <c r="A282" t="s">
        <v>306</v>
      </c>
      <c r="B282" t="s">
        <v>10</v>
      </c>
      <c r="C282" s="1">
        <v>44734</v>
      </c>
      <c r="D282" t="s">
        <v>16</v>
      </c>
      <c r="E282" t="s">
        <v>17</v>
      </c>
      <c r="F282">
        <v>65</v>
      </c>
      <c r="G282" t="s">
        <v>18</v>
      </c>
      <c r="H282" s="2">
        <v>14</v>
      </c>
      <c r="I282" s="3">
        <v>0.58269109940879071</v>
      </c>
      <c r="J282">
        <f>AVERAGE(Table3[[#This Row],[No of Products in one Sale]:[Discount]])</f>
        <v>7.2913455497043955</v>
      </c>
      <c r="K282">
        <f>Table3[[#This Row],[No of Products in one Sale]]*Table3[[#This Row],[Price of One Product]]</f>
        <v>910</v>
      </c>
    </row>
    <row r="283" spans="1:11" x14ac:dyDescent="0.3">
      <c r="A283" t="s">
        <v>307</v>
      </c>
      <c r="B283" t="s">
        <v>15</v>
      </c>
      <c r="C283" s="1">
        <v>44726</v>
      </c>
      <c r="D283" t="s">
        <v>21</v>
      </c>
      <c r="E283" t="s">
        <v>17</v>
      </c>
      <c r="F283">
        <v>250</v>
      </c>
      <c r="G283" t="s">
        <v>22</v>
      </c>
      <c r="H283" s="2">
        <v>3</v>
      </c>
      <c r="I283" s="3">
        <v>0.44339908275720785</v>
      </c>
      <c r="J283">
        <f>AVERAGE(Table3[[#This Row],[No of Products in one Sale]:[Discount]])</f>
        <v>1.7216995413786038</v>
      </c>
      <c r="K283">
        <f>Table3[[#This Row],[No of Products in one Sale]]*Table3[[#This Row],[Price of One Product]]</f>
        <v>750</v>
      </c>
    </row>
    <row r="284" spans="1:11" x14ac:dyDescent="0.3">
      <c r="A284" t="s">
        <v>308</v>
      </c>
      <c r="B284" t="s">
        <v>20</v>
      </c>
      <c r="C284" s="1">
        <v>44743</v>
      </c>
      <c r="D284" t="s">
        <v>25</v>
      </c>
      <c r="E284" t="s">
        <v>12</v>
      </c>
      <c r="F284">
        <v>130</v>
      </c>
      <c r="G284" t="s">
        <v>13</v>
      </c>
      <c r="H284" s="2">
        <v>3</v>
      </c>
      <c r="I284" s="3">
        <v>0.12575036810320794</v>
      </c>
      <c r="J284">
        <f>AVERAGE(Table3[[#This Row],[No of Products in one Sale]:[Discount]])</f>
        <v>1.562875184051604</v>
      </c>
      <c r="K284">
        <f>Table3[[#This Row],[No of Products in one Sale]]*Table3[[#This Row],[Price of One Product]]</f>
        <v>390</v>
      </c>
    </row>
    <row r="285" spans="1:11" x14ac:dyDescent="0.3">
      <c r="A285" t="s">
        <v>309</v>
      </c>
      <c r="B285" t="s">
        <v>24</v>
      </c>
      <c r="C285" s="1">
        <v>44742</v>
      </c>
      <c r="D285" t="s">
        <v>32</v>
      </c>
      <c r="E285" t="s">
        <v>17</v>
      </c>
      <c r="F285">
        <v>60</v>
      </c>
      <c r="G285" t="s">
        <v>18</v>
      </c>
      <c r="H285" s="2">
        <v>13</v>
      </c>
      <c r="I285" s="3">
        <v>0.58443763111426095</v>
      </c>
      <c r="J285">
        <f>AVERAGE(Table3[[#This Row],[No of Products in one Sale]:[Discount]])</f>
        <v>6.7922188155571304</v>
      </c>
      <c r="K285">
        <f>Table3[[#This Row],[No of Products in one Sale]]*Table3[[#This Row],[Price of One Product]]</f>
        <v>780</v>
      </c>
    </row>
    <row r="286" spans="1:11" x14ac:dyDescent="0.3">
      <c r="A286" t="s">
        <v>310</v>
      </c>
      <c r="B286" t="s">
        <v>31</v>
      </c>
      <c r="C286" s="1">
        <v>44747</v>
      </c>
      <c r="D286" t="s">
        <v>11</v>
      </c>
      <c r="E286" t="s">
        <v>12</v>
      </c>
      <c r="F286">
        <v>72</v>
      </c>
      <c r="G286" t="s">
        <v>22</v>
      </c>
      <c r="H286" s="2">
        <v>11</v>
      </c>
      <c r="I286" s="3">
        <v>0.20269838427382159</v>
      </c>
      <c r="J286">
        <f>AVERAGE(Table3[[#This Row],[No of Products in one Sale]:[Discount]])</f>
        <v>5.6013491921369107</v>
      </c>
      <c r="K286">
        <f>Table3[[#This Row],[No of Products in one Sale]]*Table3[[#This Row],[Price of One Product]]</f>
        <v>792</v>
      </c>
    </row>
    <row r="287" spans="1:11" x14ac:dyDescent="0.3">
      <c r="A287" t="s">
        <v>311</v>
      </c>
      <c r="B287" t="s">
        <v>10</v>
      </c>
      <c r="C287" s="1">
        <v>44764</v>
      </c>
      <c r="D287" t="s">
        <v>16</v>
      </c>
      <c r="E287" t="s">
        <v>17</v>
      </c>
      <c r="F287">
        <v>65</v>
      </c>
      <c r="G287" t="s">
        <v>13</v>
      </c>
      <c r="H287" s="2">
        <v>5</v>
      </c>
      <c r="I287" s="3">
        <v>0.34588473967990274</v>
      </c>
      <c r="J287">
        <f>AVERAGE(Table3[[#This Row],[No of Products in one Sale]:[Discount]])</f>
        <v>2.6729423698399515</v>
      </c>
      <c r="K287">
        <f>Table3[[#This Row],[No of Products in one Sale]]*Table3[[#This Row],[Price of One Product]]</f>
        <v>325</v>
      </c>
    </row>
    <row r="288" spans="1:11" x14ac:dyDescent="0.3">
      <c r="A288" t="s">
        <v>312</v>
      </c>
      <c r="B288" t="s">
        <v>15</v>
      </c>
      <c r="C288" s="1">
        <v>44735</v>
      </c>
      <c r="D288" t="s">
        <v>21</v>
      </c>
      <c r="E288" t="s">
        <v>12</v>
      </c>
      <c r="F288">
        <v>250</v>
      </c>
      <c r="G288" t="s">
        <v>18</v>
      </c>
      <c r="H288" s="2">
        <v>3</v>
      </c>
      <c r="I288" s="3">
        <v>0.44863071332488991</v>
      </c>
      <c r="J288">
        <f>AVERAGE(Table3[[#This Row],[No of Products in one Sale]:[Discount]])</f>
        <v>1.724315356662445</v>
      </c>
      <c r="K288">
        <f>Table3[[#This Row],[No of Products in one Sale]]*Table3[[#This Row],[Price of One Product]]</f>
        <v>750</v>
      </c>
    </row>
    <row r="289" spans="1:11" x14ac:dyDescent="0.3">
      <c r="A289" t="s">
        <v>313</v>
      </c>
      <c r="B289" t="s">
        <v>20</v>
      </c>
      <c r="C289" s="1">
        <v>44737</v>
      </c>
      <c r="D289" t="s">
        <v>25</v>
      </c>
      <c r="E289" t="s">
        <v>17</v>
      </c>
      <c r="F289">
        <v>130</v>
      </c>
      <c r="G289" t="s">
        <v>22</v>
      </c>
      <c r="H289" s="2">
        <v>2</v>
      </c>
      <c r="I289" s="3">
        <v>0.41195662281860623</v>
      </c>
      <c r="J289">
        <f>AVERAGE(Table3[[#This Row],[No of Products in one Sale]:[Discount]])</f>
        <v>1.2059783114093032</v>
      </c>
      <c r="K289">
        <f>Table3[[#This Row],[No of Products in one Sale]]*Table3[[#This Row],[Price of One Product]]</f>
        <v>260</v>
      </c>
    </row>
    <row r="290" spans="1:11" x14ac:dyDescent="0.3">
      <c r="A290" t="s">
        <v>314</v>
      </c>
      <c r="B290" t="s">
        <v>24</v>
      </c>
      <c r="C290" s="1">
        <v>44749</v>
      </c>
      <c r="D290" t="s">
        <v>11</v>
      </c>
      <c r="E290" t="s">
        <v>12</v>
      </c>
      <c r="F290">
        <v>72</v>
      </c>
      <c r="G290" t="s">
        <v>13</v>
      </c>
      <c r="H290" s="2">
        <v>10</v>
      </c>
      <c r="I290" s="3">
        <v>0.78611978286567918</v>
      </c>
      <c r="J290">
        <f>AVERAGE(Table3[[#This Row],[No of Products in one Sale]:[Discount]])</f>
        <v>5.3930598914328396</v>
      </c>
      <c r="K290">
        <f>Table3[[#This Row],[No of Products in one Sale]]*Table3[[#This Row],[Price of One Product]]</f>
        <v>720</v>
      </c>
    </row>
    <row r="291" spans="1:11" x14ac:dyDescent="0.3">
      <c r="A291" t="s">
        <v>315</v>
      </c>
      <c r="B291" t="s">
        <v>10</v>
      </c>
      <c r="C291" s="1">
        <v>44729</v>
      </c>
      <c r="D291" t="s">
        <v>16</v>
      </c>
      <c r="E291" t="s">
        <v>17</v>
      </c>
      <c r="F291">
        <v>65</v>
      </c>
      <c r="G291" t="s">
        <v>18</v>
      </c>
      <c r="H291" s="2">
        <v>12</v>
      </c>
      <c r="I291" s="3">
        <v>0.82093526112515247</v>
      </c>
      <c r="J291">
        <f>AVERAGE(Table3[[#This Row],[No of Products in one Sale]:[Discount]])</f>
        <v>6.4104676305625761</v>
      </c>
      <c r="K291">
        <f>Table3[[#This Row],[No of Products in one Sale]]*Table3[[#This Row],[Price of One Product]]</f>
        <v>780</v>
      </c>
    </row>
    <row r="292" spans="1:11" x14ac:dyDescent="0.3">
      <c r="A292" t="s">
        <v>316</v>
      </c>
      <c r="B292" t="s">
        <v>15</v>
      </c>
      <c r="C292" s="1">
        <v>44738</v>
      </c>
      <c r="D292" t="s">
        <v>21</v>
      </c>
      <c r="E292" t="s">
        <v>12</v>
      </c>
      <c r="F292">
        <v>250</v>
      </c>
      <c r="G292" t="s">
        <v>22</v>
      </c>
      <c r="H292" s="2">
        <v>3</v>
      </c>
      <c r="I292" s="3">
        <v>0.5655055849614361</v>
      </c>
      <c r="J292">
        <f>AVERAGE(Table3[[#This Row],[No of Products in one Sale]:[Discount]])</f>
        <v>1.7827527924807181</v>
      </c>
      <c r="K292">
        <f>Table3[[#This Row],[No of Products in one Sale]]*Table3[[#This Row],[Price of One Product]]</f>
        <v>750</v>
      </c>
    </row>
    <row r="293" spans="1:11" x14ac:dyDescent="0.3">
      <c r="A293" t="s">
        <v>317</v>
      </c>
      <c r="B293" t="s">
        <v>20</v>
      </c>
      <c r="C293" s="1">
        <v>44740</v>
      </c>
      <c r="D293" t="s">
        <v>25</v>
      </c>
      <c r="E293" t="s">
        <v>17</v>
      </c>
      <c r="F293">
        <v>130</v>
      </c>
      <c r="G293" t="s">
        <v>13</v>
      </c>
      <c r="H293" s="2">
        <v>4</v>
      </c>
      <c r="I293" s="3">
        <v>0.48001599413027629</v>
      </c>
      <c r="J293">
        <f>AVERAGE(Table3[[#This Row],[No of Products in one Sale]:[Discount]])</f>
        <v>2.2400079970651383</v>
      </c>
      <c r="K293">
        <f>Table3[[#This Row],[No of Products in one Sale]]*Table3[[#This Row],[Price of One Product]]</f>
        <v>520</v>
      </c>
    </row>
    <row r="294" spans="1:11" x14ac:dyDescent="0.3">
      <c r="A294" t="s">
        <v>318</v>
      </c>
      <c r="B294" t="s">
        <v>24</v>
      </c>
      <c r="C294" s="1">
        <v>44755</v>
      </c>
      <c r="D294" t="s">
        <v>32</v>
      </c>
      <c r="E294" t="s">
        <v>12</v>
      </c>
      <c r="F294">
        <v>60</v>
      </c>
      <c r="G294" t="s">
        <v>18</v>
      </c>
      <c r="H294" s="2">
        <v>9</v>
      </c>
      <c r="I294" s="3">
        <v>0.80703544305681518</v>
      </c>
      <c r="J294">
        <f>AVERAGE(Table3[[#This Row],[No of Products in one Sale]:[Discount]])</f>
        <v>4.9035177215284076</v>
      </c>
      <c r="K294">
        <f>Table3[[#This Row],[No of Products in one Sale]]*Table3[[#This Row],[Price of One Product]]</f>
        <v>540</v>
      </c>
    </row>
    <row r="295" spans="1:11" x14ac:dyDescent="0.3">
      <c r="A295" t="s">
        <v>319</v>
      </c>
      <c r="B295" t="s">
        <v>31</v>
      </c>
      <c r="C295" s="1">
        <v>44755</v>
      </c>
      <c r="D295" t="s">
        <v>44</v>
      </c>
      <c r="E295" t="s">
        <v>17</v>
      </c>
      <c r="F295">
        <v>95</v>
      </c>
      <c r="G295" t="s">
        <v>22</v>
      </c>
      <c r="H295" s="2">
        <v>6</v>
      </c>
      <c r="I295" s="3">
        <v>0.13472953271650978</v>
      </c>
      <c r="J295">
        <f>AVERAGE(Table3[[#This Row],[No of Products in one Sale]:[Discount]])</f>
        <v>3.0673647663582551</v>
      </c>
      <c r="K295">
        <f>Table3[[#This Row],[No of Products in one Sale]]*Table3[[#This Row],[Price of One Product]]</f>
        <v>570</v>
      </c>
    </row>
    <row r="296" spans="1:11" x14ac:dyDescent="0.3">
      <c r="A296" t="s">
        <v>320</v>
      </c>
      <c r="B296" t="s">
        <v>43</v>
      </c>
      <c r="C296" s="1">
        <v>44764</v>
      </c>
      <c r="D296" t="s">
        <v>11</v>
      </c>
      <c r="E296" t="s">
        <v>12</v>
      </c>
      <c r="F296">
        <v>72</v>
      </c>
      <c r="G296" t="s">
        <v>13</v>
      </c>
      <c r="H296" s="2">
        <v>9</v>
      </c>
      <c r="I296" s="3">
        <v>0.53735244514022174</v>
      </c>
      <c r="J296">
        <f>AVERAGE(Table3[[#This Row],[No of Products in one Sale]:[Discount]])</f>
        <v>4.7686762225701109</v>
      </c>
      <c r="K296">
        <f>Table3[[#This Row],[No of Products in one Sale]]*Table3[[#This Row],[Price of One Product]]</f>
        <v>648</v>
      </c>
    </row>
    <row r="297" spans="1:11" x14ac:dyDescent="0.3">
      <c r="A297" t="s">
        <v>321</v>
      </c>
      <c r="B297" t="s">
        <v>10</v>
      </c>
      <c r="C297" s="1">
        <v>44735</v>
      </c>
      <c r="D297" t="s">
        <v>16</v>
      </c>
      <c r="E297" t="s">
        <v>17</v>
      </c>
      <c r="F297">
        <v>65</v>
      </c>
      <c r="G297" t="s">
        <v>18</v>
      </c>
      <c r="H297" s="2">
        <v>10</v>
      </c>
      <c r="I297" s="3">
        <v>0.86493253723020291</v>
      </c>
      <c r="J297">
        <f>AVERAGE(Table3[[#This Row],[No of Products in one Sale]:[Discount]])</f>
        <v>5.4324662686151015</v>
      </c>
      <c r="K297">
        <f>Table3[[#This Row],[No of Products in one Sale]]*Table3[[#This Row],[Price of One Product]]</f>
        <v>650</v>
      </c>
    </row>
    <row r="298" spans="1:11" x14ac:dyDescent="0.3">
      <c r="A298" t="s">
        <v>322</v>
      </c>
      <c r="B298" t="s">
        <v>15</v>
      </c>
      <c r="C298" s="1">
        <v>44734</v>
      </c>
      <c r="D298" t="s">
        <v>21</v>
      </c>
      <c r="E298" t="s">
        <v>12</v>
      </c>
      <c r="F298">
        <v>250</v>
      </c>
      <c r="G298" t="s">
        <v>22</v>
      </c>
      <c r="H298" s="2">
        <v>2</v>
      </c>
      <c r="I298" s="3">
        <v>0.14635193252367351</v>
      </c>
      <c r="J298">
        <f>AVERAGE(Table3[[#This Row],[No of Products in one Sale]:[Discount]])</f>
        <v>1.0731759662618368</v>
      </c>
      <c r="K298">
        <f>Table3[[#This Row],[No of Products in one Sale]]*Table3[[#This Row],[Price of One Product]]</f>
        <v>500</v>
      </c>
    </row>
    <row r="299" spans="1:11" x14ac:dyDescent="0.3">
      <c r="A299" t="s">
        <v>323</v>
      </c>
      <c r="B299" t="s">
        <v>20</v>
      </c>
      <c r="C299" s="1">
        <v>44728</v>
      </c>
      <c r="D299" t="s">
        <v>25</v>
      </c>
      <c r="E299" t="s">
        <v>17</v>
      </c>
      <c r="F299">
        <v>130</v>
      </c>
      <c r="G299" t="s">
        <v>13</v>
      </c>
      <c r="H299" s="2">
        <v>5</v>
      </c>
      <c r="I299" s="3">
        <v>0.49930216593502397</v>
      </c>
      <c r="J299">
        <f>AVERAGE(Table3[[#This Row],[No of Products in one Sale]:[Discount]])</f>
        <v>2.749651082967512</v>
      </c>
      <c r="K299">
        <f>Table3[[#This Row],[No of Products in one Sale]]*Table3[[#This Row],[Price of One Product]]</f>
        <v>650</v>
      </c>
    </row>
    <row r="300" spans="1:11" x14ac:dyDescent="0.3">
      <c r="A300" t="s">
        <v>324</v>
      </c>
      <c r="B300" t="s">
        <v>24</v>
      </c>
      <c r="C300" s="1">
        <v>44739</v>
      </c>
      <c r="D300" t="s">
        <v>11</v>
      </c>
      <c r="E300" t="s">
        <v>12</v>
      </c>
      <c r="F300">
        <v>72</v>
      </c>
      <c r="G300" t="s">
        <v>18</v>
      </c>
      <c r="H300" s="2">
        <v>4</v>
      </c>
      <c r="I300" s="3">
        <v>0.16760369217058779</v>
      </c>
      <c r="J300">
        <f>AVERAGE(Table3[[#This Row],[No of Products in one Sale]:[Discount]])</f>
        <v>2.0838018460852941</v>
      </c>
      <c r="K300">
        <f>Table3[[#This Row],[No of Products in one Sale]]*Table3[[#This Row],[Price of One Product]]</f>
        <v>288</v>
      </c>
    </row>
    <row r="301" spans="1:11" x14ac:dyDescent="0.3">
      <c r="A301" t="s">
        <v>325</v>
      </c>
      <c r="B301" t="s">
        <v>10</v>
      </c>
      <c r="C301" s="1">
        <v>44765</v>
      </c>
      <c r="D301" t="s">
        <v>16</v>
      </c>
      <c r="E301" t="s">
        <v>17</v>
      </c>
      <c r="F301">
        <v>65</v>
      </c>
      <c r="G301" t="s">
        <v>22</v>
      </c>
      <c r="H301" s="2">
        <v>13</v>
      </c>
      <c r="I301" s="3">
        <v>0.57040391639924315</v>
      </c>
      <c r="J301">
        <f>AVERAGE(Table3[[#This Row],[No of Products in one Sale]:[Discount]])</f>
        <v>6.7852019581996217</v>
      </c>
      <c r="K301">
        <f>Table3[[#This Row],[No of Products in one Sale]]*Table3[[#This Row],[Price of One Product]]</f>
        <v>845</v>
      </c>
    </row>
    <row r="302" spans="1:11" x14ac:dyDescent="0.3">
      <c r="A302" t="s">
        <v>326</v>
      </c>
      <c r="B302" t="s">
        <v>15</v>
      </c>
      <c r="C302" s="1">
        <v>44740</v>
      </c>
      <c r="D302" t="s">
        <v>21</v>
      </c>
      <c r="E302" t="s">
        <v>17</v>
      </c>
      <c r="F302">
        <v>250</v>
      </c>
      <c r="G302" t="s">
        <v>13</v>
      </c>
      <c r="H302" s="2">
        <v>2</v>
      </c>
      <c r="I302" s="3">
        <v>0.35240472893682595</v>
      </c>
      <c r="J302">
        <f>AVERAGE(Table3[[#This Row],[No of Products in one Sale]:[Discount]])</f>
        <v>1.176202364468413</v>
      </c>
      <c r="K302">
        <f>Table3[[#This Row],[No of Products in one Sale]]*Table3[[#This Row],[Price of One Product]]</f>
        <v>500</v>
      </c>
    </row>
    <row r="303" spans="1:11" x14ac:dyDescent="0.3">
      <c r="A303" t="s">
        <v>327</v>
      </c>
      <c r="B303" t="s">
        <v>20</v>
      </c>
      <c r="C303" s="1">
        <v>44734</v>
      </c>
      <c r="D303" t="s">
        <v>25</v>
      </c>
      <c r="E303" t="s">
        <v>17</v>
      </c>
      <c r="F303">
        <v>130</v>
      </c>
      <c r="G303" t="s">
        <v>18</v>
      </c>
      <c r="H303" s="2">
        <v>3</v>
      </c>
      <c r="I303" s="3">
        <v>0.11208092156242278</v>
      </c>
      <c r="J303">
        <f>AVERAGE(Table3[[#This Row],[No of Products in one Sale]:[Discount]])</f>
        <v>1.5560404607812113</v>
      </c>
      <c r="K303">
        <f>Table3[[#This Row],[No of Products in one Sale]]*Table3[[#This Row],[Price of One Product]]</f>
        <v>390</v>
      </c>
    </row>
    <row r="304" spans="1:11" x14ac:dyDescent="0.3">
      <c r="A304" t="s">
        <v>328</v>
      </c>
      <c r="B304" t="s">
        <v>24</v>
      </c>
      <c r="C304" s="1">
        <v>44727</v>
      </c>
      <c r="D304" t="s">
        <v>32</v>
      </c>
      <c r="E304" t="s">
        <v>17</v>
      </c>
      <c r="F304">
        <v>60</v>
      </c>
      <c r="G304" t="s">
        <v>22</v>
      </c>
      <c r="H304" s="2">
        <v>10</v>
      </c>
      <c r="I304" s="3">
        <v>0.57839134647100132</v>
      </c>
      <c r="J304">
        <f>AVERAGE(Table3[[#This Row],[No of Products in one Sale]:[Discount]])</f>
        <v>5.2891956732355005</v>
      </c>
      <c r="K304">
        <f>Table3[[#This Row],[No of Products in one Sale]]*Table3[[#This Row],[Price of One Product]]</f>
        <v>600</v>
      </c>
    </row>
    <row r="305" spans="1:11" x14ac:dyDescent="0.3">
      <c r="A305" t="s">
        <v>329</v>
      </c>
      <c r="B305" t="s">
        <v>31</v>
      </c>
      <c r="C305" s="1">
        <v>44737</v>
      </c>
      <c r="D305" t="s">
        <v>11</v>
      </c>
      <c r="E305" t="s">
        <v>17</v>
      </c>
      <c r="F305">
        <v>72</v>
      </c>
      <c r="G305" t="s">
        <v>13</v>
      </c>
      <c r="H305" s="2">
        <v>9</v>
      </c>
      <c r="I305" s="3">
        <v>0.18785567306752626</v>
      </c>
      <c r="J305">
        <f>AVERAGE(Table3[[#This Row],[No of Products in one Sale]:[Discount]])</f>
        <v>4.593927836533763</v>
      </c>
      <c r="K305">
        <f>Table3[[#This Row],[No of Products in one Sale]]*Table3[[#This Row],[Price of One Product]]</f>
        <v>648</v>
      </c>
    </row>
    <row r="306" spans="1:11" x14ac:dyDescent="0.3">
      <c r="A306" t="s">
        <v>330</v>
      </c>
      <c r="B306" t="s">
        <v>10</v>
      </c>
      <c r="C306" s="1">
        <v>44747</v>
      </c>
      <c r="D306" t="s">
        <v>16</v>
      </c>
      <c r="E306" t="s">
        <v>12</v>
      </c>
      <c r="F306">
        <v>65</v>
      </c>
      <c r="G306" t="s">
        <v>18</v>
      </c>
      <c r="H306" s="2">
        <v>8</v>
      </c>
      <c r="I306" s="3">
        <v>0.69234786906479862</v>
      </c>
      <c r="J306">
        <f>AVERAGE(Table3[[#This Row],[No of Products in one Sale]:[Discount]])</f>
        <v>4.3461739345323993</v>
      </c>
      <c r="K306">
        <f>Table3[[#This Row],[No of Products in one Sale]]*Table3[[#This Row],[Price of One Product]]</f>
        <v>520</v>
      </c>
    </row>
    <row r="307" spans="1:11" x14ac:dyDescent="0.3">
      <c r="A307" t="s">
        <v>331</v>
      </c>
      <c r="B307" t="s">
        <v>15</v>
      </c>
      <c r="C307" s="1">
        <v>44754</v>
      </c>
      <c r="D307" t="s">
        <v>21</v>
      </c>
      <c r="E307" t="s">
        <v>17</v>
      </c>
      <c r="F307">
        <v>250</v>
      </c>
      <c r="G307" t="s">
        <v>22</v>
      </c>
      <c r="H307" s="2">
        <v>3</v>
      </c>
      <c r="I307" s="3">
        <v>0.7313105471637672</v>
      </c>
      <c r="J307">
        <f>AVERAGE(Table3[[#This Row],[No of Products in one Sale]:[Discount]])</f>
        <v>1.8656552735818837</v>
      </c>
      <c r="K307">
        <f>Table3[[#This Row],[No of Products in one Sale]]*Table3[[#This Row],[Price of One Product]]</f>
        <v>750</v>
      </c>
    </row>
    <row r="308" spans="1:11" x14ac:dyDescent="0.3">
      <c r="A308" t="s">
        <v>332</v>
      </c>
      <c r="B308" t="s">
        <v>20</v>
      </c>
      <c r="C308" s="1">
        <v>44760</v>
      </c>
      <c r="D308" t="s">
        <v>25</v>
      </c>
      <c r="E308" t="s">
        <v>12</v>
      </c>
      <c r="F308">
        <v>130</v>
      </c>
      <c r="G308" t="s">
        <v>13</v>
      </c>
      <c r="H308" s="2">
        <v>3</v>
      </c>
      <c r="I308" s="3">
        <v>0.39651294953245186</v>
      </c>
      <c r="J308">
        <f>AVERAGE(Table3[[#This Row],[No of Products in one Sale]:[Discount]])</f>
        <v>1.6982564747662259</v>
      </c>
      <c r="K308">
        <f>Table3[[#This Row],[No of Products in one Sale]]*Table3[[#This Row],[Price of One Product]]</f>
        <v>390</v>
      </c>
    </row>
    <row r="309" spans="1:11" x14ac:dyDescent="0.3">
      <c r="A309" t="s">
        <v>333</v>
      </c>
      <c r="B309" t="s">
        <v>24</v>
      </c>
      <c r="C309" s="1">
        <v>44759</v>
      </c>
      <c r="D309" t="s">
        <v>11</v>
      </c>
      <c r="E309" t="s">
        <v>17</v>
      </c>
      <c r="F309">
        <v>72</v>
      </c>
      <c r="G309" t="s">
        <v>18</v>
      </c>
      <c r="H309" s="2">
        <v>5</v>
      </c>
      <c r="I309" s="3">
        <v>0.47053293956185105</v>
      </c>
      <c r="J309">
        <f>AVERAGE(Table3[[#This Row],[No of Products in one Sale]:[Discount]])</f>
        <v>2.7352664697809255</v>
      </c>
      <c r="K309">
        <f>Table3[[#This Row],[No of Products in one Sale]]*Table3[[#This Row],[Price of One Product]]</f>
        <v>360</v>
      </c>
    </row>
    <row r="310" spans="1:11" x14ac:dyDescent="0.3">
      <c r="A310" t="s">
        <v>334</v>
      </c>
      <c r="B310" t="s">
        <v>10</v>
      </c>
      <c r="C310" s="1">
        <v>44735</v>
      </c>
      <c r="D310" t="s">
        <v>16</v>
      </c>
      <c r="E310" t="s">
        <v>12</v>
      </c>
      <c r="F310">
        <v>65</v>
      </c>
      <c r="G310" t="s">
        <v>22</v>
      </c>
      <c r="H310" s="2">
        <v>9</v>
      </c>
      <c r="I310" s="3">
        <v>0.9022424845836422</v>
      </c>
      <c r="J310">
        <f>AVERAGE(Table3[[#This Row],[No of Products in one Sale]:[Discount]])</f>
        <v>4.9511212422918209</v>
      </c>
      <c r="K310">
        <f>Table3[[#This Row],[No of Products in one Sale]]*Table3[[#This Row],[Price of One Product]]</f>
        <v>585</v>
      </c>
    </row>
    <row r="311" spans="1:11" x14ac:dyDescent="0.3">
      <c r="A311" t="s">
        <v>335</v>
      </c>
      <c r="B311" t="s">
        <v>15</v>
      </c>
      <c r="C311" s="1">
        <v>44734</v>
      </c>
      <c r="D311" t="s">
        <v>21</v>
      </c>
      <c r="E311" t="s">
        <v>17</v>
      </c>
      <c r="F311">
        <v>250</v>
      </c>
      <c r="G311" t="s">
        <v>13</v>
      </c>
      <c r="H311" s="2">
        <v>1</v>
      </c>
      <c r="I311" s="3">
        <v>0.25057968884738369</v>
      </c>
      <c r="J311">
        <f>AVERAGE(Table3[[#This Row],[No of Products in one Sale]:[Discount]])</f>
        <v>0.62528984442369184</v>
      </c>
      <c r="K311">
        <f>Table3[[#This Row],[No of Products in one Sale]]*Table3[[#This Row],[Price of One Product]]</f>
        <v>250</v>
      </c>
    </row>
    <row r="312" spans="1:11" x14ac:dyDescent="0.3">
      <c r="A312" t="s">
        <v>336</v>
      </c>
      <c r="B312" t="s">
        <v>20</v>
      </c>
      <c r="C312" s="1">
        <v>44753</v>
      </c>
      <c r="D312" t="s">
        <v>25</v>
      </c>
      <c r="E312" t="s">
        <v>12</v>
      </c>
      <c r="F312">
        <v>130</v>
      </c>
      <c r="G312" t="s">
        <v>18</v>
      </c>
      <c r="H312" s="2">
        <v>4</v>
      </c>
      <c r="I312" s="3">
        <v>0.56892266919679113</v>
      </c>
      <c r="J312">
        <f>AVERAGE(Table3[[#This Row],[No of Products in one Sale]:[Discount]])</f>
        <v>2.2844613345983955</v>
      </c>
      <c r="K312">
        <f>Table3[[#This Row],[No of Products in one Sale]]*Table3[[#This Row],[Price of One Product]]</f>
        <v>520</v>
      </c>
    </row>
    <row r="313" spans="1:11" x14ac:dyDescent="0.3">
      <c r="A313" t="s">
        <v>337</v>
      </c>
      <c r="B313" t="s">
        <v>24</v>
      </c>
      <c r="C313" s="1">
        <v>44739</v>
      </c>
      <c r="D313" t="s">
        <v>32</v>
      </c>
      <c r="E313" t="s">
        <v>17</v>
      </c>
      <c r="F313">
        <v>60</v>
      </c>
      <c r="G313" t="s">
        <v>22</v>
      </c>
      <c r="H313" s="2">
        <v>6</v>
      </c>
      <c r="I313" s="3">
        <v>3.357106137416721E-2</v>
      </c>
      <c r="J313">
        <f>AVERAGE(Table3[[#This Row],[No of Products in one Sale]:[Discount]])</f>
        <v>3.0167855306870837</v>
      </c>
      <c r="K313">
        <f>Table3[[#This Row],[No of Products in one Sale]]*Table3[[#This Row],[Price of One Product]]</f>
        <v>360</v>
      </c>
    </row>
    <row r="314" spans="1:11" x14ac:dyDescent="0.3">
      <c r="A314" t="s">
        <v>338</v>
      </c>
      <c r="B314" t="s">
        <v>31</v>
      </c>
      <c r="C314" s="1">
        <v>44740</v>
      </c>
      <c r="D314" t="s">
        <v>44</v>
      </c>
      <c r="E314" t="s">
        <v>12</v>
      </c>
      <c r="F314">
        <v>95</v>
      </c>
      <c r="G314" t="s">
        <v>13</v>
      </c>
      <c r="H314" s="2">
        <v>4</v>
      </c>
      <c r="I314" s="3">
        <v>0.11797039324964398</v>
      </c>
      <c r="J314">
        <f>AVERAGE(Table3[[#This Row],[No of Products in one Sale]:[Discount]])</f>
        <v>2.058985196624822</v>
      </c>
      <c r="K314">
        <f>Table3[[#This Row],[No of Products in one Sale]]*Table3[[#This Row],[Price of One Product]]</f>
        <v>380</v>
      </c>
    </row>
    <row r="315" spans="1:11" x14ac:dyDescent="0.3">
      <c r="A315" t="s">
        <v>339</v>
      </c>
      <c r="B315" t="s">
        <v>43</v>
      </c>
      <c r="C315" s="1">
        <v>44748</v>
      </c>
      <c r="D315" t="s">
        <v>11</v>
      </c>
      <c r="E315" t="s">
        <v>17</v>
      </c>
      <c r="F315">
        <v>72</v>
      </c>
      <c r="G315" t="s">
        <v>18</v>
      </c>
      <c r="H315" s="2">
        <v>8</v>
      </c>
      <c r="I315" s="3">
        <v>2.8176385964748696E-2</v>
      </c>
      <c r="J315">
        <f>AVERAGE(Table3[[#This Row],[No of Products in one Sale]:[Discount]])</f>
        <v>4.0140881929823742</v>
      </c>
      <c r="K315">
        <f>Table3[[#This Row],[No of Products in one Sale]]*Table3[[#This Row],[Price of One Product]]</f>
        <v>576</v>
      </c>
    </row>
    <row r="316" spans="1:11" x14ac:dyDescent="0.3">
      <c r="A316" t="s">
        <v>340</v>
      </c>
      <c r="B316" t="s">
        <v>10</v>
      </c>
      <c r="C316" s="1">
        <v>44731</v>
      </c>
      <c r="D316" t="s">
        <v>16</v>
      </c>
      <c r="E316" t="s">
        <v>12</v>
      </c>
      <c r="F316">
        <v>65</v>
      </c>
      <c r="G316" t="s">
        <v>22</v>
      </c>
      <c r="H316" s="2">
        <v>8</v>
      </c>
      <c r="I316" s="3">
        <v>0.66941136725758887</v>
      </c>
      <c r="J316">
        <f>AVERAGE(Table3[[#This Row],[No of Products in one Sale]:[Discount]])</f>
        <v>4.334705683628794</v>
      </c>
      <c r="K316">
        <f>Table3[[#This Row],[No of Products in one Sale]]*Table3[[#This Row],[Price of One Product]]</f>
        <v>520</v>
      </c>
    </row>
    <row r="317" spans="1:11" x14ac:dyDescent="0.3">
      <c r="A317" t="s">
        <v>341</v>
      </c>
      <c r="B317" t="s">
        <v>15</v>
      </c>
      <c r="C317" s="1">
        <v>44763</v>
      </c>
      <c r="D317" t="s">
        <v>21</v>
      </c>
      <c r="E317" t="s">
        <v>17</v>
      </c>
      <c r="F317">
        <v>250</v>
      </c>
      <c r="G317" t="s">
        <v>13</v>
      </c>
      <c r="H317" s="2">
        <v>2</v>
      </c>
      <c r="I317" s="3">
        <v>0.36448172495541775</v>
      </c>
      <c r="J317">
        <f>AVERAGE(Table3[[#This Row],[No of Products in one Sale]:[Discount]])</f>
        <v>1.182240862477709</v>
      </c>
      <c r="K317">
        <f>Table3[[#This Row],[No of Products in one Sale]]*Table3[[#This Row],[Price of One Product]]</f>
        <v>500</v>
      </c>
    </row>
    <row r="318" spans="1:11" x14ac:dyDescent="0.3">
      <c r="A318" t="s">
        <v>342</v>
      </c>
      <c r="B318" t="s">
        <v>20</v>
      </c>
      <c r="C318" s="1">
        <v>44733</v>
      </c>
      <c r="D318" t="s">
        <v>25</v>
      </c>
      <c r="E318" t="s">
        <v>12</v>
      </c>
      <c r="F318">
        <v>130</v>
      </c>
      <c r="G318" t="s">
        <v>18</v>
      </c>
      <c r="H318" s="2">
        <v>7</v>
      </c>
      <c r="I318" s="3">
        <v>0.15416488306079768</v>
      </c>
      <c r="J318">
        <f>AVERAGE(Table3[[#This Row],[No of Products in one Sale]:[Discount]])</f>
        <v>3.5770824415303988</v>
      </c>
      <c r="K318">
        <f>Table3[[#This Row],[No of Products in one Sale]]*Table3[[#This Row],[Price of One Product]]</f>
        <v>910</v>
      </c>
    </row>
    <row r="319" spans="1:11" x14ac:dyDescent="0.3">
      <c r="A319" t="s">
        <v>343</v>
      </c>
      <c r="B319" t="s">
        <v>24</v>
      </c>
      <c r="C319" s="1">
        <v>44746</v>
      </c>
      <c r="D319" t="s">
        <v>11</v>
      </c>
      <c r="E319" t="s">
        <v>17</v>
      </c>
      <c r="F319">
        <v>72</v>
      </c>
      <c r="G319" t="s">
        <v>22</v>
      </c>
      <c r="H319" s="2">
        <v>7</v>
      </c>
      <c r="I319" s="3">
        <v>0.66646609625242947</v>
      </c>
      <c r="J319">
        <f>AVERAGE(Table3[[#This Row],[No of Products in one Sale]:[Discount]])</f>
        <v>3.8332330481262149</v>
      </c>
      <c r="K319">
        <f>Table3[[#This Row],[No of Products in one Sale]]*Table3[[#This Row],[Price of One Product]]</f>
        <v>504</v>
      </c>
    </row>
    <row r="320" spans="1:11" x14ac:dyDescent="0.3">
      <c r="A320" t="s">
        <v>344</v>
      </c>
      <c r="B320" t="s">
        <v>10</v>
      </c>
      <c r="C320" s="1">
        <v>44755</v>
      </c>
      <c r="D320" t="s">
        <v>16</v>
      </c>
      <c r="E320" t="s">
        <v>12</v>
      </c>
      <c r="F320">
        <v>65</v>
      </c>
      <c r="G320" t="s">
        <v>13</v>
      </c>
      <c r="H320" s="2">
        <v>4</v>
      </c>
      <c r="I320" s="3">
        <v>0.69183752034253276</v>
      </c>
      <c r="J320">
        <f>AVERAGE(Table3[[#This Row],[No of Products in one Sale]:[Discount]])</f>
        <v>2.3459187601712665</v>
      </c>
      <c r="K320">
        <f>Table3[[#This Row],[No of Products in one Sale]]*Table3[[#This Row],[Price of One Product]]</f>
        <v>260</v>
      </c>
    </row>
    <row r="321" spans="1:11" x14ac:dyDescent="0.3">
      <c r="A321" t="s">
        <v>345</v>
      </c>
      <c r="B321" t="s">
        <v>15</v>
      </c>
      <c r="C321" s="1">
        <v>44755</v>
      </c>
      <c r="D321" t="s">
        <v>21</v>
      </c>
      <c r="E321" t="s">
        <v>17</v>
      </c>
      <c r="F321">
        <v>250</v>
      </c>
      <c r="G321" t="s">
        <v>18</v>
      </c>
      <c r="H321" s="2">
        <v>2</v>
      </c>
      <c r="I321" s="3">
        <v>0.14649599591234685</v>
      </c>
      <c r="J321">
        <f>AVERAGE(Table3[[#This Row],[No of Products in one Sale]:[Discount]])</f>
        <v>1.0732479979561735</v>
      </c>
      <c r="K321">
        <f>Table3[[#This Row],[No of Products in one Sale]]*Table3[[#This Row],[Price of One Product]]</f>
        <v>500</v>
      </c>
    </row>
    <row r="322" spans="1:11" x14ac:dyDescent="0.3">
      <c r="A322" t="s">
        <v>346</v>
      </c>
      <c r="B322" t="s">
        <v>20</v>
      </c>
      <c r="C322" s="1">
        <v>44727</v>
      </c>
      <c r="D322" t="s">
        <v>25</v>
      </c>
      <c r="E322" t="s">
        <v>12</v>
      </c>
      <c r="F322">
        <v>130</v>
      </c>
      <c r="G322" t="s">
        <v>22</v>
      </c>
      <c r="H322" s="2">
        <v>2</v>
      </c>
      <c r="I322" s="3">
        <v>0.98540635482364014</v>
      </c>
      <c r="J322">
        <f>AVERAGE(Table3[[#This Row],[No of Products in one Sale]:[Discount]])</f>
        <v>1.49270317741182</v>
      </c>
      <c r="K322">
        <f>Table3[[#This Row],[No of Products in one Sale]]*Table3[[#This Row],[Price of One Product]]</f>
        <v>260</v>
      </c>
    </row>
    <row r="323" spans="1:11" x14ac:dyDescent="0.3">
      <c r="A323" t="s">
        <v>347</v>
      </c>
      <c r="B323" t="s">
        <v>24</v>
      </c>
      <c r="C323" s="1">
        <v>44746</v>
      </c>
      <c r="D323" t="s">
        <v>11</v>
      </c>
      <c r="E323" t="s">
        <v>17</v>
      </c>
      <c r="F323">
        <v>72</v>
      </c>
      <c r="G323" t="s">
        <v>13</v>
      </c>
      <c r="H323" s="2">
        <v>9</v>
      </c>
      <c r="I323" s="3">
        <v>0.32091320735788698</v>
      </c>
      <c r="J323">
        <f>AVERAGE(Table3[[#This Row],[No of Products in one Sale]:[Discount]])</f>
        <v>4.6604566036789432</v>
      </c>
      <c r="K323">
        <f>Table3[[#This Row],[No of Products in one Sale]]*Table3[[#This Row],[Price of One Product]]</f>
        <v>648</v>
      </c>
    </row>
    <row r="324" spans="1:11" x14ac:dyDescent="0.3">
      <c r="A324" t="s">
        <v>348</v>
      </c>
      <c r="B324" t="s">
        <v>10</v>
      </c>
      <c r="C324" s="1">
        <v>44740</v>
      </c>
      <c r="D324" t="s">
        <v>16</v>
      </c>
      <c r="E324" t="s">
        <v>17</v>
      </c>
      <c r="F324">
        <v>65</v>
      </c>
      <c r="G324" t="s">
        <v>13</v>
      </c>
      <c r="H324" s="2">
        <v>9</v>
      </c>
      <c r="I324" s="3">
        <v>0.94495394109275654</v>
      </c>
      <c r="J324">
        <f>AVERAGE(Table3[[#This Row],[No of Products in one Sale]:[Discount]])</f>
        <v>4.9724769705463778</v>
      </c>
      <c r="K324">
        <f>Table3[[#This Row],[No of Products in one Sale]]*Table3[[#This Row],[Price of One Product]]</f>
        <v>585</v>
      </c>
    </row>
    <row r="325" spans="1:11" x14ac:dyDescent="0.3">
      <c r="A325" t="s">
        <v>349</v>
      </c>
      <c r="B325" t="s">
        <v>15</v>
      </c>
      <c r="C325" s="1">
        <v>44743</v>
      </c>
      <c r="D325" t="s">
        <v>21</v>
      </c>
      <c r="E325" t="s">
        <v>17</v>
      </c>
      <c r="F325">
        <v>250</v>
      </c>
      <c r="G325" t="s">
        <v>18</v>
      </c>
      <c r="H325" s="2">
        <v>2</v>
      </c>
      <c r="I325" s="3">
        <v>0.50906748027199666</v>
      </c>
      <c r="J325">
        <f>AVERAGE(Table3[[#This Row],[No of Products in one Sale]:[Discount]])</f>
        <v>1.2545337401359984</v>
      </c>
      <c r="K325">
        <f>Table3[[#This Row],[No of Products in one Sale]]*Table3[[#This Row],[Price of One Product]]</f>
        <v>500</v>
      </c>
    </row>
    <row r="326" spans="1:11" x14ac:dyDescent="0.3">
      <c r="A326" t="s">
        <v>350</v>
      </c>
      <c r="B326" t="s">
        <v>20</v>
      </c>
      <c r="C326" s="1">
        <v>44737</v>
      </c>
      <c r="D326" t="s">
        <v>25</v>
      </c>
      <c r="E326" t="s">
        <v>17</v>
      </c>
      <c r="F326">
        <v>130</v>
      </c>
      <c r="G326" t="s">
        <v>22</v>
      </c>
      <c r="H326" s="2">
        <v>4</v>
      </c>
      <c r="I326" s="3">
        <v>0.66059053266706258</v>
      </c>
      <c r="J326">
        <f>AVERAGE(Table3[[#This Row],[No of Products in one Sale]:[Discount]])</f>
        <v>2.3302952663335312</v>
      </c>
      <c r="K326">
        <f>Table3[[#This Row],[No of Products in one Sale]]*Table3[[#This Row],[Price of One Product]]</f>
        <v>520</v>
      </c>
    </row>
    <row r="327" spans="1:11" x14ac:dyDescent="0.3">
      <c r="A327" t="s">
        <v>351</v>
      </c>
      <c r="B327" t="s">
        <v>24</v>
      </c>
      <c r="C327" s="1">
        <v>44757</v>
      </c>
      <c r="D327" t="s">
        <v>11</v>
      </c>
      <c r="E327" t="s">
        <v>17</v>
      </c>
      <c r="F327">
        <v>72</v>
      </c>
      <c r="G327" t="s">
        <v>13</v>
      </c>
      <c r="H327" s="2">
        <v>8</v>
      </c>
      <c r="I327" s="3">
        <v>0.89615601403703116</v>
      </c>
      <c r="J327">
        <f>AVERAGE(Table3[[#This Row],[No of Products in one Sale]:[Discount]])</f>
        <v>4.4480780070185153</v>
      </c>
      <c r="K327">
        <f>Table3[[#This Row],[No of Products in one Sale]]*Table3[[#This Row],[Price of One Product]]</f>
        <v>576</v>
      </c>
    </row>
    <row r="328" spans="1:11" x14ac:dyDescent="0.3">
      <c r="A328" t="s">
        <v>352</v>
      </c>
      <c r="B328" t="s">
        <v>10</v>
      </c>
      <c r="C328" s="1">
        <v>44745</v>
      </c>
      <c r="D328" t="s">
        <v>16</v>
      </c>
      <c r="E328" t="s">
        <v>12</v>
      </c>
      <c r="F328">
        <v>65</v>
      </c>
      <c r="G328" t="s">
        <v>18</v>
      </c>
      <c r="H328" s="2">
        <v>8</v>
      </c>
      <c r="I328" s="3">
        <v>0.133950017527805</v>
      </c>
      <c r="J328">
        <f>AVERAGE(Table3[[#This Row],[No of Products in one Sale]:[Discount]])</f>
        <v>4.0669750087639027</v>
      </c>
      <c r="K328">
        <f>Table3[[#This Row],[No of Products in one Sale]]*Table3[[#This Row],[Price of One Product]]</f>
        <v>520</v>
      </c>
    </row>
    <row r="329" spans="1:11" x14ac:dyDescent="0.3">
      <c r="A329" t="s">
        <v>353</v>
      </c>
      <c r="B329" t="s">
        <v>15</v>
      </c>
      <c r="C329" s="1">
        <v>44760</v>
      </c>
      <c r="D329" t="s">
        <v>21</v>
      </c>
      <c r="E329" t="s">
        <v>17</v>
      </c>
      <c r="F329">
        <v>250</v>
      </c>
      <c r="G329" t="s">
        <v>22</v>
      </c>
      <c r="H329" s="2">
        <v>4</v>
      </c>
      <c r="I329" s="3">
        <v>0.3823797297998468</v>
      </c>
      <c r="J329">
        <f>AVERAGE(Table3[[#This Row],[No of Products in one Sale]:[Discount]])</f>
        <v>2.1911898648999233</v>
      </c>
      <c r="K329">
        <f>Table3[[#This Row],[No of Products in one Sale]]*Table3[[#This Row],[Price of One Product]]</f>
        <v>1000</v>
      </c>
    </row>
    <row r="330" spans="1:11" x14ac:dyDescent="0.3">
      <c r="A330" t="s">
        <v>354</v>
      </c>
      <c r="B330" t="s">
        <v>20</v>
      </c>
      <c r="C330" s="1">
        <v>44750</v>
      </c>
      <c r="D330" t="s">
        <v>25</v>
      </c>
      <c r="E330" t="s">
        <v>12</v>
      </c>
      <c r="F330">
        <v>130</v>
      </c>
      <c r="G330" t="s">
        <v>13</v>
      </c>
      <c r="H330" s="2">
        <v>2</v>
      </c>
      <c r="I330" s="3">
        <v>0.15073825601342095</v>
      </c>
      <c r="J330">
        <f>AVERAGE(Table3[[#This Row],[No of Products in one Sale]:[Discount]])</f>
        <v>1.0753691280067104</v>
      </c>
      <c r="K330">
        <f>Table3[[#This Row],[No of Products in one Sale]]*Table3[[#This Row],[Price of One Product]]</f>
        <v>260</v>
      </c>
    </row>
    <row r="331" spans="1:11" x14ac:dyDescent="0.3">
      <c r="A331" t="s">
        <v>355</v>
      </c>
      <c r="B331" t="s">
        <v>24</v>
      </c>
      <c r="C331" s="1">
        <v>44742</v>
      </c>
      <c r="D331" t="s">
        <v>32</v>
      </c>
      <c r="E331" t="s">
        <v>17</v>
      </c>
      <c r="F331">
        <v>60</v>
      </c>
      <c r="G331" t="s">
        <v>18</v>
      </c>
      <c r="H331" s="2">
        <v>10</v>
      </c>
      <c r="I331" s="3">
        <v>0.96395128247903139</v>
      </c>
      <c r="J331">
        <f>AVERAGE(Table3[[#This Row],[No of Products in one Sale]:[Discount]])</f>
        <v>5.481975641239516</v>
      </c>
      <c r="K331">
        <f>Table3[[#This Row],[No of Products in one Sale]]*Table3[[#This Row],[Price of One Product]]</f>
        <v>600</v>
      </c>
    </row>
    <row r="332" spans="1:11" x14ac:dyDescent="0.3">
      <c r="A332" t="s">
        <v>356</v>
      </c>
      <c r="B332" t="s">
        <v>31</v>
      </c>
      <c r="C332" s="1">
        <v>44754</v>
      </c>
      <c r="D332" t="s">
        <v>11</v>
      </c>
      <c r="E332" t="s">
        <v>12</v>
      </c>
      <c r="F332">
        <v>72</v>
      </c>
      <c r="G332" t="s">
        <v>22</v>
      </c>
      <c r="H332" s="2">
        <v>5</v>
      </c>
      <c r="I332" s="3">
        <v>0.93894083705684528</v>
      </c>
      <c r="J332">
        <f>AVERAGE(Table3[[#This Row],[No of Products in one Sale]:[Discount]])</f>
        <v>2.9694704185284229</v>
      </c>
      <c r="K332">
        <f>Table3[[#This Row],[No of Products in one Sale]]*Table3[[#This Row],[Price of One Product]]</f>
        <v>360</v>
      </c>
    </row>
    <row r="333" spans="1:11" x14ac:dyDescent="0.3">
      <c r="A333" t="s">
        <v>357</v>
      </c>
      <c r="B333" t="s">
        <v>10</v>
      </c>
      <c r="C333" s="1">
        <v>44746</v>
      </c>
      <c r="D333" t="s">
        <v>16</v>
      </c>
      <c r="E333" t="s">
        <v>17</v>
      </c>
      <c r="F333">
        <v>65</v>
      </c>
      <c r="G333" t="s">
        <v>13</v>
      </c>
      <c r="H333" s="2">
        <v>7</v>
      </c>
      <c r="I333" s="3">
        <v>0.90335270578489546</v>
      </c>
      <c r="J333">
        <f>AVERAGE(Table3[[#This Row],[No of Products in one Sale]:[Discount]])</f>
        <v>3.9516763528924477</v>
      </c>
      <c r="K333">
        <f>Table3[[#This Row],[No of Products in one Sale]]*Table3[[#This Row],[Price of One Product]]</f>
        <v>455</v>
      </c>
    </row>
    <row r="334" spans="1:11" x14ac:dyDescent="0.3">
      <c r="A334" t="s">
        <v>358</v>
      </c>
      <c r="B334" t="s">
        <v>15</v>
      </c>
      <c r="C334" s="1">
        <v>44752</v>
      </c>
      <c r="D334" t="s">
        <v>21</v>
      </c>
      <c r="E334" t="s">
        <v>12</v>
      </c>
      <c r="F334">
        <v>250</v>
      </c>
      <c r="G334" t="s">
        <v>18</v>
      </c>
      <c r="H334" s="2">
        <v>2</v>
      </c>
      <c r="I334" s="3">
        <v>0.62209777321995885</v>
      </c>
      <c r="J334">
        <f>AVERAGE(Table3[[#This Row],[No of Products in one Sale]:[Discount]])</f>
        <v>1.3110488866099794</v>
      </c>
      <c r="K334">
        <f>Table3[[#This Row],[No of Products in one Sale]]*Table3[[#This Row],[Price of One Product]]</f>
        <v>500</v>
      </c>
    </row>
    <row r="335" spans="1:11" x14ac:dyDescent="0.3">
      <c r="A335" t="s">
        <v>359</v>
      </c>
      <c r="B335" t="s">
        <v>20</v>
      </c>
      <c r="C335" s="1">
        <v>44725</v>
      </c>
      <c r="D335" t="s">
        <v>25</v>
      </c>
      <c r="E335" t="s">
        <v>17</v>
      </c>
      <c r="F335">
        <v>130</v>
      </c>
      <c r="G335" t="s">
        <v>22</v>
      </c>
      <c r="H335" s="2">
        <v>5</v>
      </c>
      <c r="I335" s="3">
        <v>6.1676790443396468E-2</v>
      </c>
      <c r="J335">
        <f>AVERAGE(Table3[[#This Row],[No of Products in one Sale]:[Discount]])</f>
        <v>2.5308383952216982</v>
      </c>
      <c r="K335">
        <f>Table3[[#This Row],[No of Products in one Sale]]*Table3[[#This Row],[Price of One Product]]</f>
        <v>650</v>
      </c>
    </row>
    <row r="336" spans="1:11" x14ac:dyDescent="0.3">
      <c r="A336" t="s">
        <v>360</v>
      </c>
      <c r="B336" t="s">
        <v>24</v>
      </c>
      <c r="C336" s="1">
        <v>44734</v>
      </c>
      <c r="D336" t="s">
        <v>11</v>
      </c>
      <c r="E336" t="s">
        <v>12</v>
      </c>
      <c r="F336">
        <v>72</v>
      </c>
      <c r="G336" t="s">
        <v>13</v>
      </c>
      <c r="H336" s="2">
        <v>12</v>
      </c>
      <c r="I336" s="3">
        <v>0.49213521317421138</v>
      </c>
      <c r="J336">
        <f>AVERAGE(Table3[[#This Row],[No of Products in one Sale]:[Discount]])</f>
        <v>6.2460676065871059</v>
      </c>
      <c r="K336">
        <f>Table3[[#This Row],[No of Products in one Sale]]*Table3[[#This Row],[Price of One Product]]</f>
        <v>864</v>
      </c>
    </row>
    <row r="337" spans="1:11" x14ac:dyDescent="0.3">
      <c r="A337" t="s">
        <v>361</v>
      </c>
      <c r="B337" t="s">
        <v>10</v>
      </c>
      <c r="C337" s="1">
        <v>44761</v>
      </c>
      <c r="D337" t="s">
        <v>16</v>
      </c>
      <c r="E337" t="s">
        <v>17</v>
      </c>
      <c r="F337">
        <v>65</v>
      </c>
      <c r="G337" t="s">
        <v>18</v>
      </c>
      <c r="H337" s="2">
        <v>9</v>
      </c>
      <c r="I337" s="3">
        <v>0.69552711985994919</v>
      </c>
      <c r="J337">
        <f>AVERAGE(Table3[[#This Row],[No of Products in one Sale]:[Discount]])</f>
        <v>4.8477635599299749</v>
      </c>
      <c r="K337">
        <f>Table3[[#This Row],[No of Products in one Sale]]*Table3[[#This Row],[Price of One Product]]</f>
        <v>585</v>
      </c>
    </row>
    <row r="338" spans="1:11" x14ac:dyDescent="0.3">
      <c r="A338" t="s">
        <v>362</v>
      </c>
      <c r="B338" t="s">
        <v>15</v>
      </c>
      <c r="C338" s="1">
        <v>44735</v>
      </c>
      <c r="D338" t="s">
        <v>21</v>
      </c>
      <c r="E338" t="s">
        <v>12</v>
      </c>
      <c r="F338">
        <v>250</v>
      </c>
      <c r="G338" t="s">
        <v>22</v>
      </c>
      <c r="H338" s="2">
        <v>4</v>
      </c>
      <c r="I338" s="3">
        <v>0.54528907278354111</v>
      </c>
      <c r="J338">
        <f>AVERAGE(Table3[[#This Row],[No of Products in one Sale]:[Discount]])</f>
        <v>2.2726445363917707</v>
      </c>
      <c r="K338">
        <f>Table3[[#This Row],[No of Products in one Sale]]*Table3[[#This Row],[Price of One Product]]</f>
        <v>1000</v>
      </c>
    </row>
    <row r="339" spans="1:11" x14ac:dyDescent="0.3">
      <c r="A339" t="s">
        <v>363</v>
      </c>
      <c r="B339" t="s">
        <v>20</v>
      </c>
      <c r="C339" s="1">
        <v>44753</v>
      </c>
      <c r="D339" t="s">
        <v>25</v>
      </c>
      <c r="E339" t="s">
        <v>17</v>
      </c>
      <c r="F339">
        <v>130</v>
      </c>
      <c r="G339" t="s">
        <v>13</v>
      </c>
      <c r="H339" s="2">
        <v>4</v>
      </c>
      <c r="I339" s="3">
        <v>0.35199536538224718</v>
      </c>
      <c r="J339">
        <f>AVERAGE(Table3[[#This Row],[No of Products in one Sale]:[Discount]])</f>
        <v>2.1759976826911238</v>
      </c>
      <c r="K339">
        <f>Table3[[#This Row],[No of Products in one Sale]]*Table3[[#This Row],[Price of One Product]]</f>
        <v>520</v>
      </c>
    </row>
    <row r="340" spans="1:11" x14ac:dyDescent="0.3">
      <c r="A340" t="s">
        <v>364</v>
      </c>
      <c r="B340" t="s">
        <v>24</v>
      </c>
      <c r="C340" s="1">
        <v>44732</v>
      </c>
      <c r="D340" t="s">
        <v>32</v>
      </c>
      <c r="E340" t="s">
        <v>12</v>
      </c>
      <c r="F340">
        <v>60</v>
      </c>
      <c r="G340" t="s">
        <v>18</v>
      </c>
      <c r="H340" s="2">
        <v>6</v>
      </c>
      <c r="I340" s="3">
        <v>6.0292533629099143E-2</v>
      </c>
      <c r="J340">
        <f>AVERAGE(Table3[[#This Row],[No of Products in one Sale]:[Discount]])</f>
        <v>3.0301462668145493</v>
      </c>
      <c r="K340">
        <f>Table3[[#This Row],[No of Products in one Sale]]*Table3[[#This Row],[Price of One Product]]</f>
        <v>360</v>
      </c>
    </row>
    <row r="341" spans="1:11" x14ac:dyDescent="0.3">
      <c r="A341" t="s">
        <v>365</v>
      </c>
      <c r="B341" t="s">
        <v>31</v>
      </c>
      <c r="C341" s="1">
        <v>44748</v>
      </c>
      <c r="D341" t="s">
        <v>44</v>
      </c>
      <c r="E341" t="s">
        <v>17</v>
      </c>
      <c r="F341">
        <v>95</v>
      </c>
      <c r="G341" t="s">
        <v>22</v>
      </c>
      <c r="H341" s="2">
        <v>7</v>
      </c>
      <c r="I341" s="3">
        <v>4.1434457281700587E-2</v>
      </c>
      <c r="J341">
        <f>AVERAGE(Table3[[#This Row],[No of Products in one Sale]:[Discount]])</f>
        <v>3.5207172286408501</v>
      </c>
      <c r="K341">
        <f>Table3[[#This Row],[No of Products in one Sale]]*Table3[[#This Row],[Price of One Product]]</f>
        <v>665</v>
      </c>
    </row>
    <row r="342" spans="1:11" x14ac:dyDescent="0.3">
      <c r="A342" t="s">
        <v>366</v>
      </c>
      <c r="B342" t="s">
        <v>43</v>
      </c>
      <c r="C342" s="1">
        <v>44731</v>
      </c>
      <c r="D342" t="s">
        <v>11</v>
      </c>
      <c r="E342" t="s">
        <v>12</v>
      </c>
      <c r="F342">
        <v>72</v>
      </c>
      <c r="G342" t="s">
        <v>13</v>
      </c>
      <c r="H342" s="2">
        <v>3</v>
      </c>
      <c r="I342" s="3">
        <v>0.29516274884520199</v>
      </c>
      <c r="J342">
        <f>AVERAGE(Table3[[#This Row],[No of Products in one Sale]:[Discount]])</f>
        <v>1.6475813744226011</v>
      </c>
      <c r="K342">
        <f>Table3[[#This Row],[No of Products in one Sale]]*Table3[[#This Row],[Price of One Product]]</f>
        <v>216</v>
      </c>
    </row>
    <row r="343" spans="1:11" x14ac:dyDescent="0.3">
      <c r="A343" t="s">
        <v>367</v>
      </c>
      <c r="B343" t="s">
        <v>10</v>
      </c>
      <c r="C343" s="1">
        <v>44725</v>
      </c>
      <c r="D343" t="s">
        <v>16</v>
      </c>
      <c r="E343" t="s">
        <v>17</v>
      </c>
      <c r="F343">
        <v>65</v>
      </c>
      <c r="G343" t="s">
        <v>18</v>
      </c>
      <c r="H343" s="2">
        <v>4</v>
      </c>
      <c r="I343" s="3">
        <v>0.68154294540119276</v>
      </c>
      <c r="J343">
        <f>AVERAGE(Table3[[#This Row],[No of Products in one Sale]:[Discount]])</f>
        <v>2.3407714727005962</v>
      </c>
      <c r="K343">
        <f>Table3[[#This Row],[No of Products in one Sale]]*Table3[[#This Row],[Price of One Product]]</f>
        <v>260</v>
      </c>
    </row>
    <row r="344" spans="1:11" x14ac:dyDescent="0.3">
      <c r="A344" t="s">
        <v>368</v>
      </c>
      <c r="B344" t="s">
        <v>15</v>
      </c>
      <c r="C344" s="1">
        <v>44753</v>
      </c>
      <c r="D344" t="s">
        <v>21</v>
      </c>
      <c r="E344" t="s">
        <v>12</v>
      </c>
      <c r="F344">
        <v>250</v>
      </c>
      <c r="G344" t="s">
        <v>22</v>
      </c>
      <c r="H344" s="2">
        <v>1</v>
      </c>
      <c r="I344" s="3">
        <v>0.52632346520297391</v>
      </c>
      <c r="J344">
        <f>AVERAGE(Table3[[#This Row],[No of Products in one Sale]:[Discount]])</f>
        <v>0.76316173260148701</v>
      </c>
      <c r="K344">
        <f>Table3[[#This Row],[No of Products in one Sale]]*Table3[[#This Row],[Price of One Product]]</f>
        <v>250</v>
      </c>
    </row>
    <row r="345" spans="1:11" x14ac:dyDescent="0.3">
      <c r="A345" t="s">
        <v>369</v>
      </c>
      <c r="B345" t="s">
        <v>20</v>
      </c>
      <c r="C345" s="1">
        <v>44738</v>
      </c>
      <c r="D345" t="s">
        <v>25</v>
      </c>
      <c r="E345" t="s">
        <v>17</v>
      </c>
      <c r="F345">
        <v>130</v>
      </c>
      <c r="G345" t="s">
        <v>13</v>
      </c>
      <c r="H345" s="2">
        <v>6</v>
      </c>
      <c r="I345" s="3">
        <v>5.4437687903536869E-2</v>
      </c>
      <c r="J345">
        <f>AVERAGE(Table3[[#This Row],[No of Products in one Sale]:[Discount]])</f>
        <v>3.0272188439517684</v>
      </c>
      <c r="K345">
        <f>Table3[[#This Row],[No of Products in one Sale]]*Table3[[#This Row],[Price of One Product]]</f>
        <v>780</v>
      </c>
    </row>
    <row r="346" spans="1:11" x14ac:dyDescent="0.3">
      <c r="A346" t="s">
        <v>370</v>
      </c>
      <c r="B346" t="s">
        <v>24</v>
      </c>
      <c r="C346" s="1">
        <v>44762</v>
      </c>
      <c r="D346" t="s">
        <v>11</v>
      </c>
      <c r="E346" t="s">
        <v>17</v>
      </c>
      <c r="F346">
        <v>72</v>
      </c>
      <c r="G346" t="s">
        <v>18</v>
      </c>
      <c r="H346" s="2">
        <v>10</v>
      </c>
      <c r="I346" s="3">
        <v>0.95350738842174898</v>
      </c>
      <c r="J346">
        <f>AVERAGE(Table3[[#This Row],[No of Products in one Sale]:[Discount]])</f>
        <v>5.4767536942108741</v>
      </c>
      <c r="K346">
        <f>Table3[[#This Row],[No of Products in one Sale]]*Table3[[#This Row],[Price of One Product]]</f>
        <v>720</v>
      </c>
    </row>
    <row r="347" spans="1:11" x14ac:dyDescent="0.3">
      <c r="A347" t="s">
        <v>371</v>
      </c>
      <c r="B347" t="s">
        <v>10</v>
      </c>
      <c r="C347" s="1">
        <v>44756</v>
      </c>
      <c r="D347" t="s">
        <v>16</v>
      </c>
      <c r="E347" t="s">
        <v>17</v>
      </c>
      <c r="F347">
        <v>65</v>
      </c>
      <c r="G347" t="s">
        <v>22</v>
      </c>
      <c r="H347" s="2">
        <v>4</v>
      </c>
      <c r="I347" s="3">
        <v>0.46726651348176196</v>
      </c>
      <c r="J347">
        <f>AVERAGE(Table3[[#This Row],[No of Products in one Sale]:[Discount]])</f>
        <v>2.2336332567408812</v>
      </c>
      <c r="K347">
        <f>Table3[[#This Row],[No of Products in one Sale]]*Table3[[#This Row],[Price of One Product]]</f>
        <v>260</v>
      </c>
    </row>
    <row r="348" spans="1:11" x14ac:dyDescent="0.3">
      <c r="A348" t="s">
        <v>372</v>
      </c>
      <c r="B348" t="s">
        <v>15</v>
      </c>
      <c r="C348" s="1">
        <v>44744</v>
      </c>
      <c r="D348" t="s">
        <v>21</v>
      </c>
      <c r="E348" t="s">
        <v>17</v>
      </c>
      <c r="F348">
        <v>250</v>
      </c>
      <c r="G348" t="s">
        <v>13</v>
      </c>
      <c r="H348" s="2">
        <v>2</v>
      </c>
      <c r="I348" s="3">
        <v>0.6015089815611987</v>
      </c>
      <c r="J348">
        <f>AVERAGE(Table3[[#This Row],[No of Products in one Sale]:[Discount]])</f>
        <v>1.3007544907805992</v>
      </c>
      <c r="K348">
        <f>Table3[[#This Row],[No of Products in one Sale]]*Table3[[#This Row],[Price of One Product]]</f>
        <v>500</v>
      </c>
    </row>
    <row r="349" spans="1:11" x14ac:dyDescent="0.3">
      <c r="A349" t="s">
        <v>373</v>
      </c>
      <c r="B349" t="s">
        <v>20</v>
      </c>
      <c r="C349" s="1">
        <v>44753</v>
      </c>
      <c r="D349" t="s">
        <v>25</v>
      </c>
      <c r="E349" t="s">
        <v>17</v>
      </c>
      <c r="F349">
        <v>130</v>
      </c>
      <c r="G349" t="s">
        <v>18</v>
      </c>
      <c r="H349" s="2">
        <v>7</v>
      </c>
      <c r="I349" s="3">
        <v>0.17158764742187849</v>
      </c>
      <c r="J349">
        <f>AVERAGE(Table3[[#This Row],[No of Products in one Sale]:[Discount]])</f>
        <v>3.5857938237109392</v>
      </c>
      <c r="K349">
        <f>Table3[[#This Row],[No of Products in one Sale]]*Table3[[#This Row],[Price of One Product]]</f>
        <v>910</v>
      </c>
    </row>
    <row r="350" spans="1:11" x14ac:dyDescent="0.3">
      <c r="A350" t="s">
        <v>374</v>
      </c>
      <c r="B350" t="s">
        <v>24</v>
      </c>
      <c r="C350" s="1">
        <v>44762</v>
      </c>
      <c r="D350" t="s">
        <v>32</v>
      </c>
      <c r="E350" t="s">
        <v>12</v>
      </c>
      <c r="F350">
        <v>60</v>
      </c>
      <c r="G350" t="s">
        <v>22</v>
      </c>
      <c r="H350" s="2">
        <v>11</v>
      </c>
      <c r="I350" s="3">
        <v>0.44731050880102885</v>
      </c>
      <c r="J350">
        <f>AVERAGE(Table3[[#This Row],[No of Products in one Sale]:[Discount]])</f>
        <v>5.7236552544005148</v>
      </c>
      <c r="K350">
        <f>Table3[[#This Row],[No of Products in one Sale]]*Table3[[#This Row],[Price of One Product]]</f>
        <v>660</v>
      </c>
    </row>
    <row r="351" spans="1:11" x14ac:dyDescent="0.3">
      <c r="A351" t="s">
        <v>375</v>
      </c>
      <c r="B351" t="s">
        <v>31</v>
      </c>
      <c r="C351" s="1">
        <v>44740</v>
      </c>
      <c r="D351" t="s">
        <v>11</v>
      </c>
      <c r="E351" t="s">
        <v>17</v>
      </c>
      <c r="F351">
        <v>72</v>
      </c>
      <c r="G351" t="s">
        <v>13</v>
      </c>
      <c r="H351" s="2">
        <v>8</v>
      </c>
      <c r="I351" s="3">
        <v>0.54246953050958213</v>
      </c>
      <c r="J351">
        <f>AVERAGE(Table3[[#This Row],[No of Products in one Sale]:[Discount]])</f>
        <v>4.2712347652547908</v>
      </c>
      <c r="K351">
        <f>Table3[[#This Row],[No of Products in one Sale]]*Table3[[#This Row],[Price of One Product]]</f>
        <v>576</v>
      </c>
    </row>
    <row r="352" spans="1:11" x14ac:dyDescent="0.3">
      <c r="A352" t="s">
        <v>376</v>
      </c>
      <c r="B352" t="s">
        <v>10</v>
      </c>
      <c r="C352" s="1">
        <v>44729</v>
      </c>
      <c r="D352" t="s">
        <v>16</v>
      </c>
      <c r="E352" t="s">
        <v>12</v>
      </c>
      <c r="F352">
        <v>65</v>
      </c>
      <c r="G352" t="s">
        <v>18</v>
      </c>
      <c r="H352" s="2">
        <v>11</v>
      </c>
      <c r="I352" s="3">
        <v>0.50484804947298401</v>
      </c>
      <c r="J352">
        <f>AVERAGE(Table3[[#This Row],[No of Products in one Sale]:[Discount]])</f>
        <v>5.7524240247364924</v>
      </c>
      <c r="K352">
        <f>Table3[[#This Row],[No of Products in one Sale]]*Table3[[#This Row],[Price of One Product]]</f>
        <v>715</v>
      </c>
    </row>
    <row r="353" spans="1:11" x14ac:dyDescent="0.3">
      <c r="A353" t="s">
        <v>377</v>
      </c>
      <c r="B353" t="s">
        <v>15</v>
      </c>
      <c r="C353" s="1">
        <v>44727</v>
      </c>
      <c r="D353" t="s">
        <v>21</v>
      </c>
      <c r="E353" t="s">
        <v>17</v>
      </c>
      <c r="F353">
        <v>250</v>
      </c>
      <c r="G353" t="s">
        <v>22</v>
      </c>
      <c r="H353" s="2">
        <v>4</v>
      </c>
      <c r="I353" s="3">
        <v>9.2316747421295475E-2</v>
      </c>
      <c r="J353">
        <f>AVERAGE(Table3[[#This Row],[No of Products in one Sale]:[Discount]])</f>
        <v>2.0461583737106479</v>
      </c>
      <c r="K353">
        <f>Table3[[#This Row],[No of Products in one Sale]]*Table3[[#This Row],[Price of One Product]]</f>
        <v>1000</v>
      </c>
    </row>
    <row r="354" spans="1:11" x14ac:dyDescent="0.3">
      <c r="A354" t="s">
        <v>378</v>
      </c>
      <c r="B354" t="s">
        <v>20</v>
      </c>
      <c r="C354" s="1">
        <v>44734</v>
      </c>
      <c r="D354" t="s">
        <v>25</v>
      </c>
      <c r="E354" t="s">
        <v>12</v>
      </c>
      <c r="F354">
        <v>130</v>
      </c>
      <c r="G354" t="s">
        <v>13</v>
      </c>
      <c r="H354" s="2">
        <v>7</v>
      </c>
      <c r="I354" s="3">
        <v>0.34907542272706216</v>
      </c>
      <c r="J354">
        <f>AVERAGE(Table3[[#This Row],[No of Products in one Sale]:[Discount]])</f>
        <v>3.6745377113635311</v>
      </c>
      <c r="K354">
        <f>Table3[[#This Row],[No of Products in one Sale]]*Table3[[#This Row],[Price of One Product]]</f>
        <v>910</v>
      </c>
    </row>
    <row r="355" spans="1:11" x14ac:dyDescent="0.3">
      <c r="A355" t="s">
        <v>379</v>
      </c>
      <c r="B355" t="s">
        <v>24</v>
      </c>
      <c r="C355" s="1">
        <v>44744</v>
      </c>
      <c r="D355" t="s">
        <v>11</v>
      </c>
      <c r="E355" t="s">
        <v>17</v>
      </c>
      <c r="F355">
        <v>72</v>
      </c>
      <c r="G355" t="s">
        <v>18</v>
      </c>
      <c r="H355" s="2">
        <v>4</v>
      </c>
      <c r="I355" s="3">
        <v>0.90031823580716619</v>
      </c>
      <c r="J355">
        <f>AVERAGE(Table3[[#This Row],[No of Products in one Sale]:[Discount]])</f>
        <v>2.4501591179035831</v>
      </c>
      <c r="K355">
        <f>Table3[[#This Row],[No of Products in one Sale]]*Table3[[#This Row],[Price of One Product]]</f>
        <v>288</v>
      </c>
    </row>
    <row r="356" spans="1:11" x14ac:dyDescent="0.3">
      <c r="A356" t="s">
        <v>380</v>
      </c>
      <c r="B356" t="s">
        <v>10</v>
      </c>
      <c r="C356" s="1">
        <v>44737</v>
      </c>
      <c r="D356" t="s">
        <v>16</v>
      </c>
      <c r="E356" t="s">
        <v>12</v>
      </c>
      <c r="F356">
        <v>65</v>
      </c>
      <c r="G356" t="s">
        <v>22</v>
      </c>
      <c r="H356" s="2">
        <v>5</v>
      </c>
      <c r="I356" s="3">
        <v>0.18050692795462731</v>
      </c>
      <c r="J356">
        <f>AVERAGE(Table3[[#This Row],[No of Products in one Sale]:[Discount]])</f>
        <v>2.5902534639773136</v>
      </c>
      <c r="K356">
        <f>Table3[[#This Row],[No of Products in one Sale]]*Table3[[#This Row],[Price of One Product]]</f>
        <v>325</v>
      </c>
    </row>
    <row r="357" spans="1:11" x14ac:dyDescent="0.3">
      <c r="A357" t="s">
        <v>381</v>
      </c>
      <c r="B357" t="s">
        <v>15</v>
      </c>
      <c r="C357" s="1">
        <v>44752</v>
      </c>
      <c r="D357" t="s">
        <v>21</v>
      </c>
      <c r="E357" t="s">
        <v>17</v>
      </c>
      <c r="F357">
        <v>250</v>
      </c>
      <c r="G357" t="s">
        <v>13</v>
      </c>
      <c r="H357" s="2">
        <v>1</v>
      </c>
      <c r="I357" s="3">
        <v>2.5445092820001292E-2</v>
      </c>
      <c r="J357">
        <f>AVERAGE(Table3[[#This Row],[No of Products in one Sale]:[Discount]])</f>
        <v>0.5127225464100007</v>
      </c>
      <c r="K357">
        <f>Table3[[#This Row],[No of Products in one Sale]]*Table3[[#This Row],[Price of One Product]]</f>
        <v>250</v>
      </c>
    </row>
    <row r="358" spans="1:11" x14ac:dyDescent="0.3">
      <c r="A358" t="s">
        <v>382</v>
      </c>
      <c r="B358" t="s">
        <v>20</v>
      </c>
      <c r="C358" s="1">
        <v>44736</v>
      </c>
      <c r="D358" t="s">
        <v>25</v>
      </c>
      <c r="E358" t="s">
        <v>12</v>
      </c>
      <c r="F358">
        <v>130</v>
      </c>
      <c r="G358" t="s">
        <v>18</v>
      </c>
      <c r="H358" s="2">
        <v>2</v>
      </c>
      <c r="I358" s="3">
        <v>0.79643741142705549</v>
      </c>
      <c r="J358">
        <f>AVERAGE(Table3[[#This Row],[No of Products in one Sale]:[Discount]])</f>
        <v>1.3982187057135278</v>
      </c>
      <c r="K358">
        <f>Table3[[#This Row],[No of Products in one Sale]]*Table3[[#This Row],[Price of One Product]]</f>
        <v>260</v>
      </c>
    </row>
    <row r="359" spans="1:11" x14ac:dyDescent="0.3">
      <c r="A359" t="s">
        <v>383</v>
      </c>
      <c r="B359" t="s">
        <v>24</v>
      </c>
      <c r="C359" s="1">
        <v>44752</v>
      </c>
      <c r="D359" t="s">
        <v>32</v>
      </c>
      <c r="E359" t="s">
        <v>17</v>
      </c>
      <c r="F359">
        <v>60</v>
      </c>
      <c r="G359" t="s">
        <v>22</v>
      </c>
      <c r="H359" s="2">
        <v>14</v>
      </c>
      <c r="I359" s="3">
        <v>0.16077213359827813</v>
      </c>
      <c r="J359">
        <f>AVERAGE(Table3[[#This Row],[No of Products in one Sale]:[Discount]])</f>
        <v>7.0803860667991394</v>
      </c>
      <c r="K359">
        <f>Table3[[#This Row],[No of Products in one Sale]]*Table3[[#This Row],[Price of One Product]]</f>
        <v>840</v>
      </c>
    </row>
    <row r="360" spans="1:11" x14ac:dyDescent="0.3">
      <c r="A360" t="s">
        <v>384</v>
      </c>
      <c r="B360" t="s">
        <v>31</v>
      </c>
      <c r="C360" s="1">
        <v>44759</v>
      </c>
      <c r="D360" t="s">
        <v>44</v>
      </c>
      <c r="E360" t="s">
        <v>12</v>
      </c>
      <c r="F360">
        <v>95</v>
      </c>
      <c r="G360" t="s">
        <v>13</v>
      </c>
      <c r="H360" s="2">
        <v>9</v>
      </c>
      <c r="I360" s="3">
        <v>0.24693836978869843</v>
      </c>
      <c r="J360">
        <f>AVERAGE(Table3[[#This Row],[No of Products in one Sale]:[Discount]])</f>
        <v>4.6234691848943488</v>
      </c>
      <c r="K360">
        <f>Table3[[#This Row],[No of Products in one Sale]]*Table3[[#This Row],[Price of One Product]]</f>
        <v>855</v>
      </c>
    </row>
    <row r="361" spans="1:11" x14ac:dyDescent="0.3">
      <c r="A361" t="s">
        <v>385</v>
      </c>
      <c r="B361" t="s">
        <v>43</v>
      </c>
      <c r="C361" s="1">
        <v>44763</v>
      </c>
      <c r="D361" t="s">
        <v>11</v>
      </c>
      <c r="E361" t="s">
        <v>17</v>
      </c>
      <c r="F361">
        <v>72</v>
      </c>
      <c r="G361" t="s">
        <v>18</v>
      </c>
      <c r="H361" s="2">
        <v>8</v>
      </c>
      <c r="I361" s="3">
        <v>0.22148207946738752</v>
      </c>
      <c r="J361">
        <f>AVERAGE(Table3[[#This Row],[No of Products in one Sale]:[Discount]])</f>
        <v>4.1107410397336936</v>
      </c>
      <c r="K361">
        <f>Table3[[#This Row],[No of Products in one Sale]]*Table3[[#This Row],[Price of One Product]]</f>
        <v>576</v>
      </c>
    </row>
    <row r="362" spans="1:11" x14ac:dyDescent="0.3">
      <c r="A362" t="s">
        <v>386</v>
      </c>
      <c r="B362" t="s">
        <v>10</v>
      </c>
      <c r="C362" s="1">
        <v>44763</v>
      </c>
      <c r="D362" t="s">
        <v>16</v>
      </c>
      <c r="E362" t="s">
        <v>12</v>
      </c>
      <c r="F362">
        <v>65</v>
      </c>
      <c r="G362" t="s">
        <v>22</v>
      </c>
      <c r="H362" s="2">
        <v>11</v>
      </c>
      <c r="I362" s="3">
        <v>0.71458846230959472</v>
      </c>
      <c r="J362">
        <f>AVERAGE(Table3[[#This Row],[No of Products in one Sale]:[Discount]])</f>
        <v>5.8572942311547971</v>
      </c>
      <c r="K362">
        <f>Table3[[#This Row],[No of Products in one Sale]]*Table3[[#This Row],[Price of One Product]]</f>
        <v>715</v>
      </c>
    </row>
    <row r="363" spans="1:11" x14ac:dyDescent="0.3">
      <c r="A363" t="s">
        <v>387</v>
      </c>
      <c r="B363" t="s">
        <v>15</v>
      </c>
      <c r="C363" s="1">
        <v>44750</v>
      </c>
      <c r="D363" t="s">
        <v>21</v>
      </c>
      <c r="E363" t="s">
        <v>17</v>
      </c>
      <c r="F363">
        <v>250</v>
      </c>
      <c r="G363" t="s">
        <v>13</v>
      </c>
      <c r="H363" s="2">
        <v>4</v>
      </c>
      <c r="I363" s="3">
        <v>0.11286694488931481</v>
      </c>
      <c r="J363">
        <f>AVERAGE(Table3[[#This Row],[No of Products in one Sale]:[Discount]])</f>
        <v>2.0564334724446574</v>
      </c>
      <c r="K363">
        <f>Table3[[#This Row],[No of Products in one Sale]]*Table3[[#This Row],[Price of One Product]]</f>
        <v>1000</v>
      </c>
    </row>
    <row r="364" spans="1:11" x14ac:dyDescent="0.3">
      <c r="A364" t="s">
        <v>388</v>
      </c>
      <c r="B364" t="s">
        <v>20</v>
      </c>
      <c r="C364" s="1">
        <v>44751</v>
      </c>
      <c r="D364" t="s">
        <v>25</v>
      </c>
      <c r="E364" t="s">
        <v>12</v>
      </c>
      <c r="F364">
        <v>130</v>
      </c>
      <c r="G364" t="s">
        <v>18</v>
      </c>
      <c r="H364" s="2">
        <v>6</v>
      </c>
      <c r="I364" s="3">
        <v>6.5283590828819849E-2</v>
      </c>
      <c r="J364">
        <f>AVERAGE(Table3[[#This Row],[No of Products in one Sale]:[Discount]])</f>
        <v>3.0326417954144098</v>
      </c>
      <c r="K364">
        <f>Table3[[#This Row],[No of Products in one Sale]]*Table3[[#This Row],[Price of One Product]]</f>
        <v>780</v>
      </c>
    </row>
    <row r="365" spans="1:11" x14ac:dyDescent="0.3">
      <c r="A365" t="s">
        <v>389</v>
      </c>
      <c r="B365" t="s">
        <v>24</v>
      </c>
      <c r="C365" s="1">
        <v>44736</v>
      </c>
      <c r="D365" t="s">
        <v>11</v>
      </c>
      <c r="E365" t="s">
        <v>17</v>
      </c>
      <c r="F365">
        <v>72</v>
      </c>
      <c r="G365" t="s">
        <v>22</v>
      </c>
      <c r="H365" s="2">
        <v>11</v>
      </c>
      <c r="I365" s="3">
        <v>0.46681751998353072</v>
      </c>
      <c r="J365">
        <f>AVERAGE(Table3[[#This Row],[No of Products in one Sale]:[Discount]])</f>
        <v>5.7334087599917654</v>
      </c>
      <c r="K365">
        <f>Table3[[#This Row],[No of Products in one Sale]]*Table3[[#This Row],[Price of One Product]]</f>
        <v>792</v>
      </c>
    </row>
    <row r="366" spans="1:11" x14ac:dyDescent="0.3">
      <c r="A366" t="s">
        <v>390</v>
      </c>
      <c r="B366" t="s">
        <v>10</v>
      </c>
      <c r="C366" s="1">
        <v>44737</v>
      </c>
      <c r="D366" t="s">
        <v>16</v>
      </c>
      <c r="E366" t="s">
        <v>12</v>
      </c>
      <c r="F366">
        <v>65</v>
      </c>
      <c r="G366" t="s">
        <v>13</v>
      </c>
      <c r="H366" s="2">
        <v>9</v>
      </c>
      <c r="I366" s="3">
        <v>0.92202770154223668</v>
      </c>
      <c r="J366">
        <f>AVERAGE(Table3[[#This Row],[No of Products in one Sale]:[Discount]])</f>
        <v>4.9610138507711188</v>
      </c>
      <c r="K366">
        <f>Table3[[#This Row],[No of Products in one Sale]]*Table3[[#This Row],[Price of One Product]]</f>
        <v>585</v>
      </c>
    </row>
    <row r="367" spans="1:11" x14ac:dyDescent="0.3">
      <c r="A367" t="s">
        <v>391</v>
      </c>
      <c r="B367" t="s">
        <v>15</v>
      </c>
      <c r="C367" s="1">
        <v>44744</v>
      </c>
      <c r="D367" t="s">
        <v>21</v>
      </c>
      <c r="E367" t="s">
        <v>17</v>
      </c>
      <c r="F367">
        <v>250</v>
      </c>
      <c r="G367" t="s">
        <v>18</v>
      </c>
      <c r="H367" s="2">
        <v>2</v>
      </c>
      <c r="I367" s="3">
        <v>0.18840485753727232</v>
      </c>
      <c r="J367">
        <f>AVERAGE(Table3[[#This Row],[No of Products in one Sale]:[Discount]])</f>
        <v>1.0942024287686363</v>
      </c>
      <c r="K367">
        <f>Table3[[#This Row],[No of Products in one Sale]]*Table3[[#This Row],[Price of One Product]]</f>
        <v>500</v>
      </c>
    </row>
    <row r="368" spans="1:11" x14ac:dyDescent="0.3">
      <c r="A368" t="s">
        <v>392</v>
      </c>
      <c r="B368" t="s">
        <v>20</v>
      </c>
      <c r="C368" s="1">
        <v>44735</v>
      </c>
      <c r="D368" t="s">
        <v>25</v>
      </c>
      <c r="E368" t="s">
        <v>17</v>
      </c>
      <c r="F368">
        <v>130</v>
      </c>
      <c r="G368" t="s">
        <v>22</v>
      </c>
      <c r="H368" s="2">
        <v>2</v>
      </c>
      <c r="I368" s="3">
        <v>0.27847072137209206</v>
      </c>
      <c r="J368">
        <f>AVERAGE(Table3[[#This Row],[No of Products in one Sale]:[Discount]])</f>
        <v>1.1392353606860461</v>
      </c>
      <c r="K368">
        <f>Table3[[#This Row],[No of Products in one Sale]]*Table3[[#This Row],[Price of One Product]]</f>
        <v>260</v>
      </c>
    </row>
    <row r="369" spans="1:11" x14ac:dyDescent="0.3">
      <c r="A369" t="s">
        <v>393</v>
      </c>
      <c r="B369" t="s">
        <v>10</v>
      </c>
      <c r="C369" s="1">
        <v>44751</v>
      </c>
      <c r="D369" t="s">
        <v>11</v>
      </c>
      <c r="E369" t="s">
        <v>17</v>
      </c>
      <c r="F369">
        <v>72</v>
      </c>
      <c r="G369" t="s">
        <v>13</v>
      </c>
      <c r="H369" s="2">
        <v>10</v>
      </c>
      <c r="I369" s="3">
        <v>0.78884251376405168</v>
      </c>
      <c r="J369">
        <f>AVERAGE(Table3[[#This Row],[No of Products in one Sale]:[Discount]])</f>
        <v>5.3944212568820262</v>
      </c>
      <c r="K369">
        <f>Table3[[#This Row],[No of Products in one Sale]]*Table3[[#This Row],[Price of One Product]]</f>
        <v>720</v>
      </c>
    </row>
    <row r="370" spans="1:11" x14ac:dyDescent="0.3">
      <c r="A370" t="s">
        <v>394</v>
      </c>
      <c r="B370" t="s">
        <v>15</v>
      </c>
      <c r="C370" s="1">
        <v>44726</v>
      </c>
      <c r="D370" t="s">
        <v>16</v>
      </c>
      <c r="E370" t="s">
        <v>17</v>
      </c>
      <c r="F370">
        <v>65</v>
      </c>
      <c r="G370" t="s">
        <v>13</v>
      </c>
      <c r="H370" s="2">
        <v>5</v>
      </c>
      <c r="I370" s="3">
        <v>0.18299168548896383</v>
      </c>
      <c r="J370">
        <f>AVERAGE(Table3[[#This Row],[No of Products in one Sale]:[Discount]])</f>
        <v>2.5914958427444819</v>
      </c>
      <c r="K370">
        <f>Table3[[#This Row],[No of Products in one Sale]]*Table3[[#This Row],[Price of One Product]]</f>
        <v>325</v>
      </c>
    </row>
    <row r="371" spans="1:11" x14ac:dyDescent="0.3">
      <c r="A371" t="s">
        <v>395</v>
      </c>
      <c r="B371" t="s">
        <v>20</v>
      </c>
      <c r="C371" s="1">
        <v>44749</v>
      </c>
      <c r="D371" t="s">
        <v>21</v>
      </c>
      <c r="E371" t="s">
        <v>17</v>
      </c>
      <c r="F371">
        <v>250</v>
      </c>
      <c r="G371" t="s">
        <v>18</v>
      </c>
      <c r="H371" s="2">
        <v>3</v>
      </c>
      <c r="I371" s="3">
        <v>0.20591715888096995</v>
      </c>
      <c r="J371">
        <f>AVERAGE(Table3[[#This Row],[No of Products in one Sale]:[Discount]])</f>
        <v>1.602958579440485</v>
      </c>
      <c r="K371">
        <f>Table3[[#This Row],[No of Products in one Sale]]*Table3[[#This Row],[Price of One Product]]</f>
        <v>750</v>
      </c>
    </row>
    <row r="372" spans="1:11" x14ac:dyDescent="0.3">
      <c r="A372" t="s">
        <v>396</v>
      </c>
      <c r="B372" t="s">
        <v>24</v>
      </c>
      <c r="C372" s="1">
        <v>44734</v>
      </c>
      <c r="D372" t="s">
        <v>25</v>
      </c>
      <c r="E372" t="s">
        <v>12</v>
      </c>
      <c r="F372">
        <v>130</v>
      </c>
      <c r="G372" t="s">
        <v>22</v>
      </c>
      <c r="H372" s="2">
        <v>2</v>
      </c>
      <c r="I372" s="3">
        <v>2.128339836887938E-2</v>
      </c>
      <c r="J372">
        <f>AVERAGE(Table3[[#This Row],[No of Products in one Sale]:[Discount]])</f>
        <v>1.0106416991844398</v>
      </c>
      <c r="K372">
        <f>Table3[[#This Row],[No of Products in one Sale]]*Table3[[#This Row],[Price of One Product]]</f>
        <v>260</v>
      </c>
    </row>
    <row r="373" spans="1:11" x14ac:dyDescent="0.3">
      <c r="A373" t="s">
        <v>397</v>
      </c>
      <c r="B373" t="s">
        <v>10</v>
      </c>
      <c r="C373" s="1">
        <v>44726</v>
      </c>
      <c r="D373" t="s">
        <v>11</v>
      </c>
      <c r="E373" t="s">
        <v>17</v>
      </c>
      <c r="F373">
        <v>72</v>
      </c>
      <c r="G373" t="s">
        <v>13</v>
      </c>
      <c r="H373" s="2">
        <v>4</v>
      </c>
      <c r="I373" s="3">
        <v>2.2806889019524657E-2</v>
      </c>
      <c r="J373">
        <f>AVERAGE(Table3[[#This Row],[No of Products in one Sale]:[Discount]])</f>
        <v>2.0114034445097624</v>
      </c>
      <c r="K373">
        <f>Table3[[#This Row],[No of Products in one Sale]]*Table3[[#This Row],[Price of One Product]]</f>
        <v>288</v>
      </c>
    </row>
    <row r="374" spans="1:11" x14ac:dyDescent="0.3">
      <c r="A374" t="s">
        <v>398</v>
      </c>
      <c r="B374" t="s">
        <v>15</v>
      </c>
      <c r="C374" s="1">
        <v>44743</v>
      </c>
      <c r="D374" t="s">
        <v>16</v>
      </c>
      <c r="E374" t="s">
        <v>12</v>
      </c>
      <c r="F374">
        <v>65</v>
      </c>
      <c r="G374" t="s">
        <v>18</v>
      </c>
      <c r="H374" s="2">
        <v>6</v>
      </c>
      <c r="I374" s="3">
        <v>0.66448214030499053</v>
      </c>
      <c r="J374">
        <f>AVERAGE(Table3[[#This Row],[No of Products in one Sale]:[Discount]])</f>
        <v>3.3322410701524952</v>
      </c>
      <c r="K374">
        <f>Table3[[#This Row],[No of Products in one Sale]]*Table3[[#This Row],[Price of One Product]]</f>
        <v>390</v>
      </c>
    </row>
    <row r="375" spans="1:11" x14ac:dyDescent="0.3">
      <c r="A375" t="s">
        <v>399</v>
      </c>
      <c r="B375" t="s">
        <v>20</v>
      </c>
      <c r="C375" s="1">
        <v>44742</v>
      </c>
      <c r="D375" t="s">
        <v>21</v>
      </c>
      <c r="E375" t="s">
        <v>17</v>
      </c>
      <c r="F375">
        <v>250</v>
      </c>
      <c r="G375" t="s">
        <v>22</v>
      </c>
      <c r="H375" s="2">
        <v>3</v>
      </c>
      <c r="I375" s="3">
        <v>0.29151955249280481</v>
      </c>
      <c r="J375">
        <f>AVERAGE(Table3[[#This Row],[No of Products in one Sale]:[Discount]])</f>
        <v>1.6457597762464025</v>
      </c>
      <c r="K375">
        <f>Table3[[#This Row],[No of Products in one Sale]]*Table3[[#This Row],[Price of One Product]]</f>
        <v>750</v>
      </c>
    </row>
    <row r="376" spans="1:11" x14ac:dyDescent="0.3">
      <c r="A376" t="s">
        <v>400</v>
      </c>
      <c r="B376" t="s">
        <v>24</v>
      </c>
      <c r="C376" s="1">
        <v>44747</v>
      </c>
      <c r="D376" t="s">
        <v>25</v>
      </c>
      <c r="E376" t="s">
        <v>12</v>
      </c>
      <c r="F376">
        <v>130</v>
      </c>
      <c r="G376" t="s">
        <v>13</v>
      </c>
      <c r="H376" s="2">
        <v>5</v>
      </c>
      <c r="I376" s="3">
        <v>0.55684098110336311</v>
      </c>
      <c r="J376">
        <f>AVERAGE(Table3[[#This Row],[No of Products in one Sale]:[Discount]])</f>
        <v>2.7784204905516816</v>
      </c>
      <c r="K376">
        <f>Table3[[#This Row],[No of Products in one Sale]]*Table3[[#This Row],[Price of One Product]]</f>
        <v>650</v>
      </c>
    </row>
    <row r="377" spans="1:11" x14ac:dyDescent="0.3">
      <c r="A377" t="s">
        <v>401</v>
      </c>
      <c r="B377" t="s">
        <v>31</v>
      </c>
      <c r="C377" s="1">
        <v>44764</v>
      </c>
      <c r="D377" t="s">
        <v>32</v>
      </c>
      <c r="E377" t="s">
        <v>17</v>
      </c>
      <c r="F377">
        <v>60</v>
      </c>
      <c r="G377" t="s">
        <v>18</v>
      </c>
      <c r="H377" s="2">
        <v>14</v>
      </c>
      <c r="I377" s="3">
        <v>0.57240542144015649</v>
      </c>
      <c r="J377">
        <f>AVERAGE(Table3[[#This Row],[No of Products in one Sale]:[Discount]])</f>
        <v>7.2862027107200786</v>
      </c>
      <c r="K377">
        <f>Table3[[#This Row],[No of Products in one Sale]]*Table3[[#This Row],[Price of One Product]]</f>
        <v>840</v>
      </c>
    </row>
    <row r="378" spans="1:11" x14ac:dyDescent="0.3">
      <c r="A378" t="s">
        <v>402</v>
      </c>
      <c r="B378" t="s">
        <v>10</v>
      </c>
      <c r="C378" s="1">
        <v>44735</v>
      </c>
      <c r="D378" t="s">
        <v>11</v>
      </c>
      <c r="E378" t="s">
        <v>12</v>
      </c>
      <c r="F378">
        <v>72</v>
      </c>
      <c r="G378" t="s">
        <v>22</v>
      </c>
      <c r="H378" s="2">
        <v>3</v>
      </c>
      <c r="I378" s="3">
        <v>8.6221643115211744E-2</v>
      </c>
      <c r="J378">
        <f>AVERAGE(Table3[[#This Row],[No of Products in one Sale]:[Discount]])</f>
        <v>1.5431108215576059</v>
      </c>
      <c r="K378">
        <f>Table3[[#This Row],[No of Products in one Sale]]*Table3[[#This Row],[Price of One Product]]</f>
        <v>216</v>
      </c>
    </row>
    <row r="379" spans="1:11" x14ac:dyDescent="0.3">
      <c r="A379" t="s">
        <v>403</v>
      </c>
      <c r="B379" t="s">
        <v>15</v>
      </c>
      <c r="C379" s="1">
        <v>44737</v>
      </c>
      <c r="D379" t="s">
        <v>16</v>
      </c>
      <c r="E379" t="s">
        <v>17</v>
      </c>
      <c r="F379">
        <v>65</v>
      </c>
      <c r="G379" t="s">
        <v>13</v>
      </c>
      <c r="H379" s="2">
        <v>10</v>
      </c>
      <c r="I379" s="3">
        <v>0.95609718609661631</v>
      </c>
      <c r="J379">
        <f>AVERAGE(Table3[[#This Row],[No of Products in one Sale]:[Discount]])</f>
        <v>5.4780485930483085</v>
      </c>
      <c r="K379">
        <f>Table3[[#This Row],[No of Products in one Sale]]*Table3[[#This Row],[Price of One Product]]</f>
        <v>650</v>
      </c>
    </row>
    <row r="380" spans="1:11" x14ac:dyDescent="0.3">
      <c r="A380" t="s">
        <v>404</v>
      </c>
      <c r="B380" t="s">
        <v>20</v>
      </c>
      <c r="C380" s="1">
        <v>44749</v>
      </c>
      <c r="D380" t="s">
        <v>21</v>
      </c>
      <c r="E380" t="s">
        <v>12</v>
      </c>
      <c r="F380">
        <v>250</v>
      </c>
      <c r="G380" t="s">
        <v>18</v>
      </c>
      <c r="H380" s="2">
        <v>2</v>
      </c>
      <c r="I380" s="3">
        <v>0.2455223768222089</v>
      </c>
      <c r="J380">
        <f>AVERAGE(Table3[[#This Row],[No of Products in one Sale]:[Discount]])</f>
        <v>1.1227611884111044</v>
      </c>
      <c r="K380">
        <f>Table3[[#This Row],[No of Products in one Sale]]*Table3[[#This Row],[Price of One Product]]</f>
        <v>500</v>
      </c>
    </row>
    <row r="381" spans="1:11" x14ac:dyDescent="0.3">
      <c r="A381" t="s">
        <v>405</v>
      </c>
      <c r="B381" t="s">
        <v>24</v>
      </c>
      <c r="C381" s="1">
        <v>44729</v>
      </c>
      <c r="D381" t="s">
        <v>25</v>
      </c>
      <c r="E381" t="s">
        <v>17</v>
      </c>
      <c r="F381">
        <v>130</v>
      </c>
      <c r="G381" t="s">
        <v>22</v>
      </c>
      <c r="H381" s="2">
        <v>7</v>
      </c>
      <c r="I381" s="3">
        <v>0.56637632681080741</v>
      </c>
      <c r="J381">
        <f>AVERAGE(Table3[[#This Row],[No of Products in one Sale]:[Discount]])</f>
        <v>3.7831881634054039</v>
      </c>
      <c r="K381">
        <f>Table3[[#This Row],[No of Products in one Sale]]*Table3[[#This Row],[Price of One Product]]</f>
        <v>910</v>
      </c>
    </row>
    <row r="382" spans="1:11" x14ac:dyDescent="0.3">
      <c r="A382" t="s">
        <v>406</v>
      </c>
      <c r="B382" t="s">
        <v>10</v>
      </c>
      <c r="C382" s="1">
        <v>44738</v>
      </c>
      <c r="D382" t="s">
        <v>11</v>
      </c>
      <c r="E382" t="s">
        <v>12</v>
      </c>
      <c r="F382">
        <v>72</v>
      </c>
      <c r="G382" t="s">
        <v>13</v>
      </c>
      <c r="H382" s="2">
        <v>11</v>
      </c>
      <c r="I382" s="3">
        <v>4.5179835219914199E-2</v>
      </c>
      <c r="J382">
        <f>AVERAGE(Table3[[#This Row],[No of Products in one Sale]:[Discount]])</f>
        <v>5.5225899176099569</v>
      </c>
      <c r="K382">
        <f>Table3[[#This Row],[No of Products in one Sale]]*Table3[[#This Row],[Price of One Product]]</f>
        <v>792</v>
      </c>
    </row>
    <row r="383" spans="1:11" x14ac:dyDescent="0.3">
      <c r="A383" t="s">
        <v>407</v>
      </c>
      <c r="B383" t="s">
        <v>15</v>
      </c>
      <c r="C383" s="1">
        <v>44740</v>
      </c>
      <c r="D383" t="s">
        <v>16</v>
      </c>
      <c r="E383" t="s">
        <v>17</v>
      </c>
      <c r="F383">
        <v>65</v>
      </c>
      <c r="G383" t="s">
        <v>18</v>
      </c>
      <c r="H383" s="2">
        <v>13</v>
      </c>
      <c r="I383" s="3">
        <v>0.97345529924354934</v>
      </c>
      <c r="J383">
        <f>AVERAGE(Table3[[#This Row],[No of Products in one Sale]:[Discount]])</f>
        <v>6.9867276496217743</v>
      </c>
      <c r="K383">
        <f>Table3[[#This Row],[No of Products in one Sale]]*Table3[[#This Row],[Price of One Product]]</f>
        <v>845</v>
      </c>
    </row>
    <row r="384" spans="1:11" x14ac:dyDescent="0.3">
      <c r="A384" t="s">
        <v>408</v>
      </c>
      <c r="B384" t="s">
        <v>20</v>
      </c>
      <c r="C384" s="1">
        <v>44755</v>
      </c>
      <c r="D384" t="s">
        <v>21</v>
      </c>
      <c r="E384" t="s">
        <v>12</v>
      </c>
      <c r="F384">
        <v>250</v>
      </c>
      <c r="G384" t="s">
        <v>22</v>
      </c>
      <c r="H384" s="2">
        <v>3</v>
      </c>
      <c r="I384" s="3">
        <v>0.56733394419124217</v>
      </c>
      <c r="J384">
        <f>AVERAGE(Table3[[#This Row],[No of Products in one Sale]:[Discount]])</f>
        <v>1.7836669720956211</v>
      </c>
      <c r="K384">
        <f>Table3[[#This Row],[No of Products in one Sale]]*Table3[[#This Row],[Price of One Product]]</f>
        <v>750</v>
      </c>
    </row>
    <row r="385" spans="1:11" x14ac:dyDescent="0.3">
      <c r="A385" t="s">
        <v>409</v>
      </c>
      <c r="B385" t="s">
        <v>24</v>
      </c>
      <c r="C385" s="1">
        <v>44755</v>
      </c>
      <c r="D385" t="s">
        <v>25</v>
      </c>
      <c r="E385" t="s">
        <v>17</v>
      </c>
      <c r="F385">
        <v>130</v>
      </c>
      <c r="G385" t="s">
        <v>13</v>
      </c>
      <c r="H385" s="2">
        <v>6</v>
      </c>
      <c r="I385" s="3">
        <v>0.37928431149731212</v>
      </c>
      <c r="J385">
        <f>AVERAGE(Table3[[#This Row],[No of Products in one Sale]:[Discount]])</f>
        <v>3.1896421557486558</v>
      </c>
      <c r="K385">
        <f>Table3[[#This Row],[No of Products in one Sale]]*Table3[[#This Row],[Price of One Product]]</f>
        <v>780</v>
      </c>
    </row>
    <row r="386" spans="1:11" x14ac:dyDescent="0.3">
      <c r="A386" t="s">
        <v>410</v>
      </c>
      <c r="B386" t="s">
        <v>31</v>
      </c>
      <c r="C386" s="1">
        <v>44764</v>
      </c>
      <c r="D386" t="s">
        <v>32</v>
      </c>
      <c r="E386" t="s">
        <v>12</v>
      </c>
      <c r="F386">
        <v>60</v>
      </c>
      <c r="G386" t="s">
        <v>18</v>
      </c>
      <c r="H386" s="2">
        <v>15</v>
      </c>
      <c r="I386" s="3">
        <v>0.62865911330533553</v>
      </c>
      <c r="J386">
        <f>AVERAGE(Table3[[#This Row],[No of Products in one Sale]:[Discount]])</f>
        <v>7.8143295566526678</v>
      </c>
      <c r="K386">
        <f>Table3[[#This Row],[No of Products in one Sale]]*Table3[[#This Row],[Price of One Product]]</f>
        <v>900</v>
      </c>
    </row>
    <row r="387" spans="1:11" x14ac:dyDescent="0.3">
      <c r="A387" t="s">
        <v>411</v>
      </c>
      <c r="B387" t="s">
        <v>43</v>
      </c>
      <c r="C387" s="1">
        <v>44735</v>
      </c>
      <c r="D387" t="s">
        <v>44</v>
      </c>
      <c r="E387" t="s">
        <v>17</v>
      </c>
      <c r="F387">
        <v>95</v>
      </c>
      <c r="G387" t="s">
        <v>22</v>
      </c>
      <c r="H387" s="2">
        <v>6</v>
      </c>
      <c r="I387" s="3">
        <v>0.37937934610324464</v>
      </c>
      <c r="J387">
        <f>AVERAGE(Table3[[#This Row],[No of Products in one Sale]:[Discount]])</f>
        <v>3.1896896730516224</v>
      </c>
      <c r="K387">
        <f>Table3[[#This Row],[No of Products in one Sale]]*Table3[[#This Row],[Price of One Product]]</f>
        <v>570</v>
      </c>
    </row>
    <row r="388" spans="1:11" x14ac:dyDescent="0.3">
      <c r="A388" t="s">
        <v>412</v>
      </c>
      <c r="B388" t="s">
        <v>10</v>
      </c>
      <c r="C388" s="1">
        <v>44734</v>
      </c>
      <c r="D388" t="s">
        <v>11</v>
      </c>
      <c r="E388" t="s">
        <v>12</v>
      </c>
      <c r="F388">
        <v>72</v>
      </c>
      <c r="G388" t="s">
        <v>13</v>
      </c>
      <c r="H388" s="2">
        <v>11</v>
      </c>
      <c r="I388" s="3">
        <v>0.35891515866951118</v>
      </c>
      <c r="J388">
        <f>AVERAGE(Table3[[#This Row],[No of Products in one Sale]:[Discount]])</f>
        <v>5.6794575793347555</v>
      </c>
      <c r="K388">
        <f>Table3[[#This Row],[No of Products in one Sale]]*Table3[[#This Row],[Price of One Product]]</f>
        <v>792</v>
      </c>
    </row>
    <row r="389" spans="1:11" x14ac:dyDescent="0.3">
      <c r="A389" t="s">
        <v>413</v>
      </c>
      <c r="B389" t="s">
        <v>15</v>
      </c>
      <c r="C389" s="1">
        <v>44728</v>
      </c>
      <c r="D389" t="s">
        <v>16</v>
      </c>
      <c r="E389" t="s">
        <v>17</v>
      </c>
      <c r="F389">
        <v>65</v>
      </c>
      <c r="G389" t="s">
        <v>18</v>
      </c>
      <c r="H389" s="2">
        <v>13</v>
      </c>
      <c r="I389" s="3">
        <v>0.90122352916020354</v>
      </c>
      <c r="J389">
        <f>AVERAGE(Table3[[#This Row],[No of Products in one Sale]:[Discount]])</f>
        <v>6.9506117645801018</v>
      </c>
      <c r="K389">
        <f>Table3[[#This Row],[No of Products in one Sale]]*Table3[[#This Row],[Price of One Product]]</f>
        <v>845</v>
      </c>
    </row>
    <row r="390" spans="1:11" x14ac:dyDescent="0.3">
      <c r="A390" t="s">
        <v>414</v>
      </c>
      <c r="B390" t="s">
        <v>20</v>
      </c>
      <c r="C390" s="1">
        <v>44739</v>
      </c>
      <c r="D390" t="s">
        <v>21</v>
      </c>
      <c r="E390" t="s">
        <v>17</v>
      </c>
      <c r="F390">
        <v>250</v>
      </c>
      <c r="G390" t="s">
        <v>22</v>
      </c>
      <c r="H390" s="2">
        <v>3</v>
      </c>
      <c r="I390" s="3">
        <v>0.37786597877728811</v>
      </c>
      <c r="J390">
        <f>AVERAGE(Table3[[#This Row],[No of Products in one Sale]:[Discount]])</f>
        <v>1.688932989388644</v>
      </c>
      <c r="K390">
        <f>Table3[[#This Row],[No of Products in one Sale]]*Table3[[#This Row],[Price of One Product]]</f>
        <v>750</v>
      </c>
    </row>
    <row r="391" spans="1:11" x14ac:dyDescent="0.3">
      <c r="A391" t="s">
        <v>415</v>
      </c>
      <c r="B391" t="s">
        <v>24</v>
      </c>
      <c r="C391" s="1">
        <v>44765</v>
      </c>
      <c r="D391" t="s">
        <v>25</v>
      </c>
      <c r="E391" t="s">
        <v>17</v>
      </c>
      <c r="F391">
        <v>130</v>
      </c>
      <c r="G391" t="s">
        <v>13</v>
      </c>
      <c r="H391" s="2">
        <v>3</v>
      </c>
      <c r="I391" s="3">
        <v>0.38913445453338702</v>
      </c>
      <c r="J391">
        <f>AVERAGE(Table3[[#This Row],[No of Products in one Sale]:[Discount]])</f>
        <v>1.6945672272666936</v>
      </c>
      <c r="K391">
        <f>Table3[[#This Row],[No of Products in one Sale]]*Table3[[#This Row],[Price of One Product]]</f>
        <v>390</v>
      </c>
    </row>
    <row r="392" spans="1:11" x14ac:dyDescent="0.3">
      <c r="A392" t="s">
        <v>416</v>
      </c>
      <c r="B392" t="s">
        <v>10</v>
      </c>
      <c r="C392" s="1">
        <v>44740</v>
      </c>
      <c r="D392" t="s">
        <v>11</v>
      </c>
      <c r="E392" t="s">
        <v>17</v>
      </c>
      <c r="F392">
        <v>72</v>
      </c>
      <c r="G392" t="s">
        <v>18</v>
      </c>
      <c r="H392" s="2">
        <v>12</v>
      </c>
      <c r="I392" s="3">
        <v>0.60714667724340543</v>
      </c>
      <c r="J392">
        <f>AVERAGE(Table3[[#This Row],[No of Products in one Sale]:[Discount]])</f>
        <v>6.3035733386217023</v>
      </c>
      <c r="K392">
        <f>Table3[[#This Row],[No of Products in one Sale]]*Table3[[#This Row],[Price of One Product]]</f>
        <v>864</v>
      </c>
    </row>
    <row r="393" spans="1:11" x14ac:dyDescent="0.3">
      <c r="A393" t="s">
        <v>417</v>
      </c>
      <c r="B393" t="s">
        <v>15</v>
      </c>
      <c r="C393" s="1">
        <v>44734</v>
      </c>
      <c r="D393" t="s">
        <v>16</v>
      </c>
      <c r="E393" t="s">
        <v>17</v>
      </c>
      <c r="F393">
        <v>65</v>
      </c>
      <c r="G393" t="s">
        <v>22</v>
      </c>
      <c r="H393" s="2">
        <v>8</v>
      </c>
      <c r="I393" s="3">
        <v>0.17261163513710231</v>
      </c>
      <c r="J393">
        <f>AVERAGE(Table3[[#This Row],[No of Products in one Sale]:[Discount]])</f>
        <v>4.0863058175685509</v>
      </c>
      <c r="K393">
        <f>Table3[[#This Row],[No of Products in one Sale]]*Table3[[#This Row],[Price of One Product]]</f>
        <v>520</v>
      </c>
    </row>
    <row r="394" spans="1:11" x14ac:dyDescent="0.3">
      <c r="A394" t="s">
        <v>418</v>
      </c>
      <c r="B394" t="s">
        <v>20</v>
      </c>
      <c r="C394" s="1">
        <v>44727</v>
      </c>
      <c r="D394" t="s">
        <v>21</v>
      </c>
      <c r="E394" t="s">
        <v>12</v>
      </c>
      <c r="F394">
        <v>250</v>
      </c>
      <c r="G394" t="s">
        <v>13</v>
      </c>
      <c r="H394" s="2">
        <v>1</v>
      </c>
      <c r="I394" s="3">
        <v>3.4451566476951467E-2</v>
      </c>
      <c r="J394">
        <f>AVERAGE(Table3[[#This Row],[No of Products in one Sale]:[Discount]])</f>
        <v>0.51722578323847568</v>
      </c>
      <c r="K394">
        <f>Table3[[#This Row],[No of Products in one Sale]]*Table3[[#This Row],[Price of One Product]]</f>
        <v>250</v>
      </c>
    </row>
    <row r="395" spans="1:11" x14ac:dyDescent="0.3">
      <c r="A395" t="s">
        <v>419</v>
      </c>
      <c r="B395" t="s">
        <v>24</v>
      </c>
      <c r="C395" s="1">
        <v>44737</v>
      </c>
      <c r="D395" t="s">
        <v>25</v>
      </c>
      <c r="E395" t="s">
        <v>17</v>
      </c>
      <c r="F395">
        <v>130</v>
      </c>
      <c r="G395" t="s">
        <v>18</v>
      </c>
      <c r="H395" s="2">
        <v>4</v>
      </c>
      <c r="I395" s="3">
        <v>0.36600821552214791</v>
      </c>
      <c r="J395">
        <f>AVERAGE(Table3[[#This Row],[No of Products in one Sale]:[Discount]])</f>
        <v>2.1830041077610738</v>
      </c>
      <c r="K395">
        <f>Table3[[#This Row],[No of Products in one Sale]]*Table3[[#This Row],[Price of One Product]]</f>
        <v>520</v>
      </c>
    </row>
    <row r="396" spans="1:11" x14ac:dyDescent="0.3">
      <c r="A396" t="s">
        <v>420</v>
      </c>
      <c r="B396" t="s">
        <v>31</v>
      </c>
      <c r="C396" s="1">
        <v>44747</v>
      </c>
      <c r="D396" t="s">
        <v>32</v>
      </c>
      <c r="E396" t="s">
        <v>12</v>
      </c>
      <c r="F396">
        <v>60</v>
      </c>
      <c r="G396" t="s">
        <v>22</v>
      </c>
      <c r="H396" s="2">
        <v>4</v>
      </c>
      <c r="I396" s="3">
        <v>0.36876304797324455</v>
      </c>
      <c r="J396">
        <f>AVERAGE(Table3[[#This Row],[No of Products in one Sale]:[Discount]])</f>
        <v>2.1843815239866222</v>
      </c>
      <c r="K396">
        <f>Table3[[#This Row],[No of Products in one Sale]]*Table3[[#This Row],[Price of One Product]]</f>
        <v>240</v>
      </c>
    </row>
    <row r="397" spans="1:11" x14ac:dyDescent="0.3">
      <c r="A397" t="s">
        <v>421</v>
      </c>
      <c r="B397" t="s">
        <v>10</v>
      </c>
      <c r="C397" s="1">
        <v>44754</v>
      </c>
      <c r="D397" t="s">
        <v>11</v>
      </c>
      <c r="E397" t="s">
        <v>17</v>
      </c>
      <c r="F397">
        <v>72</v>
      </c>
      <c r="G397" t="s">
        <v>13</v>
      </c>
      <c r="H397" s="2">
        <v>12</v>
      </c>
      <c r="I397" s="3">
        <v>0.78491525862060318</v>
      </c>
      <c r="J397">
        <f>AVERAGE(Table3[[#This Row],[No of Products in one Sale]:[Discount]])</f>
        <v>6.3924576293103019</v>
      </c>
      <c r="K397">
        <f>Table3[[#This Row],[No of Products in one Sale]]*Table3[[#This Row],[Price of One Product]]</f>
        <v>864</v>
      </c>
    </row>
    <row r="398" spans="1:11" x14ac:dyDescent="0.3">
      <c r="A398" t="s">
        <v>422</v>
      </c>
      <c r="B398" t="s">
        <v>15</v>
      </c>
      <c r="C398" s="1">
        <v>44760</v>
      </c>
      <c r="D398" t="s">
        <v>16</v>
      </c>
      <c r="E398" t="s">
        <v>12</v>
      </c>
      <c r="F398">
        <v>65</v>
      </c>
      <c r="G398" t="s">
        <v>18</v>
      </c>
      <c r="H398" s="2">
        <v>4</v>
      </c>
      <c r="I398" s="3">
        <v>0.89433154555842931</v>
      </c>
      <c r="J398">
        <f>AVERAGE(Table3[[#This Row],[No of Products in one Sale]:[Discount]])</f>
        <v>2.4471657727792149</v>
      </c>
      <c r="K398">
        <f>Table3[[#This Row],[No of Products in one Sale]]*Table3[[#This Row],[Price of One Product]]</f>
        <v>260</v>
      </c>
    </row>
    <row r="399" spans="1:11" x14ac:dyDescent="0.3">
      <c r="A399" t="s">
        <v>423</v>
      </c>
      <c r="B399" t="s">
        <v>20</v>
      </c>
      <c r="C399" s="1">
        <v>44759</v>
      </c>
      <c r="D399" t="s">
        <v>21</v>
      </c>
      <c r="E399" t="s">
        <v>17</v>
      </c>
      <c r="F399">
        <v>250</v>
      </c>
      <c r="G399" t="s">
        <v>22</v>
      </c>
      <c r="H399" s="2">
        <v>1</v>
      </c>
      <c r="I399" s="3">
        <v>0.54494310667938251</v>
      </c>
      <c r="J399">
        <f>AVERAGE(Table3[[#This Row],[No of Products in one Sale]:[Discount]])</f>
        <v>0.77247155333969131</v>
      </c>
      <c r="K399">
        <f>Table3[[#This Row],[No of Products in one Sale]]*Table3[[#This Row],[Price of One Product]]</f>
        <v>250</v>
      </c>
    </row>
    <row r="400" spans="1:11" x14ac:dyDescent="0.3">
      <c r="A400" t="s">
        <v>424</v>
      </c>
      <c r="B400" t="s">
        <v>24</v>
      </c>
      <c r="C400" s="1">
        <v>44735</v>
      </c>
      <c r="D400" t="s">
        <v>25</v>
      </c>
      <c r="E400" t="s">
        <v>12</v>
      </c>
      <c r="F400">
        <v>130</v>
      </c>
      <c r="G400" t="s">
        <v>13</v>
      </c>
      <c r="H400" s="2">
        <v>7</v>
      </c>
      <c r="I400" s="3">
        <v>0.84443209424513666</v>
      </c>
      <c r="J400">
        <f>AVERAGE(Table3[[#This Row],[No of Products in one Sale]:[Discount]])</f>
        <v>3.9222160471225682</v>
      </c>
      <c r="K400">
        <f>Table3[[#This Row],[No of Products in one Sale]]*Table3[[#This Row],[Price of One Product]]</f>
        <v>910</v>
      </c>
    </row>
    <row r="401" spans="1:11" x14ac:dyDescent="0.3">
      <c r="A401" t="s">
        <v>425</v>
      </c>
      <c r="B401" t="s">
        <v>10</v>
      </c>
      <c r="C401" s="1">
        <v>44734</v>
      </c>
      <c r="D401" t="s">
        <v>11</v>
      </c>
      <c r="E401" t="s">
        <v>17</v>
      </c>
      <c r="F401">
        <v>72</v>
      </c>
      <c r="G401" t="s">
        <v>18</v>
      </c>
      <c r="H401" s="2">
        <v>7</v>
      </c>
      <c r="I401" s="3">
        <v>0.11084077878058052</v>
      </c>
      <c r="J401">
        <f>AVERAGE(Table3[[#This Row],[No of Products in one Sale]:[Discount]])</f>
        <v>3.5554203893902905</v>
      </c>
      <c r="K401">
        <f>Table3[[#This Row],[No of Products in one Sale]]*Table3[[#This Row],[Price of One Product]]</f>
        <v>504</v>
      </c>
    </row>
    <row r="402" spans="1:11" x14ac:dyDescent="0.3">
      <c r="A402" t="s">
        <v>426</v>
      </c>
      <c r="B402" t="s">
        <v>15</v>
      </c>
      <c r="C402" s="1">
        <v>44753</v>
      </c>
      <c r="D402" t="s">
        <v>16</v>
      </c>
      <c r="E402" t="s">
        <v>12</v>
      </c>
      <c r="F402">
        <v>65</v>
      </c>
      <c r="G402" t="s">
        <v>22</v>
      </c>
      <c r="H402" s="2">
        <v>9</v>
      </c>
      <c r="I402" s="3">
        <v>0.26630312920291821</v>
      </c>
      <c r="J402">
        <f>AVERAGE(Table3[[#This Row],[No of Products in one Sale]:[Discount]])</f>
        <v>4.6331515646014587</v>
      </c>
      <c r="K402">
        <f>Table3[[#This Row],[No of Products in one Sale]]*Table3[[#This Row],[Price of One Product]]</f>
        <v>585</v>
      </c>
    </row>
    <row r="403" spans="1:11" x14ac:dyDescent="0.3">
      <c r="A403" t="s">
        <v>427</v>
      </c>
      <c r="B403" t="s">
        <v>20</v>
      </c>
      <c r="C403" s="1">
        <v>44739</v>
      </c>
      <c r="D403" t="s">
        <v>21</v>
      </c>
      <c r="E403" t="s">
        <v>17</v>
      </c>
      <c r="F403">
        <v>250</v>
      </c>
      <c r="G403" t="s">
        <v>13</v>
      </c>
      <c r="H403" s="2">
        <v>3</v>
      </c>
      <c r="I403" s="3">
        <v>0.13279161787420113</v>
      </c>
      <c r="J403">
        <f>AVERAGE(Table3[[#This Row],[No of Products in one Sale]:[Discount]])</f>
        <v>1.5663958089371006</v>
      </c>
      <c r="K403">
        <f>Table3[[#This Row],[No of Products in one Sale]]*Table3[[#This Row],[Price of One Product]]</f>
        <v>750</v>
      </c>
    </row>
    <row r="404" spans="1:11" x14ac:dyDescent="0.3">
      <c r="A404" t="s">
        <v>428</v>
      </c>
      <c r="B404" t="s">
        <v>24</v>
      </c>
      <c r="C404" s="1">
        <v>44740</v>
      </c>
      <c r="D404" t="s">
        <v>25</v>
      </c>
      <c r="E404" t="s">
        <v>12</v>
      </c>
      <c r="F404">
        <v>130</v>
      </c>
      <c r="G404" t="s">
        <v>18</v>
      </c>
      <c r="H404" s="2">
        <v>4</v>
      </c>
      <c r="I404" s="3">
        <v>0.20794478004129135</v>
      </c>
      <c r="J404">
        <f>AVERAGE(Table3[[#This Row],[No of Products in one Sale]:[Discount]])</f>
        <v>2.1039723900206457</v>
      </c>
      <c r="K404">
        <f>Table3[[#This Row],[No of Products in one Sale]]*Table3[[#This Row],[Price of One Product]]</f>
        <v>520</v>
      </c>
    </row>
    <row r="405" spans="1:11" x14ac:dyDescent="0.3">
      <c r="A405" t="s">
        <v>429</v>
      </c>
      <c r="B405" t="s">
        <v>31</v>
      </c>
      <c r="C405" s="1">
        <v>44748</v>
      </c>
      <c r="D405" t="s">
        <v>32</v>
      </c>
      <c r="E405" t="s">
        <v>17</v>
      </c>
      <c r="F405">
        <v>60</v>
      </c>
      <c r="G405" t="s">
        <v>22</v>
      </c>
      <c r="H405" s="2">
        <v>12</v>
      </c>
      <c r="I405" s="3">
        <v>0.76031378549826045</v>
      </c>
      <c r="J405">
        <f>AVERAGE(Table3[[#This Row],[No of Products in one Sale]:[Discount]])</f>
        <v>6.3801568927491301</v>
      </c>
      <c r="K405">
        <f>Table3[[#This Row],[No of Products in one Sale]]*Table3[[#This Row],[Price of One Product]]</f>
        <v>720</v>
      </c>
    </row>
    <row r="406" spans="1:11" x14ac:dyDescent="0.3">
      <c r="A406" t="s">
        <v>430</v>
      </c>
      <c r="B406" t="s">
        <v>43</v>
      </c>
      <c r="C406" s="1">
        <v>44731</v>
      </c>
      <c r="D406" t="s">
        <v>44</v>
      </c>
      <c r="E406" t="s">
        <v>12</v>
      </c>
      <c r="F406">
        <v>95</v>
      </c>
      <c r="G406" t="s">
        <v>13</v>
      </c>
      <c r="H406" s="2">
        <v>8</v>
      </c>
      <c r="I406" s="3">
        <v>0.23804641255169789</v>
      </c>
      <c r="J406">
        <f>AVERAGE(Table3[[#This Row],[No of Products in one Sale]:[Discount]])</f>
        <v>4.1190232062758492</v>
      </c>
      <c r="K406">
        <f>Table3[[#This Row],[No of Products in one Sale]]*Table3[[#This Row],[Price of One Product]]</f>
        <v>760</v>
      </c>
    </row>
    <row r="407" spans="1:11" x14ac:dyDescent="0.3">
      <c r="A407" t="s">
        <v>431</v>
      </c>
      <c r="B407" t="s">
        <v>10</v>
      </c>
      <c r="C407" s="1">
        <v>44763</v>
      </c>
      <c r="D407" t="s">
        <v>11</v>
      </c>
      <c r="E407" t="s">
        <v>17</v>
      </c>
      <c r="F407">
        <v>72</v>
      </c>
      <c r="G407" t="s">
        <v>18</v>
      </c>
      <c r="H407" s="2">
        <v>5</v>
      </c>
      <c r="I407" s="3">
        <v>0.12523689369936652</v>
      </c>
      <c r="J407">
        <f>AVERAGE(Table3[[#This Row],[No of Products in one Sale]:[Discount]])</f>
        <v>2.5626184468496831</v>
      </c>
      <c r="K407">
        <f>Table3[[#This Row],[No of Products in one Sale]]*Table3[[#This Row],[Price of One Product]]</f>
        <v>360</v>
      </c>
    </row>
    <row r="408" spans="1:11" x14ac:dyDescent="0.3">
      <c r="A408" t="s">
        <v>432</v>
      </c>
      <c r="B408" t="s">
        <v>15</v>
      </c>
      <c r="C408" s="1">
        <v>44733</v>
      </c>
      <c r="D408" t="s">
        <v>16</v>
      </c>
      <c r="E408" t="s">
        <v>12</v>
      </c>
      <c r="F408">
        <v>65</v>
      </c>
      <c r="G408" t="s">
        <v>22</v>
      </c>
      <c r="H408" s="2">
        <v>4</v>
      </c>
      <c r="I408" s="3">
        <v>6.7101746358327108E-2</v>
      </c>
      <c r="J408">
        <f>AVERAGE(Table3[[#This Row],[No of Products in one Sale]:[Discount]])</f>
        <v>2.0335508731791636</v>
      </c>
      <c r="K408">
        <f>Table3[[#This Row],[No of Products in one Sale]]*Table3[[#This Row],[Price of One Product]]</f>
        <v>260</v>
      </c>
    </row>
    <row r="409" spans="1:11" x14ac:dyDescent="0.3">
      <c r="A409" t="s">
        <v>433</v>
      </c>
      <c r="B409" t="s">
        <v>20</v>
      </c>
      <c r="C409" s="1">
        <v>44746</v>
      </c>
      <c r="D409" t="s">
        <v>21</v>
      </c>
      <c r="E409" t="s">
        <v>17</v>
      </c>
      <c r="F409">
        <v>250</v>
      </c>
      <c r="G409" t="s">
        <v>13</v>
      </c>
      <c r="H409" s="2">
        <v>2</v>
      </c>
      <c r="I409" s="3">
        <v>0.98970617123906524</v>
      </c>
      <c r="J409">
        <f>AVERAGE(Table3[[#This Row],[No of Products in one Sale]:[Discount]])</f>
        <v>1.4948530856195326</v>
      </c>
      <c r="K409">
        <f>Table3[[#This Row],[No of Products in one Sale]]*Table3[[#This Row],[Price of One Product]]</f>
        <v>500</v>
      </c>
    </row>
    <row r="410" spans="1:11" x14ac:dyDescent="0.3">
      <c r="A410" t="s">
        <v>434</v>
      </c>
      <c r="B410" t="s">
        <v>24</v>
      </c>
      <c r="C410" s="1">
        <v>44755</v>
      </c>
      <c r="D410" t="s">
        <v>25</v>
      </c>
      <c r="E410" t="s">
        <v>12</v>
      </c>
      <c r="F410">
        <v>130</v>
      </c>
      <c r="G410" t="s">
        <v>18</v>
      </c>
      <c r="H410" s="2">
        <v>2</v>
      </c>
      <c r="I410" s="3">
        <v>0.26202679185175082</v>
      </c>
      <c r="J410">
        <f>AVERAGE(Table3[[#This Row],[No of Products in one Sale]:[Discount]])</f>
        <v>1.1310133959258755</v>
      </c>
      <c r="K410">
        <f>Table3[[#This Row],[No of Products in one Sale]]*Table3[[#This Row],[Price of One Product]]</f>
        <v>260</v>
      </c>
    </row>
    <row r="411" spans="1:11" x14ac:dyDescent="0.3">
      <c r="A411" t="s">
        <v>435</v>
      </c>
      <c r="B411" t="s">
        <v>10</v>
      </c>
      <c r="C411" s="1">
        <v>44755</v>
      </c>
      <c r="D411" t="s">
        <v>11</v>
      </c>
      <c r="E411" t="s">
        <v>17</v>
      </c>
      <c r="F411">
        <v>72</v>
      </c>
      <c r="G411" t="s">
        <v>22</v>
      </c>
      <c r="H411" s="2">
        <v>10</v>
      </c>
      <c r="I411" s="3">
        <v>0.87263143953916489</v>
      </c>
      <c r="J411">
        <f>AVERAGE(Table3[[#This Row],[No of Products in one Sale]:[Discount]])</f>
        <v>5.4363157197695822</v>
      </c>
      <c r="K411">
        <f>Table3[[#This Row],[No of Products in one Sale]]*Table3[[#This Row],[Price of One Product]]</f>
        <v>720</v>
      </c>
    </row>
    <row r="412" spans="1:11" x14ac:dyDescent="0.3">
      <c r="A412" t="s">
        <v>436</v>
      </c>
      <c r="B412" t="s">
        <v>15</v>
      </c>
      <c r="C412" s="1">
        <v>44727</v>
      </c>
      <c r="D412" t="s">
        <v>16</v>
      </c>
      <c r="E412" t="s">
        <v>17</v>
      </c>
      <c r="F412">
        <v>65</v>
      </c>
      <c r="G412" t="s">
        <v>13</v>
      </c>
      <c r="H412" s="2">
        <v>6</v>
      </c>
      <c r="I412" s="3">
        <v>0.76778137062272289</v>
      </c>
      <c r="J412">
        <f>AVERAGE(Table3[[#This Row],[No of Products in one Sale]:[Discount]])</f>
        <v>3.3838906853113615</v>
      </c>
      <c r="K412">
        <f>Table3[[#This Row],[No of Products in one Sale]]*Table3[[#This Row],[Price of One Product]]</f>
        <v>390</v>
      </c>
    </row>
    <row r="413" spans="1:11" x14ac:dyDescent="0.3">
      <c r="A413" t="s">
        <v>437</v>
      </c>
      <c r="B413" t="s">
        <v>20</v>
      </c>
      <c r="C413" s="1">
        <v>44746</v>
      </c>
      <c r="D413" t="s">
        <v>21</v>
      </c>
      <c r="E413" t="s">
        <v>17</v>
      </c>
      <c r="F413">
        <v>250</v>
      </c>
      <c r="G413" t="s">
        <v>18</v>
      </c>
      <c r="H413" s="2">
        <v>1</v>
      </c>
      <c r="I413" s="3">
        <v>0.15750010631121669</v>
      </c>
      <c r="J413">
        <f>AVERAGE(Table3[[#This Row],[No of Products in one Sale]:[Discount]])</f>
        <v>0.57875005315560835</v>
      </c>
      <c r="K413">
        <f>Table3[[#This Row],[No of Products in one Sale]]*Table3[[#This Row],[Price of One Product]]</f>
        <v>250</v>
      </c>
    </row>
    <row r="414" spans="1:11" x14ac:dyDescent="0.3">
      <c r="A414" t="s">
        <v>438</v>
      </c>
      <c r="B414" t="s">
        <v>24</v>
      </c>
      <c r="C414" s="1">
        <v>44740</v>
      </c>
      <c r="D414" t="s">
        <v>11</v>
      </c>
      <c r="E414" t="s">
        <v>17</v>
      </c>
      <c r="F414">
        <v>72</v>
      </c>
      <c r="G414" t="s">
        <v>22</v>
      </c>
      <c r="H414" s="2">
        <v>9</v>
      </c>
      <c r="I414" s="3">
        <v>0.53570171465492589</v>
      </c>
      <c r="J414">
        <f>AVERAGE(Table3[[#This Row],[No of Products in one Sale]:[Discount]])</f>
        <v>4.7678508573274634</v>
      </c>
      <c r="K414">
        <f>Table3[[#This Row],[No of Products in one Sale]]*Table3[[#This Row],[Price of One Product]]</f>
        <v>648</v>
      </c>
    </row>
    <row r="415" spans="1:11" x14ac:dyDescent="0.3">
      <c r="A415" t="s">
        <v>439</v>
      </c>
      <c r="B415" t="s">
        <v>10</v>
      </c>
      <c r="C415" s="1">
        <v>44743</v>
      </c>
      <c r="D415" t="s">
        <v>16</v>
      </c>
      <c r="E415" t="s">
        <v>17</v>
      </c>
      <c r="F415">
        <v>65</v>
      </c>
      <c r="G415" t="s">
        <v>13</v>
      </c>
      <c r="H415" s="2">
        <v>7</v>
      </c>
      <c r="I415" s="3">
        <v>0.88217490075954386</v>
      </c>
      <c r="J415">
        <f>AVERAGE(Table3[[#This Row],[No of Products in one Sale]:[Discount]])</f>
        <v>3.9410874503797722</v>
      </c>
      <c r="K415">
        <f>Table3[[#This Row],[No of Products in one Sale]]*Table3[[#This Row],[Price of One Product]]</f>
        <v>455</v>
      </c>
    </row>
    <row r="416" spans="1:11" x14ac:dyDescent="0.3">
      <c r="A416" t="s">
        <v>440</v>
      </c>
      <c r="B416" t="s">
        <v>15</v>
      </c>
      <c r="C416" s="1">
        <v>44737</v>
      </c>
      <c r="D416" t="s">
        <v>21</v>
      </c>
      <c r="E416" t="s">
        <v>12</v>
      </c>
      <c r="F416">
        <v>250</v>
      </c>
      <c r="G416" t="s">
        <v>13</v>
      </c>
      <c r="H416" s="2">
        <v>3</v>
      </c>
      <c r="I416" s="3">
        <v>7.4850081465574259E-2</v>
      </c>
      <c r="J416">
        <f>AVERAGE(Table3[[#This Row],[No of Products in one Sale]:[Discount]])</f>
        <v>1.5374250407327872</v>
      </c>
      <c r="K416">
        <f>Table3[[#This Row],[No of Products in one Sale]]*Table3[[#This Row],[Price of One Product]]</f>
        <v>750</v>
      </c>
    </row>
    <row r="417" spans="1:11" x14ac:dyDescent="0.3">
      <c r="A417" t="s">
        <v>441</v>
      </c>
      <c r="B417" t="s">
        <v>20</v>
      </c>
      <c r="C417" s="1">
        <v>44757</v>
      </c>
      <c r="D417" t="s">
        <v>25</v>
      </c>
      <c r="E417" t="s">
        <v>17</v>
      </c>
      <c r="F417">
        <v>130</v>
      </c>
      <c r="G417" t="s">
        <v>18</v>
      </c>
      <c r="H417" s="2">
        <v>4</v>
      </c>
      <c r="I417" s="3">
        <v>0.4623515242530305</v>
      </c>
      <c r="J417">
        <f>AVERAGE(Table3[[#This Row],[No of Products in one Sale]:[Discount]])</f>
        <v>2.2311757621265151</v>
      </c>
      <c r="K417">
        <f>Table3[[#This Row],[No of Products in one Sale]]*Table3[[#This Row],[Price of One Product]]</f>
        <v>520</v>
      </c>
    </row>
    <row r="418" spans="1:11" x14ac:dyDescent="0.3">
      <c r="A418" t="s">
        <v>442</v>
      </c>
      <c r="B418" t="s">
        <v>24</v>
      </c>
      <c r="C418" s="1">
        <v>44745</v>
      </c>
      <c r="D418" t="s">
        <v>11</v>
      </c>
      <c r="E418" t="s">
        <v>12</v>
      </c>
      <c r="F418">
        <v>72</v>
      </c>
      <c r="G418" t="s">
        <v>22</v>
      </c>
      <c r="H418" s="2">
        <v>10</v>
      </c>
      <c r="I418" s="3">
        <v>0.34462700763177134</v>
      </c>
      <c r="J418">
        <f>AVERAGE(Table3[[#This Row],[No of Products in one Sale]:[Discount]])</f>
        <v>5.1723135038158858</v>
      </c>
      <c r="K418">
        <f>Table3[[#This Row],[No of Products in one Sale]]*Table3[[#This Row],[Price of One Product]]</f>
        <v>720</v>
      </c>
    </row>
    <row r="419" spans="1:11" x14ac:dyDescent="0.3">
      <c r="A419" t="s">
        <v>443</v>
      </c>
      <c r="B419" t="s">
        <v>10</v>
      </c>
      <c r="C419" s="1">
        <v>44760</v>
      </c>
      <c r="D419" t="s">
        <v>16</v>
      </c>
      <c r="E419" t="s">
        <v>17</v>
      </c>
      <c r="F419">
        <v>65</v>
      </c>
      <c r="G419" t="s">
        <v>13</v>
      </c>
      <c r="H419" s="2">
        <v>7</v>
      </c>
      <c r="I419" s="3">
        <v>0.69911624131260175</v>
      </c>
      <c r="J419">
        <f>AVERAGE(Table3[[#This Row],[No of Products in one Sale]:[Discount]])</f>
        <v>3.849558120656301</v>
      </c>
      <c r="K419">
        <f>Table3[[#This Row],[No of Products in one Sale]]*Table3[[#This Row],[Price of One Product]]</f>
        <v>455</v>
      </c>
    </row>
    <row r="420" spans="1:11" x14ac:dyDescent="0.3">
      <c r="A420" t="s">
        <v>444</v>
      </c>
      <c r="B420" t="s">
        <v>15</v>
      </c>
      <c r="C420" s="1">
        <v>44750</v>
      </c>
      <c r="D420" t="s">
        <v>21</v>
      </c>
      <c r="E420" t="s">
        <v>12</v>
      </c>
      <c r="F420">
        <v>250</v>
      </c>
      <c r="G420" t="s">
        <v>18</v>
      </c>
      <c r="H420" s="2">
        <v>1</v>
      </c>
      <c r="I420" s="3">
        <v>1.890946986705988E-2</v>
      </c>
      <c r="J420">
        <f>AVERAGE(Table3[[#This Row],[No of Products in one Sale]:[Discount]])</f>
        <v>0.50945473493352988</v>
      </c>
      <c r="K420">
        <f>Table3[[#This Row],[No of Products in one Sale]]*Table3[[#This Row],[Price of One Product]]</f>
        <v>250</v>
      </c>
    </row>
    <row r="421" spans="1:11" x14ac:dyDescent="0.3">
      <c r="A421" t="s">
        <v>445</v>
      </c>
      <c r="B421" t="s">
        <v>20</v>
      </c>
      <c r="C421" s="1">
        <v>44742</v>
      </c>
      <c r="D421" t="s">
        <v>25</v>
      </c>
      <c r="E421" t="s">
        <v>17</v>
      </c>
      <c r="F421">
        <v>130</v>
      </c>
      <c r="G421" t="s">
        <v>22</v>
      </c>
      <c r="H421" s="2">
        <v>5</v>
      </c>
      <c r="I421" s="3">
        <v>0.73245470088007136</v>
      </c>
      <c r="J421">
        <f>AVERAGE(Table3[[#This Row],[No of Products in one Sale]:[Discount]])</f>
        <v>2.8662273504400355</v>
      </c>
      <c r="K421">
        <f>Table3[[#This Row],[No of Products in one Sale]]*Table3[[#This Row],[Price of One Product]]</f>
        <v>650</v>
      </c>
    </row>
    <row r="422" spans="1:11" x14ac:dyDescent="0.3">
      <c r="A422" t="s">
        <v>446</v>
      </c>
      <c r="B422" t="s">
        <v>24</v>
      </c>
      <c r="C422" s="1">
        <v>44754</v>
      </c>
      <c r="D422" t="s">
        <v>32</v>
      </c>
      <c r="E422" t="s">
        <v>12</v>
      </c>
      <c r="F422">
        <v>60</v>
      </c>
      <c r="G422" t="s">
        <v>13</v>
      </c>
      <c r="H422" s="2">
        <v>5</v>
      </c>
      <c r="I422" s="3">
        <v>0.72297451744539321</v>
      </c>
      <c r="J422">
        <f>AVERAGE(Table3[[#This Row],[No of Products in one Sale]:[Discount]])</f>
        <v>2.8614872587226965</v>
      </c>
      <c r="K422">
        <f>Table3[[#This Row],[No of Products in one Sale]]*Table3[[#This Row],[Price of One Product]]</f>
        <v>300</v>
      </c>
    </row>
    <row r="423" spans="1:11" x14ac:dyDescent="0.3">
      <c r="A423" t="s">
        <v>447</v>
      </c>
      <c r="B423" t="s">
        <v>31</v>
      </c>
      <c r="C423" s="1">
        <v>44746</v>
      </c>
      <c r="D423" t="s">
        <v>11</v>
      </c>
      <c r="E423" t="s">
        <v>17</v>
      </c>
      <c r="F423">
        <v>72</v>
      </c>
      <c r="G423" t="s">
        <v>18</v>
      </c>
      <c r="H423" s="2">
        <v>9</v>
      </c>
      <c r="I423" s="3">
        <v>0.97417776505363807</v>
      </c>
      <c r="J423">
        <f>AVERAGE(Table3[[#This Row],[No of Products in one Sale]:[Discount]])</f>
        <v>4.9870888825268187</v>
      </c>
      <c r="K423">
        <f>Table3[[#This Row],[No of Products in one Sale]]*Table3[[#This Row],[Price of One Product]]</f>
        <v>648</v>
      </c>
    </row>
    <row r="424" spans="1:11" x14ac:dyDescent="0.3">
      <c r="A424" t="s">
        <v>448</v>
      </c>
      <c r="B424" t="s">
        <v>10</v>
      </c>
      <c r="C424" s="1">
        <v>44752</v>
      </c>
      <c r="D424" t="s">
        <v>16</v>
      </c>
      <c r="E424" t="s">
        <v>12</v>
      </c>
      <c r="F424">
        <v>65</v>
      </c>
      <c r="G424" t="s">
        <v>22</v>
      </c>
      <c r="H424" s="2">
        <v>7</v>
      </c>
      <c r="I424" s="3">
        <v>0.92441295707634297</v>
      </c>
      <c r="J424">
        <f>AVERAGE(Table3[[#This Row],[No of Products in one Sale]:[Discount]])</f>
        <v>3.9622064785381714</v>
      </c>
      <c r="K424">
        <f>Table3[[#This Row],[No of Products in one Sale]]*Table3[[#This Row],[Price of One Product]]</f>
        <v>455</v>
      </c>
    </row>
    <row r="425" spans="1:11" x14ac:dyDescent="0.3">
      <c r="A425" t="s">
        <v>449</v>
      </c>
      <c r="B425" t="s">
        <v>15</v>
      </c>
      <c r="C425" s="1">
        <v>44725</v>
      </c>
      <c r="D425" t="s">
        <v>21</v>
      </c>
      <c r="E425" t="s">
        <v>17</v>
      </c>
      <c r="F425">
        <v>250</v>
      </c>
      <c r="G425" t="s">
        <v>13</v>
      </c>
      <c r="H425" s="2">
        <v>3</v>
      </c>
      <c r="I425" s="3">
        <v>0.34841204291363526</v>
      </c>
      <c r="J425">
        <f>AVERAGE(Table3[[#This Row],[No of Products in one Sale]:[Discount]])</f>
        <v>1.6742060214568175</v>
      </c>
      <c r="K425">
        <f>Table3[[#This Row],[No of Products in one Sale]]*Table3[[#This Row],[Price of One Product]]</f>
        <v>750</v>
      </c>
    </row>
    <row r="426" spans="1:11" x14ac:dyDescent="0.3">
      <c r="A426" t="s">
        <v>450</v>
      </c>
      <c r="B426" t="s">
        <v>20</v>
      </c>
      <c r="C426" s="1">
        <v>44734</v>
      </c>
      <c r="D426" t="s">
        <v>25</v>
      </c>
      <c r="E426" t="s">
        <v>12</v>
      </c>
      <c r="F426">
        <v>130</v>
      </c>
      <c r="G426" t="s">
        <v>18</v>
      </c>
      <c r="H426" s="2">
        <v>7</v>
      </c>
      <c r="I426" s="3">
        <v>0.36862795502486845</v>
      </c>
      <c r="J426">
        <f>AVERAGE(Table3[[#This Row],[No of Products in one Sale]:[Discount]])</f>
        <v>3.6843139775124341</v>
      </c>
      <c r="K426">
        <f>Table3[[#This Row],[No of Products in one Sale]]*Table3[[#This Row],[Price of One Product]]</f>
        <v>910</v>
      </c>
    </row>
    <row r="427" spans="1:11" x14ac:dyDescent="0.3">
      <c r="A427" t="s">
        <v>451</v>
      </c>
      <c r="B427" t="s">
        <v>24</v>
      </c>
      <c r="C427" s="1">
        <v>44761</v>
      </c>
      <c r="D427" t="s">
        <v>11</v>
      </c>
      <c r="E427" t="s">
        <v>17</v>
      </c>
      <c r="F427">
        <v>72</v>
      </c>
      <c r="G427" t="s">
        <v>22</v>
      </c>
      <c r="H427" s="2">
        <v>12</v>
      </c>
      <c r="I427" s="3">
        <v>0.38279600115505574</v>
      </c>
      <c r="J427">
        <f>AVERAGE(Table3[[#This Row],[No of Products in one Sale]:[Discount]])</f>
        <v>6.1913980005775278</v>
      </c>
      <c r="K427">
        <f>Table3[[#This Row],[No of Products in one Sale]]*Table3[[#This Row],[Price of One Product]]</f>
        <v>864</v>
      </c>
    </row>
    <row r="428" spans="1:11" x14ac:dyDescent="0.3">
      <c r="A428" t="s">
        <v>452</v>
      </c>
      <c r="B428" t="s">
        <v>10</v>
      </c>
      <c r="C428" s="1">
        <v>44735</v>
      </c>
      <c r="D428" t="s">
        <v>16</v>
      </c>
      <c r="E428" t="s">
        <v>12</v>
      </c>
      <c r="F428">
        <v>65</v>
      </c>
      <c r="G428" t="s">
        <v>13</v>
      </c>
      <c r="H428" s="2">
        <v>7</v>
      </c>
      <c r="I428" s="3">
        <v>0.77278161923763322</v>
      </c>
      <c r="J428">
        <f>AVERAGE(Table3[[#This Row],[No of Products in one Sale]:[Discount]])</f>
        <v>3.8863908096188164</v>
      </c>
      <c r="K428">
        <f>Table3[[#This Row],[No of Products in one Sale]]*Table3[[#This Row],[Price of One Product]]</f>
        <v>455</v>
      </c>
    </row>
    <row r="429" spans="1:11" x14ac:dyDescent="0.3">
      <c r="A429" t="s">
        <v>453</v>
      </c>
      <c r="B429" t="s">
        <v>15</v>
      </c>
      <c r="C429" s="1">
        <v>44753</v>
      </c>
      <c r="D429" t="s">
        <v>21</v>
      </c>
      <c r="E429" t="s">
        <v>17</v>
      </c>
      <c r="F429">
        <v>250</v>
      </c>
      <c r="G429" t="s">
        <v>18</v>
      </c>
      <c r="H429" s="2">
        <v>3</v>
      </c>
      <c r="I429" s="3">
        <v>0.98194581947705439</v>
      </c>
      <c r="J429">
        <f>AVERAGE(Table3[[#This Row],[No of Products in one Sale]:[Discount]])</f>
        <v>1.9909729097385271</v>
      </c>
      <c r="K429">
        <f>Table3[[#This Row],[No of Products in one Sale]]*Table3[[#This Row],[Price of One Product]]</f>
        <v>750</v>
      </c>
    </row>
    <row r="430" spans="1:11" x14ac:dyDescent="0.3">
      <c r="A430" t="s">
        <v>454</v>
      </c>
      <c r="B430" t="s">
        <v>20</v>
      </c>
      <c r="C430" s="1">
        <v>44732</v>
      </c>
      <c r="D430" t="s">
        <v>25</v>
      </c>
      <c r="E430" t="s">
        <v>12</v>
      </c>
      <c r="F430">
        <v>130</v>
      </c>
      <c r="G430" t="s">
        <v>22</v>
      </c>
      <c r="H430" s="2">
        <v>6</v>
      </c>
      <c r="I430" s="3">
        <v>0.24372632968767749</v>
      </c>
      <c r="J430">
        <f>AVERAGE(Table3[[#This Row],[No of Products in one Sale]:[Discount]])</f>
        <v>3.1218631648438389</v>
      </c>
      <c r="K430">
        <f>Table3[[#This Row],[No of Products in one Sale]]*Table3[[#This Row],[Price of One Product]]</f>
        <v>780</v>
      </c>
    </row>
    <row r="431" spans="1:11" x14ac:dyDescent="0.3">
      <c r="A431" t="s">
        <v>455</v>
      </c>
      <c r="B431" t="s">
        <v>24</v>
      </c>
      <c r="C431" s="1">
        <v>44748</v>
      </c>
      <c r="D431" t="s">
        <v>32</v>
      </c>
      <c r="E431" t="s">
        <v>17</v>
      </c>
      <c r="F431">
        <v>60</v>
      </c>
      <c r="G431" t="s">
        <v>13</v>
      </c>
      <c r="H431" s="2">
        <v>14</v>
      </c>
      <c r="I431" s="3">
        <v>0.50977491571581557</v>
      </c>
      <c r="J431">
        <f>AVERAGE(Table3[[#This Row],[No of Products in one Sale]:[Discount]])</f>
        <v>7.2548874578579081</v>
      </c>
      <c r="K431">
        <f>Table3[[#This Row],[No of Products in one Sale]]*Table3[[#This Row],[Price of One Product]]</f>
        <v>840</v>
      </c>
    </row>
    <row r="432" spans="1:11" x14ac:dyDescent="0.3">
      <c r="A432" t="s">
        <v>456</v>
      </c>
      <c r="B432" t="s">
        <v>31</v>
      </c>
      <c r="C432" s="1">
        <v>44731</v>
      </c>
      <c r="D432" t="s">
        <v>44</v>
      </c>
      <c r="E432" t="s">
        <v>12</v>
      </c>
      <c r="F432">
        <v>95</v>
      </c>
      <c r="G432" t="s">
        <v>18</v>
      </c>
      <c r="H432" s="2">
        <v>7</v>
      </c>
      <c r="I432" s="3">
        <v>0.99123744515485723</v>
      </c>
      <c r="J432">
        <f>AVERAGE(Table3[[#This Row],[No of Products in one Sale]:[Discount]])</f>
        <v>3.9956187225774284</v>
      </c>
      <c r="K432">
        <f>Table3[[#This Row],[No of Products in one Sale]]*Table3[[#This Row],[Price of One Product]]</f>
        <v>665</v>
      </c>
    </row>
    <row r="433" spans="1:11" x14ac:dyDescent="0.3">
      <c r="A433" t="s">
        <v>457</v>
      </c>
      <c r="B433" t="s">
        <v>43</v>
      </c>
      <c r="C433" s="1">
        <v>44725</v>
      </c>
      <c r="D433" t="s">
        <v>11</v>
      </c>
      <c r="E433" t="s">
        <v>17</v>
      </c>
      <c r="F433">
        <v>72</v>
      </c>
      <c r="G433" t="s">
        <v>22</v>
      </c>
      <c r="H433" s="2">
        <v>5</v>
      </c>
      <c r="I433" s="3">
        <v>0.58001027642401182</v>
      </c>
      <c r="J433">
        <f>AVERAGE(Table3[[#This Row],[No of Products in one Sale]:[Discount]])</f>
        <v>2.7900051382120061</v>
      </c>
      <c r="K433">
        <f>Table3[[#This Row],[No of Products in one Sale]]*Table3[[#This Row],[Price of One Product]]</f>
        <v>360</v>
      </c>
    </row>
    <row r="434" spans="1:11" x14ac:dyDescent="0.3">
      <c r="A434" t="s">
        <v>458</v>
      </c>
      <c r="B434" t="s">
        <v>10</v>
      </c>
      <c r="C434" s="1">
        <v>44753</v>
      </c>
      <c r="D434" t="s">
        <v>16</v>
      </c>
      <c r="E434" t="s">
        <v>17</v>
      </c>
      <c r="F434">
        <v>65</v>
      </c>
      <c r="G434" t="s">
        <v>13</v>
      </c>
      <c r="H434" s="2">
        <v>8</v>
      </c>
      <c r="I434" s="3">
        <v>0.20099809520802481</v>
      </c>
      <c r="J434">
        <f>AVERAGE(Table3[[#This Row],[No of Products in one Sale]:[Discount]])</f>
        <v>4.1004990476040124</v>
      </c>
      <c r="K434">
        <f>Table3[[#This Row],[No of Products in one Sale]]*Table3[[#This Row],[Price of One Product]]</f>
        <v>520</v>
      </c>
    </row>
    <row r="435" spans="1:11" x14ac:dyDescent="0.3">
      <c r="A435" t="s">
        <v>459</v>
      </c>
      <c r="B435" t="s">
        <v>15</v>
      </c>
      <c r="C435" s="1">
        <v>44738</v>
      </c>
      <c r="D435" t="s">
        <v>21</v>
      </c>
      <c r="E435" t="s">
        <v>17</v>
      </c>
      <c r="F435">
        <v>250</v>
      </c>
      <c r="G435" t="s">
        <v>18</v>
      </c>
      <c r="H435" s="2">
        <v>3</v>
      </c>
      <c r="I435" s="3">
        <v>8.7589082057090373E-2</v>
      </c>
      <c r="J435">
        <f>AVERAGE(Table3[[#This Row],[No of Products in one Sale]:[Discount]])</f>
        <v>1.5437945410285452</v>
      </c>
      <c r="K435">
        <f>Table3[[#This Row],[No of Products in one Sale]]*Table3[[#This Row],[Price of One Product]]</f>
        <v>750</v>
      </c>
    </row>
    <row r="436" spans="1:11" x14ac:dyDescent="0.3">
      <c r="A436" t="s">
        <v>460</v>
      </c>
      <c r="B436" t="s">
        <v>20</v>
      </c>
      <c r="C436" s="1">
        <v>44762</v>
      </c>
      <c r="D436" t="s">
        <v>25</v>
      </c>
      <c r="E436" t="s">
        <v>17</v>
      </c>
      <c r="F436">
        <v>130</v>
      </c>
      <c r="G436" t="s">
        <v>22</v>
      </c>
      <c r="H436" s="2">
        <v>4</v>
      </c>
      <c r="I436" s="3">
        <v>0.92203517798439572</v>
      </c>
      <c r="J436">
        <f>AVERAGE(Table3[[#This Row],[No of Products in one Sale]:[Discount]])</f>
        <v>2.4610175889921977</v>
      </c>
      <c r="K436">
        <f>Table3[[#This Row],[No of Products in one Sale]]*Table3[[#This Row],[Price of One Product]]</f>
        <v>520</v>
      </c>
    </row>
    <row r="437" spans="1:11" x14ac:dyDescent="0.3">
      <c r="A437" t="s">
        <v>461</v>
      </c>
      <c r="B437" t="s">
        <v>24</v>
      </c>
      <c r="C437" s="1">
        <v>44756</v>
      </c>
      <c r="D437" t="s">
        <v>11</v>
      </c>
      <c r="E437" t="s">
        <v>17</v>
      </c>
      <c r="F437">
        <v>72</v>
      </c>
      <c r="G437" t="s">
        <v>13</v>
      </c>
      <c r="H437" s="2">
        <v>10</v>
      </c>
      <c r="I437" s="3">
        <v>0.40646951216415605</v>
      </c>
      <c r="J437">
        <f>AVERAGE(Table3[[#This Row],[No of Products in one Sale]:[Discount]])</f>
        <v>5.203234756082078</v>
      </c>
      <c r="K437">
        <f>Table3[[#This Row],[No of Products in one Sale]]*Table3[[#This Row],[Price of One Product]]</f>
        <v>720</v>
      </c>
    </row>
    <row r="438" spans="1:11" x14ac:dyDescent="0.3">
      <c r="A438" t="s">
        <v>462</v>
      </c>
      <c r="B438" t="s">
        <v>10</v>
      </c>
      <c r="C438" s="1">
        <v>44744</v>
      </c>
      <c r="D438" t="s">
        <v>16</v>
      </c>
      <c r="E438" t="s">
        <v>12</v>
      </c>
      <c r="F438">
        <v>65</v>
      </c>
      <c r="G438" t="s">
        <v>18</v>
      </c>
      <c r="H438" s="2">
        <v>4</v>
      </c>
      <c r="I438" s="3">
        <v>0.45522048494031297</v>
      </c>
      <c r="J438">
        <f>AVERAGE(Table3[[#This Row],[No of Products in one Sale]:[Discount]])</f>
        <v>2.2276102424701563</v>
      </c>
      <c r="K438">
        <f>Table3[[#This Row],[No of Products in one Sale]]*Table3[[#This Row],[Price of One Product]]</f>
        <v>260</v>
      </c>
    </row>
    <row r="439" spans="1:11" x14ac:dyDescent="0.3">
      <c r="A439" t="s">
        <v>463</v>
      </c>
      <c r="B439" t="s">
        <v>15</v>
      </c>
      <c r="C439" s="1">
        <v>44753</v>
      </c>
      <c r="D439" t="s">
        <v>21</v>
      </c>
      <c r="E439" t="s">
        <v>17</v>
      </c>
      <c r="F439">
        <v>250</v>
      </c>
      <c r="G439" t="s">
        <v>22</v>
      </c>
      <c r="H439" s="2">
        <v>3</v>
      </c>
      <c r="I439" s="3">
        <v>0.45514828780898176</v>
      </c>
      <c r="J439">
        <f>AVERAGE(Table3[[#This Row],[No of Products in one Sale]:[Discount]])</f>
        <v>1.7275741439044909</v>
      </c>
      <c r="K439">
        <f>Table3[[#This Row],[No of Products in one Sale]]*Table3[[#This Row],[Price of One Product]]</f>
        <v>750</v>
      </c>
    </row>
    <row r="440" spans="1:11" x14ac:dyDescent="0.3">
      <c r="A440" t="s">
        <v>464</v>
      </c>
      <c r="B440" t="s">
        <v>20</v>
      </c>
      <c r="C440" s="1">
        <v>44762</v>
      </c>
      <c r="D440" t="s">
        <v>25</v>
      </c>
      <c r="E440" t="s">
        <v>12</v>
      </c>
      <c r="F440">
        <v>130</v>
      </c>
      <c r="G440" t="s">
        <v>13</v>
      </c>
      <c r="H440" s="2">
        <v>2</v>
      </c>
      <c r="I440" s="3">
        <v>0.30126486834826394</v>
      </c>
      <c r="J440">
        <f>AVERAGE(Table3[[#This Row],[No of Products in one Sale]:[Discount]])</f>
        <v>1.1506324341741321</v>
      </c>
      <c r="K440">
        <f>Table3[[#This Row],[No of Products in one Sale]]*Table3[[#This Row],[Price of One Product]]</f>
        <v>260</v>
      </c>
    </row>
    <row r="441" spans="1:11" x14ac:dyDescent="0.3">
      <c r="A441" t="s">
        <v>465</v>
      </c>
      <c r="B441" t="s">
        <v>24</v>
      </c>
      <c r="C441" s="1">
        <v>44740</v>
      </c>
      <c r="D441" t="s">
        <v>32</v>
      </c>
      <c r="E441" t="s">
        <v>17</v>
      </c>
      <c r="F441">
        <v>60</v>
      </c>
      <c r="G441" t="s">
        <v>18</v>
      </c>
      <c r="H441" s="2">
        <v>4</v>
      </c>
      <c r="I441" s="3">
        <v>0.22886312078587356</v>
      </c>
      <c r="J441">
        <f>AVERAGE(Table3[[#This Row],[No of Products in one Sale]:[Discount]])</f>
        <v>2.1144315603929367</v>
      </c>
      <c r="K441">
        <f>Table3[[#This Row],[No of Products in one Sale]]*Table3[[#This Row],[Price of One Product]]</f>
        <v>240</v>
      </c>
    </row>
    <row r="442" spans="1:11" x14ac:dyDescent="0.3">
      <c r="A442" t="s">
        <v>466</v>
      </c>
      <c r="B442" t="s">
        <v>31</v>
      </c>
      <c r="C442" s="1">
        <v>44729</v>
      </c>
      <c r="D442" t="s">
        <v>11</v>
      </c>
      <c r="E442" t="s">
        <v>12</v>
      </c>
      <c r="F442">
        <v>72</v>
      </c>
      <c r="G442" t="s">
        <v>22</v>
      </c>
      <c r="H442" s="2">
        <v>4</v>
      </c>
      <c r="I442" s="3">
        <v>0.4885587902090005</v>
      </c>
      <c r="J442">
        <f>AVERAGE(Table3[[#This Row],[No of Products in one Sale]:[Discount]])</f>
        <v>2.2442793951045004</v>
      </c>
      <c r="K442">
        <f>Table3[[#This Row],[No of Products in one Sale]]*Table3[[#This Row],[Price of One Product]]</f>
        <v>288</v>
      </c>
    </row>
    <row r="443" spans="1:11" x14ac:dyDescent="0.3">
      <c r="A443" t="s">
        <v>467</v>
      </c>
      <c r="B443" t="s">
        <v>10</v>
      </c>
      <c r="C443" s="1">
        <v>44727</v>
      </c>
      <c r="D443" t="s">
        <v>16</v>
      </c>
      <c r="E443" t="s">
        <v>17</v>
      </c>
      <c r="F443">
        <v>65</v>
      </c>
      <c r="G443" t="s">
        <v>13</v>
      </c>
      <c r="H443" s="2">
        <v>7</v>
      </c>
      <c r="I443" s="3">
        <v>0.88301012782394861</v>
      </c>
      <c r="J443">
        <f>AVERAGE(Table3[[#This Row],[No of Products in one Sale]:[Discount]])</f>
        <v>3.9415050639119742</v>
      </c>
      <c r="K443">
        <f>Table3[[#This Row],[No of Products in one Sale]]*Table3[[#This Row],[Price of One Product]]</f>
        <v>455</v>
      </c>
    </row>
    <row r="444" spans="1:11" x14ac:dyDescent="0.3">
      <c r="A444" t="s">
        <v>468</v>
      </c>
      <c r="B444" t="s">
        <v>15</v>
      </c>
      <c r="C444" s="1">
        <v>44734</v>
      </c>
      <c r="D444" t="s">
        <v>21</v>
      </c>
      <c r="E444" t="s">
        <v>12</v>
      </c>
      <c r="F444">
        <v>250</v>
      </c>
      <c r="G444" t="s">
        <v>18</v>
      </c>
      <c r="H444" s="2">
        <v>2</v>
      </c>
      <c r="I444" s="3">
        <v>0.30705024398286174</v>
      </c>
      <c r="J444">
        <f>AVERAGE(Table3[[#This Row],[No of Products in one Sale]:[Discount]])</f>
        <v>1.1535251219914309</v>
      </c>
      <c r="K444">
        <f>Table3[[#This Row],[No of Products in one Sale]]*Table3[[#This Row],[Price of One Product]]</f>
        <v>500</v>
      </c>
    </row>
    <row r="445" spans="1:11" x14ac:dyDescent="0.3">
      <c r="A445" t="s">
        <v>469</v>
      </c>
      <c r="B445" t="s">
        <v>20</v>
      </c>
      <c r="C445" s="1">
        <v>44744</v>
      </c>
      <c r="D445" t="s">
        <v>25</v>
      </c>
      <c r="E445" t="s">
        <v>17</v>
      </c>
      <c r="F445">
        <v>130</v>
      </c>
      <c r="G445" t="s">
        <v>22</v>
      </c>
      <c r="H445" s="2">
        <v>6</v>
      </c>
      <c r="I445" s="3">
        <v>0.85704939563753491</v>
      </c>
      <c r="J445">
        <f>AVERAGE(Table3[[#This Row],[No of Products in one Sale]:[Discount]])</f>
        <v>3.4285246978187676</v>
      </c>
      <c r="K445">
        <f>Table3[[#This Row],[No of Products in one Sale]]*Table3[[#This Row],[Price of One Product]]</f>
        <v>780</v>
      </c>
    </row>
    <row r="446" spans="1:11" x14ac:dyDescent="0.3">
      <c r="A446" t="s">
        <v>470</v>
      </c>
      <c r="B446" t="s">
        <v>24</v>
      </c>
      <c r="C446" s="1">
        <v>44737</v>
      </c>
      <c r="D446" t="s">
        <v>11</v>
      </c>
      <c r="E446" t="s">
        <v>12</v>
      </c>
      <c r="F446">
        <v>72</v>
      </c>
      <c r="G446" t="s">
        <v>13</v>
      </c>
      <c r="H446" s="2">
        <v>9</v>
      </c>
      <c r="I446" s="3">
        <v>0.29159802445516347</v>
      </c>
      <c r="J446">
        <f>AVERAGE(Table3[[#This Row],[No of Products in one Sale]:[Discount]])</f>
        <v>4.6457990122275818</v>
      </c>
      <c r="K446">
        <f>Table3[[#This Row],[No of Products in one Sale]]*Table3[[#This Row],[Price of One Product]]</f>
        <v>648</v>
      </c>
    </row>
    <row r="447" spans="1:11" x14ac:dyDescent="0.3">
      <c r="A447" t="s">
        <v>471</v>
      </c>
      <c r="B447" t="s">
        <v>10</v>
      </c>
      <c r="C447" s="1">
        <v>44752</v>
      </c>
      <c r="D447" t="s">
        <v>16</v>
      </c>
      <c r="E447" t="s">
        <v>17</v>
      </c>
      <c r="F447">
        <v>65</v>
      </c>
      <c r="G447" t="s">
        <v>18</v>
      </c>
      <c r="H447" s="2">
        <v>9</v>
      </c>
      <c r="I447" s="3">
        <v>0.2589445683285162</v>
      </c>
      <c r="J447">
        <f>AVERAGE(Table3[[#This Row],[No of Products in one Sale]:[Discount]])</f>
        <v>4.6294722841642582</v>
      </c>
      <c r="K447">
        <f>Table3[[#This Row],[No of Products in one Sale]]*Table3[[#This Row],[Price of One Product]]</f>
        <v>585</v>
      </c>
    </row>
    <row r="448" spans="1:11" x14ac:dyDescent="0.3">
      <c r="A448" t="s">
        <v>472</v>
      </c>
      <c r="B448" t="s">
        <v>15</v>
      </c>
      <c r="C448" s="1">
        <v>44736</v>
      </c>
      <c r="D448" t="s">
        <v>21</v>
      </c>
      <c r="E448" t="s">
        <v>12</v>
      </c>
      <c r="F448">
        <v>250</v>
      </c>
      <c r="G448" t="s">
        <v>22</v>
      </c>
      <c r="H448" s="2">
        <v>2</v>
      </c>
      <c r="I448" s="3">
        <v>0.2954209948681138</v>
      </c>
      <c r="J448">
        <f>AVERAGE(Table3[[#This Row],[No of Products in one Sale]:[Discount]])</f>
        <v>1.1477104974340568</v>
      </c>
      <c r="K448">
        <f>Table3[[#This Row],[No of Products in one Sale]]*Table3[[#This Row],[Price of One Product]]</f>
        <v>500</v>
      </c>
    </row>
    <row r="449" spans="1:11" x14ac:dyDescent="0.3">
      <c r="A449" t="s">
        <v>473</v>
      </c>
      <c r="B449" t="s">
        <v>20</v>
      </c>
      <c r="C449" s="1">
        <v>44752</v>
      </c>
      <c r="D449" t="s">
        <v>25</v>
      </c>
      <c r="E449" t="s">
        <v>17</v>
      </c>
      <c r="F449">
        <v>130</v>
      </c>
      <c r="G449" t="s">
        <v>13</v>
      </c>
      <c r="H449" s="2">
        <v>2</v>
      </c>
      <c r="I449" s="3">
        <v>7.4202009604403041E-2</v>
      </c>
      <c r="J449">
        <f>AVERAGE(Table3[[#This Row],[No of Products in one Sale]:[Discount]])</f>
        <v>1.0371010048022016</v>
      </c>
      <c r="K449">
        <f>Table3[[#This Row],[No of Products in one Sale]]*Table3[[#This Row],[Price of One Product]]</f>
        <v>260</v>
      </c>
    </row>
    <row r="450" spans="1:11" x14ac:dyDescent="0.3">
      <c r="A450" t="s">
        <v>474</v>
      </c>
      <c r="B450" t="s">
        <v>24</v>
      </c>
      <c r="C450" s="1">
        <v>44759</v>
      </c>
      <c r="D450" t="s">
        <v>32</v>
      </c>
      <c r="E450" t="s">
        <v>12</v>
      </c>
      <c r="F450">
        <v>60</v>
      </c>
      <c r="G450" t="s">
        <v>18</v>
      </c>
      <c r="H450" s="2">
        <v>11</v>
      </c>
      <c r="I450" s="3">
        <v>3.9067003401354383E-2</v>
      </c>
      <c r="J450">
        <f>AVERAGE(Table3[[#This Row],[No of Products in one Sale]:[Discount]])</f>
        <v>5.5195335017006775</v>
      </c>
      <c r="K450">
        <f>Table3[[#This Row],[No of Products in one Sale]]*Table3[[#This Row],[Price of One Product]]</f>
        <v>660</v>
      </c>
    </row>
    <row r="451" spans="1:11" x14ac:dyDescent="0.3">
      <c r="A451" t="s">
        <v>475</v>
      </c>
      <c r="B451" t="s">
        <v>31</v>
      </c>
      <c r="C451" s="1">
        <v>44763</v>
      </c>
      <c r="D451" t="s">
        <v>44</v>
      </c>
      <c r="E451" t="s">
        <v>17</v>
      </c>
      <c r="F451">
        <v>95</v>
      </c>
      <c r="G451" t="s">
        <v>22</v>
      </c>
      <c r="H451" s="2">
        <v>4</v>
      </c>
      <c r="I451" s="3">
        <v>0.76468504660372305</v>
      </c>
      <c r="J451">
        <f>AVERAGE(Table3[[#This Row],[No of Products in one Sale]:[Discount]])</f>
        <v>2.3823425233018614</v>
      </c>
      <c r="K451">
        <f>Table3[[#This Row],[No of Products in one Sale]]*Table3[[#This Row],[Price of One Product]]</f>
        <v>380</v>
      </c>
    </row>
    <row r="452" spans="1:11" x14ac:dyDescent="0.3">
      <c r="A452" t="s">
        <v>476</v>
      </c>
      <c r="B452" t="s">
        <v>43</v>
      </c>
      <c r="C452" s="1">
        <v>44763</v>
      </c>
      <c r="D452" t="s">
        <v>11</v>
      </c>
      <c r="E452" t="s">
        <v>12</v>
      </c>
      <c r="F452">
        <v>72</v>
      </c>
      <c r="G452" t="s">
        <v>13</v>
      </c>
      <c r="H452" s="2">
        <v>11</v>
      </c>
      <c r="I452" s="3">
        <v>0.74867480539232067</v>
      </c>
      <c r="J452">
        <f>AVERAGE(Table3[[#This Row],[No of Products in one Sale]:[Discount]])</f>
        <v>5.8743374026961606</v>
      </c>
      <c r="K452">
        <f>Table3[[#This Row],[No of Products in one Sale]]*Table3[[#This Row],[Price of One Product]]</f>
        <v>792</v>
      </c>
    </row>
    <row r="453" spans="1:11" x14ac:dyDescent="0.3">
      <c r="A453" t="s">
        <v>477</v>
      </c>
      <c r="B453" t="s">
        <v>10</v>
      </c>
      <c r="C453" s="1">
        <v>44750</v>
      </c>
      <c r="D453" t="s">
        <v>16</v>
      </c>
      <c r="E453" t="s">
        <v>17</v>
      </c>
      <c r="F453">
        <v>65</v>
      </c>
      <c r="G453" t="s">
        <v>18</v>
      </c>
      <c r="H453" s="2">
        <v>6</v>
      </c>
      <c r="I453" s="3">
        <v>0.69300939202757139</v>
      </c>
      <c r="J453">
        <f>AVERAGE(Table3[[#This Row],[No of Products in one Sale]:[Discount]])</f>
        <v>3.3465046960137856</v>
      </c>
      <c r="K453">
        <f>Table3[[#This Row],[No of Products in one Sale]]*Table3[[#This Row],[Price of One Product]]</f>
        <v>390</v>
      </c>
    </row>
    <row r="454" spans="1:11" x14ac:dyDescent="0.3">
      <c r="A454" t="s">
        <v>478</v>
      </c>
      <c r="B454" t="s">
        <v>15</v>
      </c>
      <c r="C454" s="1">
        <v>44751</v>
      </c>
      <c r="D454" t="s">
        <v>21</v>
      </c>
      <c r="E454" t="s">
        <v>12</v>
      </c>
      <c r="F454">
        <v>250</v>
      </c>
      <c r="G454" t="s">
        <v>22</v>
      </c>
      <c r="H454" s="2">
        <v>1</v>
      </c>
      <c r="I454" s="3">
        <v>0.52937391222103747</v>
      </c>
      <c r="J454">
        <f>AVERAGE(Table3[[#This Row],[No of Products in one Sale]:[Discount]])</f>
        <v>0.76468695611051873</v>
      </c>
      <c r="K454">
        <f>Table3[[#This Row],[No of Products in one Sale]]*Table3[[#This Row],[Price of One Product]]</f>
        <v>250</v>
      </c>
    </row>
    <row r="455" spans="1:11" x14ac:dyDescent="0.3">
      <c r="A455" t="s">
        <v>479</v>
      </c>
      <c r="B455" t="s">
        <v>20</v>
      </c>
      <c r="C455" s="1">
        <v>44736</v>
      </c>
      <c r="D455" t="s">
        <v>25</v>
      </c>
      <c r="E455" t="s">
        <v>17</v>
      </c>
      <c r="F455">
        <v>130</v>
      </c>
      <c r="G455" t="s">
        <v>13</v>
      </c>
      <c r="H455" s="2">
        <v>3</v>
      </c>
      <c r="I455" s="3">
        <v>0.32413514859934134</v>
      </c>
      <c r="J455">
        <f>AVERAGE(Table3[[#This Row],[No of Products in one Sale]:[Discount]])</f>
        <v>1.6620675742996707</v>
      </c>
      <c r="K455">
        <f>Table3[[#This Row],[No of Products in one Sale]]*Table3[[#This Row],[Price of One Product]]</f>
        <v>390</v>
      </c>
    </row>
    <row r="456" spans="1:11" x14ac:dyDescent="0.3">
      <c r="A456" t="s">
        <v>480</v>
      </c>
      <c r="B456" t="s">
        <v>24</v>
      </c>
      <c r="C456" s="1">
        <v>44737</v>
      </c>
      <c r="D456" t="s">
        <v>11</v>
      </c>
      <c r="E456" t="s">
        <v>17</v>
      </c>
      <c r="F456">
        <v>72</v>
      </c>
      <c r="G456" t="s">
        <v>18</v>
      </c>
      <c r="H456" s="2">
        <v>4</v>
      </c>
      <c r="I456" s="3">
        <v>0.35907775149399723</v>
      </c>
      <c r="J456">
        <f>AVERAGE(Table3[[#This Row],[No of Products in one Sale]:[Discount]])</f>
        <v>2.1795388757469984</v>
      </c>
      <c r="K456">
        <f>Table3[[#This Row],[No of Products in one Sale]]*Table3[[#This Row],[Price of One Product]]</f>
        <v>288</v>
      </c>
    </row>
    <row r="457" spans="1:11" x14ac:dyDescent="0.3">
      <c r="A457" t="s">
        <v>481</v>
      </c>
      <c r="B457" t="s">
        <v>10</v>
      </c>
      <c r="C457" s="1">
        <v>44744</v>
      </c>
      <c r="D457" t="s">
        <v>16</v>
      </c>
      <c r="E457" t="s">
        <v>17</v>
      </c>
      <c r="F457">
        <v>65</v>
      </c>
      <c r="G457" t="s">
        <v>22</v>
      </c>
      <c r="H457" s="2">
        <v>6</v>
      </c>
      <c r="I457" s="3">
        <v>0.65908590258865696</v>
      </c>
      <c r="J457">
        <f>AVERAGE(Table3[[#This Row],[No of Products in one Sale]:[Discount]])</f>
        <v>3.3295429512943286</v>
      </c>
      <c r="K457">
        <f>Table3[[#This Row],[No of Products in one Sale]]*Table3[[#This Row],[Price of One Product]]</f>
        <v>390</v>
      </c>
    </row>
    <row r="458" spans="1:11" x14ac:dyDescent="0.3">
      <c r="A458" t="s">
        <v>482</v>
      </c>
      <c r="B458" t="s">
        <v>15</v>
      </c>
      <c r="C458" s="1">
        <v>44735</v>
      </c>
      <c r="D458" t="s">
        <v>21</v>
      </c>
      <c r="E458" t="s">
        <v>17</v>
      </c>
      <c r="F458">
        <v>250</v>
      </c>
      <c r="G458" t="s">
        <v>13</v>
      </c>
      <c r="H458" s="2">
        <v>2</v>
      </c>
      <c r="I458" s="3">
        <v>0.51385178684784039</v>
      </c>
      <c r="J458">
        <f>AVERAGE(Table3[[#This Row],[No of Products in one Sale]:[Discount]])</f>
        <v>1.2569258934239202</v>
      </c>
      <c r="K458">
        <f>Table3[[#This Row],[No of Products in one Sale]]*Table3[[#This Row],[Price of One Product]]</f>
        <v>500</v>
      </c>
    </row>
    <row r="459" spans="1:11" x14ac:dyDescent="0.3">
      <c r="A459" t="s">
        <v>483</v>
      </c>
      <c r="B459" t="s">
        <v>20</v>
      </c>
      <c r="C459" s="1">
        <v>44751</v>
      </c>
      <c r="D459" t="s">
        <v>25</v>
      </c>
      <c r="E459" t="s">
        <v>17</v>
      </c>
      <c r="F459">
        <v>130</v>
      </c>
      <c r="G459" t="s">
        <v>18</v>
      </c>
      <c r="H459" s="2">
        <v>4</v>
      </c>
      <c r="I459" s="3">
        <v>0.76665009072072687</v>
      </c>
      <c r="J459">
        <f>AVERAGE(Table3[[#This Row],[No of Products in one Sale]:[Discount]])</f>
        <v>2.3833250453603636</v>
      </c>
      <c r="K459">
        <f>Table3[[#This Row],[No of Products in one Sale]]*Table3[[#This Row],[Price of One Product]]</f>
        <v>520</v>
      </c>
    </row>
    <row r="460" spans="1:11" x14ac:dyDescent="0.3">
      <c r="A460" t="s">
        <v>484</v>
      </c>
      <c r="B460" t="s">
        <v>24</v>
      </c>
      <c r="C460" s="1">
        <v>44726</v>
      </c>
      <c r="D460" t="s">
        <v>11</v>
      </c>
      <c r="E460" t="s">
        <v>12</v>
      </c>
      <c r="F460">
        <v>72</v>
      </c>
      <c r="G460" t="s">
        <v>22</v>
      </c>
      <c r="H460" s="2">
        <v>5</v>
      </c>
      <c r="I460" s="3">
        <v>0.73529214203054083</v>
      </c>
      <c r="J460">
        <f>AVERAGE(Table3[[#This Row],[No of Products in one Sale]:[Discount]])</f>
        <v>2.8676460710152702</v>
      </c>
      <c r="K460">
        <f>Table3[[#This Row],[No of Products in one Sale]]*Table3[[#This Row],[Price of One Product]]</f>
        <v>360</v>
      </c>
    </row>
    <row r="461" spans="1:11" x14ac:dyDescent="0.3">
      <c r="A461" t="s">
        <v>485</v>
      </c>
      <c r="B461" t="s">
        <v>10</v>
      </c>
      <c r="C461" s="1">
        <v>44749</v>
      </c>
      <c r="D461" t="s">
        <v>16</v>
      </c>
      <c r="E461" t="s">
        <v>17</v>
      </c>
      <c r="F461">
        <v>65</v>
      </c>
      <c r="G461" t="s">
        <v>13</v>
      </c>
      <c r="H461" s="2">
        <v>9</v>
      </c>
      <c r="I461" s="3">
        <v>0.44567996518569519</v>
      </c>
      <c r="J461">
        <f>AVERAGE(Table3[[#This Row],[No of Products in one Sale]:[Discount]])</f>
        <v>4.7228399825928475</v>
      </c>
      <c r="K461">
        <f>Table3[[#This Row],[No of Products in one Sale]]*Table3[[#This Row],[Price of One Product]]</f>
        <v>585</v>
      </c>
    </row>
    <row r="462" spans="1:11" x14ac:dyDescent="0.3">
      <c r="A462" t="s">
        <v>486</v>
      </c>
      <c r="B462" t="s">
        <v>15</v>
      </c>
      <c r="C462" s="1">
        <v>44734</v>
      </c>
      <c r="D462" t="s">
        <v>21</v>
      </c>
      <c r="E462" t="s">
        <v>12</v>
      </c>
      <c r="F462">
        <v>250</v>
      </c>
      <c r="G462" t="s">
        <v>13</v>
      </c>
      <c r="H462" s="2">
        <v>2</v>
      </c>
      <c r="I462" s="3">
        <v>0.80491760131950119</v>
      </c>
      <c r="J462">
        <f>AVERAGE(Table3[[#This Row],[No of Products in one Sale]:[Discount]])</f>
        <v>1.4024588006597507</v>
      </c>
      <c r="K462">
        <f>Table3[[#This Row],[No of Products in one Sale]]*Table3[[#This Row],[Price of One Product]]</f>
        <v>500</v>
      </c>
    </row>
    <row r="463" spans="1:11" x14ac:dyDescent="0.3">
      <c r="A463" t="s">
        <v>487</v>
      </c>
      <c r="B463" t="s">
        <v>20</v>
      </c>
      <c r="C463" s="1">
        <v>44726</v>
      </c>
      <c r="D463" t="s">
        <v>25</v>
      </c>
      <c r="E463" t="s">
        <v>17</v>
      </c>
      <c r="F463">
        <v>130</v>
      </c>
      <c r="G463" t="s">
        <v>18</v>
      </c>
      <c r="H463" s="2">
        <v>4</v>
      </c>
      <c r="I463" s="3">
        <v>0.63252724233750568</v>
      </c>
      <c r="J463">
        <f>AVERAGE(Table3[[#This Row],[No of Products in one Sale]:[Discount]])</f>
        <v>2.3162636211687531</v>
      </c>
      <c r="K463">
        <f>Table3[[#This Row],[No of Products in one Sale]]*Table3[[#This Row],[Price of One Product]]</f>
        <v>520</v>
      </c>
    </row>
    <row r="464" spans="1:11" x14ac:dyDescent="0.3">
      <c r="A464" t="s">
        <v>488</v>
      </c>
      <c r="B464" t="s">
        <v>24</v>
      </c>
      <c r="C464" s="1">
        <v>44743</v>
      </c>
      <c r="D464" t="s">
        <v>11</v>
      </c>
      <c r="E464" t="s">
        <v>12</v>
      </c>
      <c r="F464">
        <v>72</v>
      </c>
      <c r="G464" t="s">
        <v>22</v>
      </c>
      <c r="H464" s="2">
        <v>12</v>
      </c>
      <c r="I464" s="3">
        <v>0.54172415841062738</v>
      </c>
      <c r="J464">
        <f>AVERAGE(Table3[[#This Row],[No of Products in one Sale]:[Discount]])</f>
        <v>6.2708620792053136</v>
      </c>
      <c r="K464">
        <f>Table3[[#This Row],[No of Products in one Sale]]*Table3[[#This Row],[Price of One Product]]</f>
        <v>864</v>
      </c>
    </row>
    <row r="465" spans="1:11" x14ac:dyDescent="0.3">
      <c r="A465" t="s">
        <v>489</v>
      </c>
      <c r="B465" t="s">
        <v>10</v>
      </c>
      <c r="C465" s="1">
        <v>44742</v>
      </c>
      <c r="D465" t="s">
        <v>16</v>
      </c>
      <c r="E465" t="s">
        <v>17</v>
      </c>
      <c r="F465">
        <v>65</v>
      </c>
      <c r="G465" t="s">
        <v>13</v>
      </c>
      <c r="H465" s="2">
        <v>11</v>
      </c>
      <c r="I465" s="3">
        <v>0.51449622999670686</v>
      </c>
      <c r="J465">
        <f>AVERAGE(Table3[[#This Row],[No of Products in one Sale]:[Discount]])</f>
        <v>5.7572481149983536</v>
      </c>
      <c r="K465">
        <f>Table3[[#This Row],[No of Products in one Sale]]*Table3[[#This Row],[Price of One Product]]</f>
        <v>715</v>
      </c>
    </row>
    <row r="466" spans="1:11" x14ac:dyDescent="0.3">
      <c r="A466" t="s">
        <v>490</v>
      </c>
      <c r="B466" t="s">
        <v>15</v>
      </c>
      <c r="C466" s="1">
        <v>44747</v>
      </c>
      <c r="D466" t="s">
        <v>21</v>
      </c>
      <c r="E466" t="s">
        <v>12</v>
      </c>
      <c r="F466">
        <v>250</v>
      </c>
      <c r="G466" t="s">
        <v>18</v>
      </c>
      <c r="H466" s="2">
        <v>2</v>
      </c>
      <c r="I466" s="3">
        <v>0.23752502847518697</v>
      </c>
      <c r="J466">
        <f>AVERAGE(Table3[[#This Row],[No of Products in one Sale]:[Discount]])</f>
        <v>1.1187625142375934</v>
      </c>
      <c r="K466">
        <f>Table3[[#This Row],[No of Products in one Sale]]*Table3[[#This Row],[Price of One Product]]</f>
        <v>500</v>
      </c>
    </row>
    <row r="467" spans="1:11" x14ac:dyDescent="0.3">
      <c r="A467" t="s">
        <v>491</v>
      </c>
      <c r="B467" t="s">
        <v>20</v>
      </c>
      <c r="C467" s="1">
        <v>44764</v>
      </c>
      <c r="D467" t="s">
        <v>25</v>
      </c>
      <c r="E467" t="s">
        <v>17</v>
      </c>
      <c r="F467">
        <v>130</v>
      </c>
      <c r="G467" t="s">
        <v>22</v>
      </c>
      <c r="H467" s="2">
        <v>4</v>
      </c>
      <c r="I467" s="3">
        <v>0.99120610081358274</v>
      </c>
      <c r="J467">
        <f>AVERAGE(Table3[[#This Row],[No of Products in one Sale]:[Discount]])</f>
        <v>2.4956030504067912</v>
      </c>
      <c r="K467">
        <f>Table3[[#This Row],[No of Products in one Sale]]*Table3[[#This Row],[Price of One Product]]</f>
        <v>520</v>
      </c>
    </row>
    <row r="468" spans="1:11" x14ac:dyDescent="0.3">
      <c r="A468" t="s">
        <v>492</v>
      </c>
      <c r="B468" t="s">
        <v>24</v>
      </c>
      <c r="C468" s="1">
        <v>44735</v>
      </c>
      <c r="D468" t="s">
        <v>32</v>
      </c>
      <c r="E468" t="s">
        <v>12</v>
      </c>
      <c r="F468">
        <v>60</v>
      </c>
      <c r="G468" t="s">
        <v>13</v>
      </c>
      <c r="H468" s="2">
        <v>9</v>
      </c>
      <c r="I468" s="3">
        <v>0.59705890981846566</v>
      </c>
      <c r="J468">
        <f>AVERAGE(Table3[[#This Row],[No of Products in one Sale]:[Discount]])</f>
        <v>4.7985294549092332</v>
      </c>
      <c r="K468">
        <f>Table3[[#This Row],[No of Products in one Sale]]*Table3[[#This Row],[Price of One Product]]</f>
        <v>540</v>
      </c>
    </row>
    <row r="469" spans="1:11" x14ac:dyDescent="0.3">
      <c r="A469" t="s">
        <v>493</v>
      </c>
      <c r="B469" t="s">
        <v>31</v>
      </c>
      <c r="C469" s="1">
        <v>44737</v>
      </c>
      <c r="D469" t="s">
        <v>11</v>
      </c>
      <c r="E469" t="s">
        <v>17</v>
      </c>
      <c r="F469">
        <v>72</v>
      </c>
      <c r="G469" t="s">
        <v>18</v>
      </c>
      <c r="H469" s="2">
        <v>3</v>
      </c>
      <c r="I469" s="3">
        <v>0.47137791834027587</v>
      </c>
      <c r="J469">
        <f>AVERAGE(Table3[[#This Row],[No of Products in one Sale]:[Discount]])</f>
        <v>1.7356889591701379</v>
      </c>
      <c r="K469">
        <f>Table3[[#This Row],[No of Products in one Sale]]*Table3[[#This Row],[Price of One Product]]</f>
        <v>216</v>
      </c>
    </row>
    <row r="470" spans="1:11" x14ac:dyDescent="0.3">
      <c r="A470" t="s">
        <v>494</v>
      </c>
      <c r="B470" t="s">
        <v>10</v>
      </c>
      <c r="C470" s="1">
        <v>44749</v>
      </c>
      <c r="D470" t="s">
        <v>16</v>
      </c>
      <c r="E470" t="s">
        <v>12</v>
      </c>
      <c r="F470">
        <v>65</v>
      </c>
      <c r="G470" t="s">
        <v>22</v>
      </c>
      <c r="H470" s="2">
        <v>14</v>
      </c>
      <c r="I470" s="3">
        <v>0.41181740780767351</v>
      </c>
      <c r="J470">
        <f>AVERAGE(Table3[[#This Row],[No of Products in one Sale]:[Discount]])</f>
        <v>7.2059087039038365</v>
      </c>
      <c r="K470">
        <f>Table3[[#This Row],[No of Products in one Sale]]*Table3[[#This Row],[Price of One Product]]</f>
        <v>910</v>
      </c>
    </row>
    <row r="471" spans="1:11" x14ac:dyDescent="0.3">
      <c r="A471" t="s">
        <v>495</v>
      </c>
      <c r="B471" t="s">
        <v>15</v>
      </c>
      <c r="C471" s="1">
        <v>44729</v>
      </c>
      <c r="D471" t="s">
        <v>21</v>
      </c>
      <c r="E471" t="s">
        <v>17</v>
      </c>
      <c r="F471">
        <v>250</v>
      </c>
      <c r="G471" t="s">
        <v>13</v>
      </c>
      <c r="H471" s="2">
        <v>3</v>
      </c>
      <c r="I471" s="3">
        <v>7.2014892327985192E-2</v>
      </c>
      <c r="J471">
        <f>AVERAGE(Table3[[#This Row],[No of Products in one Sale]:[Discount]])</f>
        <v>1.5360074461639925</v>
      </c>
      <c r="K471">
        <f>Table3[[#This Row],[No of Products in one Sale]]*Table3[[#This Row],[Price of One Product]]</f>
        <v>750</v>
      </c>
    </row>
    <row r="472" spans="1:11" x14ac:dyDescent="0.3">
      <c r="A472" t="s">
        <v>496</v>
      </c>
      <c r="B472" t="s">
        <v>20</v>
      </c>
      <c r="C472" s="1">
        <v>44738</v>
      </c>
      <c r="D472" t="s">
        <v>25</v>
      </c>
      <c r="E472" t="s">
        <v>12</v>
      </c>
      <c r="F472">
        <v>130</v>
      </c>
      <c r="G472" t="s">
        <v>18</v>
      </c>
      <c r="H472" s="2">
        <v>7</v>
      </c>
      <c r="I472" s="3">
        <v>0.28425228592980878</v>
      </c>
      <c r="J472">
        <f>AVERAGE(Table3[[#This Row],[No of Products in one Sale]:[Discount]])</f>
        <v>3.6421261429649046</v>
      </c>
      <c r="K472">
        <f>Table3[[#This Row],[No of Products in one Sale]]*Table3[[#This Row],[Price of One Product]]</f>
        <v>910</v>
      </c>
    </row>
    <row r="473" spans="1:11" x14ac:dyDescent="0.3">
      <c r="A473" t="s">
        <v>497</v>
      </c>
      <c r="B473" t="s">
        <v>24</v>
      </c>
      <c r="C473" s="1">
        <v>44740</v>
      </c>
      <c r="D473" t="s">
        <v>11</v>
      </c>
      <c r="E473" t="s">
        <v>17</v>
      </c>
      <c r="F473">
        <v>72</v>
      </c>
      <c r="G473" t="s">
        <v>22</v>
      </c>
      <c r="H473" s="2">
        <v>3</v>
      </c>
      <c r="I473" s="3">
        <v>0.51473636278960266</v>
      </c>
      <c r="J473">
        <f>AVERAGE(Table3[[#This Row],[No of Products in one Sale]:[Discount]])</f>
        <v>1.7573681813948014</v>
      </c>
      <c r="K473">
        <f>Table3[[#This Row],[No of Products in one Sale]]*Table3[[#This Row],[Price of One Product]]</f>
        <v>216</v>
      </c>
    </row>
    <row r="474" spans="1:11" x14ac:dyDescent="0.3">
      <c r="A474" t="s">
        <v>498</v>
      </c>
      <c r="B474" t="s">
        <v>10</v>
      </c>
      <c r="C474" s="1">
        <v>44755</v>
      </c>
      <c r="D474" t="s">
        <v>16</v>
      </c>
      <c r="E474" t="s">
        <v>12</v>
      </c>
      <c r="F474">
        <v>65</v>
      </c>
      <c r="G474" t="s">
        <v>13</v>
      </c>
      <c r="H474" s="2">
        <v>7</v>
      </c>
      <c r="I474" s="3">
        <v>0.84360853679959769</v>
      </c>
      <c r="J474">
        <f>AVERAGE(Table3[[#This Row],[No of Products in one Sale]:[Discount]])</f>
        <v>3.9218042683997987</v>
      </c>
      <c r="K474">
        <f>Table3[[#This Row],[No of Products in one Sale]]*Table3[[#This Row],[Price of One Product]]</f>
        <v>455</v>
      </c>
    </row>
    <row r="475" spans="1:11" x14ac:dyDescent="0.3">
      <c r="A475" t="s">
        <v>499</v>
      </c>
      <c r="B475" t="s">
        <v>15</v>
      </c>
      <c r="C475" s="1">
        <v>44755</v>
      </c>
      <c r="D475" t="s">
        <v>21</v>
      </c>
      <c r="E475" t="s">
        <v>17</v>
      </c>
      <c r="F475">
        <v>250</v>
      </c>
      <c r="G475" t="s">
        <v>18</v>
      </c>
      <c r="H475" s="2">
        <v>3</v>
      </c>
      <c r="I475" s="3">
        <v>0.79410595242208182</v>
      </c>
      <c r="J475">
        <f>AVERAGE(Table3[[#This Row],[No of Products in one Sale]:[Discount]])</f>
        <v>1.8970529762110409</v>
      </c>
      <c r="K475">
        <f>Table3[[#This Row],[No of Products in one Sale]]*Table3[[#This Row],[Price of One Product]]</f>
        <v>750</v>
      </c>
    </row>
    <row r="476" spans="1:11" x14ac:dyDescent="0.3">
      <c r="A476" t="s">
        <v>500</v>
      </c>
      <c r="B476" t="s">
        <v>20</v>
      </c>
      <c r="C476" s="1">
        <v>44764</v>
      </c>
      <c r="D476" t="s">
        <v>25</v>
      </c>
      <c r="E476" t="s">
        <v>12</v>
      </c>
      <c r="F476">
        <v>130</v>
      </c>
      <c r="G476" t="s">
        <v>22</v>
      </c>
      <c r="H476" s="2">
        <v>4</v>
      </c>
      <c r="I476" s="3">
        <v>0.43743103077150813</v>
      </c>
      <c r="J476">
        <f>AVERAGE(Table3[[#This Row],[No of Products in one Sale]:[Discount]])</f>
        <v>2.2187155153857541</v>
      </c>
      <c r="K476">
        <f>Table3[[#This Row],[No of Products in one Sale]]*Table3[[#This Row],[Price of One Product]]</f>
        <v>520</v>
      </c>
    </row>
    <row r="477" spans="1:11" x14ac:dyDescent="0.3">
      <c r="A477" t="s">
        <v>501</v>
      </c>
      <c r="B477" t="s">
        <v>24</v>
      </c>
      <c r="C477" s="1">
        <v>44735</v>
      </c>
      <c r="D477" t="s">
        <v>32</v>
      </c>
      <c r="E477" t="s">
        <v>17</v>
      </c>
      <c r="F477">
        <v>60</v>
      </c>
      <c r="G477" t="s">
        <v>13</v>
      </c>
      <c r="H477" s="2">
        <v>7</v>
      </c>
      <c r="I477" s="3">
        <v>0.62414285851347806</v>
      </c>
      <c r="J477">
        <f>AVERAGE(Table3[[#This Row],[No of Products in one Sale]:[Discount]])</f>
        <v>3.812071429256739</v>
      </c>
      <c r="K477">
        <f>Table3[[#This Row],[No of Products in one Sale]]*Table3[[#This Row],[Price of One Product]]</f>
        <v>420</v>
      </c>
    </row>
    <row r="478" spans="1:11" x14ac:dyDescent="0.3">
      <c r="A478" t="s">
        <v>502</v>
      </c>
      <c r="B478" t="s">
        <v>31</v>
      </c>
      <c r="C478" s="1">
        <v>44734</v>
      </c>
      <c r="D478" t="s">
        <v>44</v>
      </c>
      <c r="E478" t="s">
        <v>17</v>
      </c>
      <c r="F478">
        <v>95</v>
      </c>
      <c r="G478" t="s">
        <v>18</v>
      </c>
      <c r="H478" s="2">
        <v>4</v>
      </c>
      <c r="I478" s="3">
        <v>0.8866455913476804</v>
      </c>
      <c r="J478">
        <f>AVERAGE(Table3[[#This Row],[No of Products in one Sale]:[Discount]])</f>
        <v>2.4433227956738404</v>
      </c>
      <c r="K478">
        <f>Table3[[#This Row],[No of Products in one Sale]]*Table3[[#This Row],[Price of One Product]]</f>
        <v>380</v>
      </c>
    </row>
    <row r="479" spans="1:11" x14ac:dyDescent="0.3">
      <c r="A479" t="s">
        <v>503</v>
      </c>
      <c r="B479" t="s">
        <v>43</v>
      </c>
      <c r="C479" s="1">
        <v>44728</v>
      </c>
      <c r="D479" t="s">
        <v>11</v>
      </c>
      <c r="E479" t="s">
        <v>17</v>
      </c>
      <c r="F479">
        <v>72</v>
      </c>
      <c r="G479" t="s">
        <v>22</v>
      </c>
      <c r="H479" s="2">
        <v>6</v>
      </c>
      <c r="I479" s="3">
        <v>0.18359273290431566</v>
      </c>
      <c r="J479">
        <f>AVERAGE(Table3[[#This Row],[No of Products in one Sale]:[Discount]])</f>
        <v>3.0917963664521579</v>
      </c>
      <c r="K479">
        <f>Table3[[#This Row],[No of Products in one Sale]]*Table3[[#This Row],[Price of One Product]]</f>
        <v>432</v>
      </c>
    </row>
    <row r="480" spans="1:11" x14ac:dyDescent="0.3">
      <c r="A480" t="s">
        <v>504</v>
      </c>
      <c r="B480" t="s">
        <v>10</v>
      </c>
      <c r="C480" s="1">
        <v>44739</v>
      </c>
      <c r="D480" t="s">
        <v>16</v>
      </c>
      <c r="E480" t="s">
        <v>17</v>
      </c>
      <c r="F480">
        <v>65</v>
      </c>
      <c r="G480" t="s">
        <v>13</v>
      </c>
      <c r="H480" s="2">
        <v>5</v>
      </c>
      <c r="I480" s="3">
        <v>0.15906506531321729</v>
      </c>
      <c r="J480">
        <f>AVERAGE(Table3[[#This Row],[No of Products in one Sale]:[Discount]])</f>
        <v>2.5795325326566085</v>
      </c>
      <c r="K480">
        <f>Table3[[#This Row],[No of Products in one Sale]]*Table3[[#This Row],[Price of One Product]]</f>
        <v>325</v>
      </c>
    </row>
    <row r="481" spans="1:11" x14ac:dyDescent="0.3">
      <c r="A481" t="s">
        <v>505</v>
      </c>
      <c r="B481" t="s">
        <v>15</v>
      </c>
      <c r="C481" s="1">
        <v>44765</v>
      </c>
      <c r="D481" t="s">
        <v>21</v>
      </c>
      <c r="E481" t="s">
        <v>17</v>
      </c>
      <c r="F481">
        <v>250</v>
      </c>
      <c r="G481" t="s">
        <v>18</v>
      </c>
      <c r="H481" s="2">
        <v>2</v>
      </c>
      <c r="I481" s="3">
        <v>0.29466747014106187</v>
      </c>
      <c r="J481">
        <f>AVERAGE(Table3[[#This Row],[No of Products in one Sale]:[Discount]])</f>
        <v>1.1473337350705308</v>
      </c>
      <c r="K481">
        <f>Table3[[#This Row],[No of Products in one Sale]]*Table3[[#This Row],[Price of One Product]]</f>
        <v>500</v>
      </c>
    </row>
    <row r="482" spans="1:11" x14ac:dyDescent="0.3">
      <c r="A482" t="s">
        <v>506</v>
      </c>
      <c r="B482" t="s">
        <v>20</v>
      </c>
      <c r="C482" s="1">
        <v>44740</v>
      </c>
      <c r="D482" t="s">
        <v>25</v>
      </c>
      <c r="E482" t="s">
        <v>12</v>
      </c>
      <c r="F482">
        <v>130</v>
      </c>
      <c r="G482" t="s">
        <v>22</v>
      </c>
      <c r="H482" s="2">
        <v>2</v>
      </c>
      <c r="I482" s="3">
        <v>0.35414118605930123</v>
      </c>
      <c r="J482">
        <f>AVERAGE(Table3[[#This Row],[No of Products in one Sale]:[Discount]])</f>
        <v>1.1770705930296506</v>
      </c>
      <c r="K482">
        <f>Table3[[#This Row],[No of Products in one Sale]]*Table3[[#This Row],[Price of One Product]]</f>
        <v>260</v>
      </c>
    </row>
    <row r="483" spans="1:11" x14ac:dyDescent="0.3">
      <c r="A483" t="s">
        <v>507</v>
      </c>
      <c r="B483" t="s">
        <v>24</v>
      </c>
      <c r="C483" s="1">
        <v>44734</v>
      </c>
      <c r="D483" t="s">
        <v>11</v>
      </c>
      <c r="E483" t="s">
        <v>17</v>
      </c>
      <c r="F483">
        <v>72</v>
      </c>
      <c r="G483" t="s">
        <v>13</v>
      </c>
      <c r="H483" s="2">
        <v>4</v>
      </c>
      <c r="I483" s="3">
        <v>0.40463831594750665</v>
      </c>
      <c r="J483">
        <f>AVERAGE(Table3[[#This Row],[No of Products in one Sale]:[Discount]])</f>
        <v>2.2023191579737533</v>
      </c>
      <c r="K483">
        <f>Table3[[#This Row],[No of Products in one Sale]]*Table3[[#This Row],[Price of One Product]]</f>
        <v>288</v>
      </c>
    </row>
    <row r="484" spans="1:11" x14ac:dyDescent="0.3">
      <c r="A484" t="s">
        <v>508</v>
      </c>
      <c r="B484" t="s">
        <v>10</v>
      </c>
      <c r="C484" s="1">
        <v>44727</v>
      </c>
      <c r="D484" t="s">
        <v>16</v>
      </c>
      <c r="E484" t="s">
        <v>12</v>
      </c>
      <c r="F484">
        <v>65</v>
      </c>
      <c r="G484" t="s">
        <v>18</v>
      </c>
      <c r="H484" s="2">
        <v>10</v>
      </c>
      <c r="I484" s="3">
        <v>0.56828189926736972</v>
      </c>
      <c r="J484">
        <f>AVERAGE(Table3[[#This Row],[No of Products in one Sale]:[Discount]])</f>
        <v>5.2841409496336844</v>
      </c>
      <c r="K484">
        <f>Table3[[#This Row],[No of Products in one Sale]]*Table3[[#This Row],[Price of One Product]]</f>
        <v>650</v>
      </c>
    </row>
    <row r="485" spans="1:11" x14ac:dyDescent="0.3">
      <c r="A485" t="s">
        <v>509</v>
      </c>
      <c r="B485" t="s">
        <v>15</v>
      </c>
      <c r="C485" s="1">
        <v>44737</v>
      </c>
      <c r="D485" t="s">
        <v>21</v>
      </c>
      <c r="E485" t="s">
        <v>17</v>
      </c>
      <c r="F485">
        <v>250</v>
      </c>
      <c r="G485" t="s">
        <v>22</v>
      </c>
      <c r="H485" s="2">
        <v>1</v>
      </c>
      <c r="I485" s="3">
        <v>0.68415839920111321</v>
      </c>
      <c r="J485">
        <f>AVERAGE(Table3[[#This Row],[No of Products in one Sale]:[Discount]])</f>
        <v>0.84207919960055655</v>
      </c>
      <c r="K485">
        <f>Table3[[#This Row],[No of Products in one Sale]]*Table3[[#This Row],[Price of One Product]]</f>
        <v>250</v>
      </c>
    </row>
    <row r="486" spans="1:11" x14ac:dyDescent="0.3">
      <c r="A486" t="s">
        <v>510</v>
      </c>
      <c r="B486" t="s">
        <v>20</v>
      </c>
      <c r="C486" s="1">
        <v>44747</v>
      </c>
      <c r="D486" t="s">
        <v>25</v>
      </c>
      <c r="E486" t="s">
        <v>12</v>
      </c>
      <c r="F486">
        <v>130</v>
      </c>
      <c r="G486" t="s">
        <v>13</v>
      </c>
      <c r="H486" s="2">
        <v>6</v>
      </c>
      <c r="I486" s="3">
        <v>0.47900916747418532</v>
      </c>
      <c r="J486">
        <f>AVERAGE(Table3[[#This Row],[No of Products in one Sale]:[Discount]])</f>
        <v>3.2395045837370926</v>
      </c>
      <c r="K486">
        <f>Table3[[#This Row],[No of Products in one Sale]]*Table3[[#This Row],[Price of One Product]]</f>
        <v>780</v>
      </c>
    </row>
    <row r="487" spans="1:11" x14ac:dyDescent="0.3">
      <c r="A487" t="s">
        <v>511</v>
      </c>
      <c r="B487" t="s">
        <v>24</v>
      </c>
      <c r="C487" s="1">
        <v>44754</v>
      </c>
      <c r="D487" t="s">
        <v>32</v>
      </c>
      <c r="E487" t="s">
        <v>17</v>
      </c>
      <c r="F487">
        <v>60</v>
      </c>
      <c r="G487" t="s">
        <v>18</v>
      </c>
      <c r="H487" s="2">
        <v>4</v>
      </c>
      <c r="I487" s="3">
        <v>0.89045722746488731</v>
      </c>
      <c r="J487">
        <f>AVERAGE(Table3[[#This Row],[No of Products in one Sale]:[Discount]])</f>
        <v>2.4452286137324437</v>
      </c>
      <c r="K487">
        <f>Table3[[#This Row],[No of Products in one Sale]]*Table3[[#This Row],[Price of One Product]]</f>
        <v>240</v>
      </c>
    </row>
    <row r="488" spans="1:11" x14ac:dyDescent="0.3">
      <c r="A488" t="s">
        <v>512</v>
      </c>
      <c r="B488" t="s">
        <v>31</v>
      </c>
      <c r="C488" s="1">
        <v>44760</v>
      </c>
      <c r="D488" t="s">
        <v>11</v>
      </c>
      <c r="E488" t="s">
        <v>12</v>
      </c>
      <c r="F488">
        <v>72</v>
      </c>
      <c r="G488" t="s">
        <v>22</v>
      </c>
      <c r="H488" s="2">
        <v>7</v>
      </c>
      <c r="I488" s="3">
        <v>0.50949971880500122</v>
      </c>
      <c r="J488">
        <f>AVERAGE(Table3[[#This Row],[No of Products in one Sale]:[Discount]])</f>
        <v>3.7547498594025006</v>
      </c>
      <c r="K488">
        <f>Table3[[#This Row],[No of Products in one Sale]]*Table3[[#This Row],[Price of One Product]]</f>
        <v>504</v>
      </c>
    </row>
    <row r="489" spans="1:11" x14ac:dyDescent="0.3">
      <c r="A489" t="s">
        <v>513</v>
      </c>
      <c r="B489" t="s">
        <v>10</v>
      </c>
      <c r="C489" s="1">
        <v>44759</v>
      </c>
      <c r="D489" t="s">
        <v>16</v>
      </c>
      <c r="E489" t="s">
        <v>17</v>
      </c>
      <c r="F489">
        <v>65</v>
      </c>
      <c r="G489" t="s">
        <v>13</v>
      </c>
      <c r="H489" s="2">
        <v>12</v>
      </c>
      <c r="I489" s="3">
        <v>0.78361211804502018</v>
      </c>
      <c r="J489">
        <f>AVERAGE(Table3[[#This Row],[No of Products in one Sale]:[Discount]])</f>
        <v>6.3918060590225103</v>
      </c>
      <c r="K489">
        <f>Table3[[#This Row],[No of Products in one Sale]]*Table3[[#This Row],[Price of One Product]]</f>
        <v>780</v>
      </c>
    </row>
    <row r="490" spans="1:11" x14ac:dyDescent="0.3">
      <c r="A490" t="s">
        <v>514</v>
      </c>
      <c r="B490" t="s">
        <v>15</v>
      </c>
      <c r="C490" s="1">
        <v>44735</v>
      </c>
      <c r="D490" t="s">
        <v>21</v>
      </c>
      <c r="E490" t="s">
        <v>12</v>
      </c>
      <c r="F490">
        <v>250</v>
      </c>
      <c r="G490" t="s">
        <v>18</v>
      </c>
      <c r="H490" s="2">
        <v>1</v>
      </c>
      <c r="I490" s="3">
        <v>6.596920154790531E-2</v>
      </c>
      <c r="J490">
        <f>AVERAGE(Table3[[#This Row],[No of Products in one Sale]:[Discount]])</f>
        <v>0.53298460077395271</v>
      </c>
      <c r="K490">
        <f>Table3[[#This Row],[No of Products in one Sale]]*Table3[[#This Row],[Price of One Product]]</f>
        <v>250</v>
      </c>
    </row>
    <row r="491" spans="1:11" x14ac:dyDescent="0.3">
      <c r="A491" t="s">
        <v>515</v>
      </c>
      <c r="B491" t="s">
        <v>20</v>
      </c>
      <c r="C491" s="1">
        <v>44734</v>
      </c>
      <c r="D491" t="s">
        <v>25</v>
      </c>
      <c r="E491" t="s">
        <v>17</v>
      </c>
      <c r="F491">
        <v>130</v>
      </c>
      <c r="G491" t="s">
        <v>22</v>
      </c>
      <c r="H491" s="2">
        <v>6</v>
      </c>
      <c r="I491" s="3">
        <v>0.17858014910494857</v>
      </c>
      <c r="J491">
        <f>AVERAGE(Table3[[#This Row],[No of Products in one Sale]:[Discount]])</f>
        <v>3.0892900745524745</v>
      </c>
      <c r="K491">
        <f>Table3[[#This Row],[No of Products in one Sale]]*Table3[[#This Row],[Price of One Product]]</f>
        <v>780</v>
      </c>
    </row>
    <row r="492" spans="1:11" x14ac:dyDescent="0.3">
      <c r="A492" t="s">
        <v>516</v>
      </c>
      <c r="B492" t="s">
        <v>24</v>
      </c>
      <c r="C492" s="1">
        <v>44753</v>
      </c>
      <c r="D492" t="s">
        <v>11</v>
      </c>
      <c r="E492" t="s">
        <v>12</v>
      </c>
      <c r="F492">
        <v>72</v>
      </c>
      <c r="G492" t="s">
        <v>13</v>
      </c>
      <c r="H492" s="2">
        <v>4</v>
      </c>
      <c r="I492" s="3">
        <v>0.43587855952805254</v>
      </c>
      <c r="J492">
        <f>AVERAGE(Table3[[#This Row],[No of Products in one Sale]:[Discount]])</f>
        <v>2.2179392797640265</v>
      </c>
      <c r="K492">
        <f>Table3[[#This Row],[No of Products in one Sale]]*Table3[[#This Row],[Price of One Product]]</f>
        <v>288</v>
      </c>
    </row>
    <row r="493" spans="1:11" x14ac:dyDescent="0.3">
      <c r="A493" t="s">
        <v>517</v>
      </c>
      <c r="B493" t="s">
        <v>10</v>
      </c>
      <c r="C493" s="1">
        <v>44739</v>
      </c>
      <c r="D493" t="s">
        <v>16</v>
      </c>
      <c r="E493" t="s">
        <v>17</v>
      </c>
      <c r="F493">
        <v>65</v>
      </c>
      <c r="G493" t="s">
        <v>18</v>
      </c>
      <c r="H493" s="2">
        <v>10</v>
      </c>
      <c r="I493" s="3">
        <v>0.74040338644493453</v>
      </c>
      <c r="J493">
        <f>AVERAGE(Table3[[#This Row],[No of Products in one Sale]:[Discount]])</f>
        <v>5.3702016932224677</v>
      </c>
      <c r="K493">
        <f>Table3[[#This Row],[No of Products in one Sale]]*Table3[[#This Row],[Price of One Product]]</f>
        <v>650</v>
      </c>
    </row>
    <row r="494" spans="1:11" x14ac:dyDescent="0.3">
      <c r="A494" t="s">
        <v>518</v>
      </c>
      <c r="B494" t="s">
        <v>15</v>
      </c>
      <c r="C494" s="1">
        <v>44740</v>
      </c>
      <c r="D494" t="s">
        <v>21</v>
      </c>
      <c r="E494" t="s">
        <v>12</v>
      </c>
      <c r="F494">
        <v>250</v>
      </c>
      <c r="G494" t="s">
        <v>22</v>
      </c>
      <c r="H494" s="2">
        <v>4</v>
      </c>
      <c r="I494" s="3">
        <v>0.54109571345744756</v>
      </c>
      <c r="J494">
        <f>AVERAGE(Table3[[#This Row],[No of Products in one Sale]:[Discount]])</f>
        <v>2.2705478567287236</v>
      </c>
      <c r="K494">
        <f>Table3[[#This Row],[No of Products in one Sale]]*Table3[[#This Row],[Price of One Product]]</f>
        <v>1000</v>
      </c>
    </row>
    <row r="495" spans="1:11" x14ac:dyDescent="0.3">
      <c r="A495" t="s">
        <v>519</v>
      </c>
      <c r="B495" t="s">
        <v>20</v>
      </c>
      <c r="C495" s="1">
        <v>44748</v>
      </c>
      <c r="D495" t="s">
        <v>25</v>
      </c>
      <c r="E495" t="s">
        <v>17</v>
      </c>
      <c r="F495">
        <v>130</v>
      </c>
      <c r="G495" t="s">
        <v>13</v>
      </c>
      <c r="H495" s="2">
        <v>3</v>
      </c>
      <c r="I495" s="3">
        <v>0.71271172701355112</v>
      </c>
      <c r="J495">
        <f>AVERAGE(Table3[[#This Row],[No of Products in one Sale]:[Discount]])</f>
        <v>1.8563558635067756</v>
      </c>
      <c r="K495">
        <f>Table3[[#This Row],[No of Products in one Sale]]*Table3[[#This Row],[Price of One Product]]</f>
        <v>390</v>
      </c>
    </row>
    <row r="496" spans="1:11" x14ac:dyDescent="0.3">
      <c r="A496" t="s">
        <v>520</v>
      </c>
      <c r="B496" t="s">
        <v>24</v>
      </c>
      <c r="C496" s="1">
        <v>44731</v>
      </c>
      <c r="D496" t="s">
        <v>32</v>
      </c>
      <c r="E496" t="s">
        <v>12</v>
      </c>
      <c r="F496">
        <v>60</v>
      </c>
      <c r="G496" t="s">
        <v>18</v>
      </c>
      <c r="H496" s="2">
        <v>13</v>
      </c>
      <c r="I496" s="3">
        <v>0.66248409996473057</v>
      </c>
      <c r="J496">
        <f>AVERAGE(Table3[[#This Row],[No of Products in one Sale]:[Discount]])</f>
        <v>6.8312420499823654</v>
      </c>
      <c r="K496">
        <f>Table3[[#This Row],[No of Products in one Sale]]*Table3[[#This Row],[Price of One Product]]</f>
        <v>780</v>
      </c>
    </row>
    <row r="497" spans="1:11" x14ac:dyDescent="0.3">
      <c r="A497" t="s">
        <v>521</v>
      </c>
      <c r="B497" t="s">
        <v>31</v>
      </c>
      <c r="C497" s="1">
        <v>44763</v>
      </c>
      <c r="D497" t="s">
        <v>44</v>
      </c>
      <c r="E497" t="s">
        <v>17</v>
      </c>
      <c r="F497">
        <v>95</v>
      </c>
      <c r="G497" t="s">
        <v>22</v>
      </c>
      <c r="H497" s="2">
        <v>4</v>
      </c>
      <c r="I497" s="3">
        <v>0.51300641040982664</v>
      </c>
      <c r="J497">
        <f>AVERAGE(Table3[[#This Row],[No of Products in one Sale]:[Discount]])</f>
        <v>2.2565032052049134</v>
      </c>
      <c r="K497">
        <f>Table3[[#This Row],[No of Products in one Sale]]*Table3[[#This Row],[Price of One Product]]</f>
        <v>380</v>
      </c>
    </row>
    <row r="498" spans="1:11" x14ac:dyDescent="0.3">
      <c r="A498" t="s">
        <v>522</v>
      </c>
      <c r="B498" t="s">
        <v>43</v>
      </c>
      <c r="C498" s="1">
        <v>44733</v>
      </c>
      <c r="D498" t="s">
        <v>11</v>
      </c>
      <c r="E498" t="s">
        <v>12</v>
      </c>
      <c r="F498">
        <v>72</v>
      </c>
      <c r="G498" t="s">
        <v>13</v>
      </c>
      <c r="H498" s="2">
        <v>3</v>
      </c>
      <c r="I498" s="3">
        <v>0.84951124937796896</v>
      </c>
      <c r="J498">
        <f>AVERAGE(Table3[[#This Row],[No of Products in one Sale]:[Discount]])</f>
        <v>1.9247556246889845</v>
      </c>
      <c r="K498">
        <f>Table3[[#This Row],[No of Products in one Sale]]*Table3[[#This Row],[Price of One Product]]</f>
        <v>216</v>
      </c>
    </row>
    <row r="499" spans="1:11" x14ac:dyDescent="0.3">
      <c r="A499" t="s">
        <v>523</v>
      </c>
      <c r="B499" t="s">
        <v>10</v>
      </c>
      <c r="C499" s="1">
        <v>44746</v>
      </c>
      <c r="D499" t="s">
        <v>16</v>
      </c>
      <c r="E499" t="s">
        <v>17</v>
      </c>
      <c r="F499">
        <v>65</v>
      </c>
      <c r="G499" t="s">
        <v>18</v>
      </c>
      <c r="H499" s="2">
        <v>12</v>
      </c>
      <c r="I499" s="3">
        <v>0.57786595909251792</v>
      </c>
      <c r="J499">
        <f>AVERAGE(Table3[[#This Row],[No of Products in one Sale]:[Discount]])</f>
        <v>6.2889329795462592</v>
      </c>
      <c r="K499">
        <f>Table3[[#This Row],[No of Products in one Sale]]*Table3[[#This Row],[Price of One Product]]</f>
        <v>780</v>
      </c>
    </row>
    <row r="500" spans="1:11" x14ac:dyDescent="0.3">
      <c r="A500" t="s">
        <v>524</v>
      </c>
      <c r="B500" t="s">
        <v>15</v>
      </c>
      <c r="C500" s="1">
        <v>44755</v>
      </c>
      <c r="D500" t="s">
        <v>21</v>
      </c>
      <c r="E500" t="s">
        <v>17</v>
      </c>
      <c r="F500">
        <v>250</v>
      </c>
      <c r="G500" t="s">
        <v>22</v>
      </c>
      <c r="H500" s="2">
        <v>4</v>
      </c>
      <c r="I500" s="3">
        <v>1.9027976654024337E-2</v>
      </c>
      <c r="J500">
        <f>AVERAGE(Table3[[#This Row],[No of Products in one Sale]:[Discount]])</f>
        <v>2.0095139883270123</v>
      </c>
      <c r="K500">
        <f>Table3[[#This Row],[No of Products in one Sale]]*Table3[[#This Row],[Price of One Product]]</f>
        <v>1000</v>
      </c>
    </row>
    <row r="501" spans="1:11" x14ac:dyDescent="0.3">
      <c r="A501" t="s">
        <v>525</v>
      </c>
      <c r="B501" t="s">
        <v>10</v>
      </c>
      <c r="C501" s="1">
        <v>44787</v>
      </c>
      <c r="D501" t="s">
        <v>11</v>
      </c>
      <c r="E501" t="s">
        <v>12</v>
      </c>
      <c r="F501">
        <v>72</v>
      </c>
      <c r="G501" t="s">
        <v>13</v>
      </c>
      <c r="H501" s="2">
        <v>9</v>
      </c>
      <c r="I501" s="3">
        <f ca="1">RAND()</f>
        <v>0.6532665556194116</v>
      </c>
      <c r="J501">
        <f ca="1">AVERAGE(Table3[[#This Row],[No of Products in one Sale]:[Discount]])</f>
        <v>4.8266332778097061</v>
      </c>
      <c r="K501">
        <f>Table3[[#This Row],[No of Products in one Sale]]*Table3[[#This Row],[Price of One Product]]</f>
        <v>648</v>
      </c>
    </row>
    <row r="502" spans="1:11" x14ac:dyDescent="0.3">
      <c r="A502" t="s">
        <v>526</v>
      </c>
      <c r="B502" t="s">
        <v>15</v>
      </c>
      <c r="C502" s="1">
        <v>44799</v>
      </c>
      <c r="D502" t="s">
        <v>16</v>
      </c>
      <c r="E502" t="s">
        <v>17</v>
      </c>
      <c r="F502">
        <v>65</v>
      </c>
      <c r="G502" t="s">
        <v>18</v>
      </c>
      <c r="H502" s="2">
        <v>11</v>
      </c>
      <c r="I502" s="3">
        <f t="shared" ref="I502:I565" ca="1" si="0">RAND()</f>
        <v>0.99144400511392294</v>
      </c>
      <c r="J502">
        <f ca="1">AVERAGE(Table3[[#This Row],[No of Products in one Sale]:[Discount]])</f>
        <v>5.9957220025569615</v>
      </c>
      <c r="K502">
        <f>Table3[[#This Row],[No of Products in one Sale]]*Table3[[#This Row],[Price of One Product]]</f>
        <v>715</v>
      </c>
    </row>
    <row r="503" spans="1:11" x14ac:dyDescent="0.3">
      <c r="A503" t="s">
        <v>527</v>
      </c>
      <c r="B503" t="s">
        <v>20</v>
      </c>
      <c r="C503" s="1">
        <v>44802</v>
      </c>
      <c r="D503" t="s">
        <v>21</v>
      </c>
      <c r="E503" t="s">
        <v>12</v>
      </c>
      <c r="F503">
        <v>250</v>
      </c>
      <c r="G503" t="s">
        <v>22</v>
      </c>
      <c r="H503" s="2">
        <v>2</v>
      </c>
      <c r="I503" s="3">
        <f t="shared" ca="1" si="0"/>
        <v>0.81878494854479433</v>
      </c>
      <c r="J503">
        <f ca="1">AVERAGE(Table3[[#This Row],[No of Products in one Sale]:[Discount]])</f>
        <v>1.4093924742723971</v>
      </c>
      <c r="K503">
        <f>Table3[[#This Row],[No of Products in one Sale]]*Table3[[#This Row],[Price of One Product]]</f>
        <v>500</v>
      </c>
    </row>
    <row r="504" spans="1:11" x14ac:dyDescent="0.3">
      <c r="A504" t="s">
        <v>528</v>
      </c>
      <c r="B504" t="s">
        <v>24</v>
      </c>
      <c r="C504" s="1">
        <v>44774</v>
      </c>
      <c r="D504" t="s">
        <v>25</v>
      </c>
      <c r="E504" t="s">
        <v>17</v>
      </c>
      <c r="F504">
        <v>130</v>
      </c>
      <c r="G504" t="s">
        <v>13</v>
      </c>
      <c r="H504" s="2">
        <v>5</v>
      </c>
      <c r="I504" s="3">
        <f t="shared" ca="1" si="0"/>
        <v>0.83633950888940878</v>
      </c>
      <c r="J504">
        <f ca="1">AVERAGE(Table3[[#This Row],[No of Products in one Sale]:[Discount]])</f>
        <v>2.9181697544447043</v>
      </c>
      <c r="K504">
        <f>Table3[[#This Row],[No of Products in one Sale]]*Table3[[#This Row],[Price of One Product]]</f>
        <v>650</v>
      </c>
    </row>
    <row r="505" spans="1:11" x14ac:dyDescent="0.3">
      <c r="A505" t="s">
        <v>529</v>
      </c>
      <c r="B505" t="s">
        <v>10</v>
      </c>
      <c r="C505" s="1">
        <v>44800</v>
      </c>
      <c r="D505" t="s">
        <v>11</v>
      </c>
      <c r="E505" t="s">
        <v>12</v>
      </c>
      <c r="F505">
        <v>72</v>
      </c>
      <c r="G505" t="s">
        <v>18</v>
      </c>
      <c r="H505" s="2">
        <v>8</v>
      </c>
      <c r="I505" s="3">
        <f t="shared" ca="1" si="0"/>
        <v>0.20487783655216496</v>
      </c>
      <c r="J505">
        <f ca="1">AVERAGE(Table3[[#This Row],[No of Products in one Sale]:[Discount]])</f>
        <v>4.1024389182760821</v>
      </c>
      <c r="K505">
        <f>Table3[[#This Row],[No of Products in one Sale]]*Table3[[#This Row],[Price of One Product]]</f>
        <v>576</v>
      </c>
    </row>
    <row r="506" spans="1:11" x14ac:dyDescent="0.3">
      <c r="A506" t="s">
        <v>530</v>
      </c>
      <c r="B506" t="s">
        <v>15</v>
      </c>
      <c r="C506" s="1">
        <v>44797</v>
      </c>
      <c r="D506" t="s">
        <v>16</v>
      </c>
      <c r="E506" t="s">
        <v>17</v>
      </c>
      <c r="F506">
        <v>65</v>
      </c>
      <c r="G506" t="s">
        <v>22</v>
      </c>
      <c r="H506" s="2">
        <v>5</v>
      </c>
      <c r="I506" s="3">
        <f t="shared" ca="1" si="0"/>
        <v>0.58764156980988147</v>
      </c>
      <c r="J506">
        <f ca="1">AVERAGE(Table3[[#This Row],[No of Products in one Sale]:[Discount]])</f>
        <v>2.7938207849049408</v>
      </c>
      <c r="K506">
        <f>Table3[[#This Row],[No of Products in one Sale]]*Table3[[#This Row],[Price of One Product]]</f>
        <v>325</v>
      </c>
    </row>
    <row r="507" spans="1:11" x14ac:dyDescent="0.3">
      <c r="A507" t="s">
        <v>531</v>
      </c>
      <c r="B507" t="s">
        <v>20</v>
      </c>
      <c r="C507" s="1">
        <v>44766</v>
      </c>
      <c r="D507" t="s">
        <v>21</v>
      </c>
      <c r="E507" t="s">
        <v>12</v>
      </c>
      <c r="F507">
        <v>250</v>
      </c>
      <c r="G507" t="s">
        <v>13</v>
      </c>
      <c r="H507" s="2">
        <v>2</v>
      </c>
      <c r="I507" s="3">
        <f t="shared" ca="1" si="0"/>
        <v>0.98619791330521067</v>
      </c>
      <c r="J507">
        <f ca="1">AVERAGE(Table3[[#This Row],[No of Products in one Sale]:[Discount]])</f>
        <v>1.4930989566526054</v>
      </c>
      <c r="K507">
        <f>Table3[[#This Row],[No of Products in one Sale]]*Table3[[#This Row],[Price of One Product]]</f>
        <v>500</v>
      </c>
    </row>
    <row r="508" spans="1:11" x14ac:dyDescent="0.3">
      <c r="A508" t="s">
        <v>532</v>
      </c>
      <c r="B508" t="s">
        <v>24</v>
      </c>
      <c r="C508" s="1">
        <v>44782</v>
      </c>
      <c r="D508" t="s">
        <v>25</v>
      </c>
      <c r="E508" t="s">
        <v>17</v>
      </c>
      <c r="F508">
        <v>130</v>
      </c>
      <c r="G508" t="s">
        <v>18</v>
      </c>
      <c r="H508" s="2">
        <v>4</v>
      </c>
      <c r="I508" s="3">
        <f t="shared" ca="1" si="0"/>
        <v>0.38547500355207698</v>
      </c>
      <c r="J508">
        <f ca="1">AVERAGE(Table3[[#This Row],[No of Products in one Sale]:[Discount]])</f>
        <v>2.1927375017760387</v>
      </c>
      <c r="K508">
        <f>Table3[[#This Row],[No of Products in one Sale]]*Table3[[#This Row],[Price of One Product]]</f>
        <v>520</v>
      </c>
    </row>
    <row r="509" spans="1:11" x14ac:dyDescent="0.3">
      <c r="A509" t="s">
        <v>533</v>
      </c>
      <c r="B509" t="s">
        <v>31</v>
      </c>
      <c r="C509" s="1">
        <v>44790</v>
      </c>
      <c r="D509" t="s">
        <v>32</v>
      </c>
      <c r="E509" t="s">
        <v>12</v>
      </c>
      <c r="F509">
        <v>60</v>
      </c>
      <c r="G509" t="s">
        <v>22</v>
      </c>
      <c r="H509" s="2">
        <v>12</v>
      </c>
      <c r="I509" s="3">
        <f t="shared" ca="1" si="0"/>
        <v>0.52022133608474797</v>
      </c>
      <c r="J509">
        <f ca="1">AVERAGE(Table3[[#This Row],[No of Products in one Sale]:[Discount]])</f>
        <v>6.2601106680423744</v>
      </c>
      <c r="K509">
        <f>Table3[[#This Row],[No of Products in one Sale]]*Table3[[#This Row],[Price of One Product]]</f>
        <v>720</v>
      </c>
    </row>
    <row r="510" spans="1:11" x14ac:dyDescent="0.3">
      <c r="A510" t="s">
        <v>534</v>
      </c>
      <c r="B510" t="s">
        <v>10</v>
      </c>
      <c r="C510" s="1">
        <v>44770</v>
      </c>
      <c r="D510" t="s">
        <v>11</v>
      </c>
      <c r="E510" t="s">
        <v>17</v>
      </c>
      <c r="F510">
        <v>72</v>
      </c>
      <c r="G510" t="s">
        <v>13</v>
      </c>
      <c r="H510" s="2">
        <v>12</v>
      </c>
      <c r="I510" s="3">
        <f t="shared" ca="1" si="0"/>
        <v>0.98292784967573654</v>
      </c>
      <c r="J510">
        <f ca="1">AVERAGE(Table3[[#This Row],[No of Products in one Sale]:[Discount]])</f>
        <v>6.491463924837868</v>
      </c>
      <c r="K510">
        <f>Table3[[#This Row],[No of Products in one Sale]]*Table3[[#This Row],[Price of One Product]]</f>
        <v>864</v>
      </c>
    </row>
    <row r="511" spans="1:11" x14ac:dyDescent="0.3">
      <c r="A511" t="s">
        <v>535</v>
      </c>
      <c r="B511" t="s">
        <v>15</v>
      </c>
      <c r="C511" s="1">
        <v>44759</v>
      </c>
      <c r="D511" t="s">
        <v>16</v>
      </c>
      <c r="E511" t="s">
        <v>12</v>
      </c>
      <c r="F511">
        <v>65</v>
      </c>
      <c r="G511" t="s">
        <v>18</v>
      </c>
      <c r="H511" s="2">
        <v>9</v>
      </c>
      <c r="I511" s="3">
        <f t="shared" ca="1" si="0"/>
        <v>0.68936067775837451</v>
      </c>
      <c r="J511">
        <f ca="1">AVERAGE(Table3[[#This Row],[No of Products in one Sale]:[Discount]])</f>
        <v>4.8446803388791873</v>
      </c>
      <c r="K511">
        <f>Table3[[#This Row],[No of Products in one Sale]]*Table3[[#This Row],[Price of One Product]]</f>
        <v>585</v>
      </c>
    </row>
    <row r="512" spans="1:11" x14ac:dyDescent="0.3">
      <c r="A512" t="s">
        <v>536</v>
      </c>
      <c r="B512" t="s">
        <v>20</v>
      </c>
      <c r="C512" s="1">
        <v>44776</v>
      </c>
      <c r="D512" t="s">
        <v>21</v>
      </c>
      <c r="E512" t="s">
        <v>17</v>
      </c>
      <c r="F512">
        <v>250</v>
      </c>
      <c r="G512" t="s">
        <v>22</v>
      </c>
      <c r="H512" s="2">
        <v>3</v>
      </c>
      <c r="I512" s="3">
        <f t="shared" ca="1" si="0"/>
        <v>0.41939189307998015</v>
      </c>
      <c r="J512">
        <f ca="1">AVERAGE(Table3[[#This Row],[No of Products in one Sale]:[Discount]])</f>
        <v>1.7096959465399901</v>
      </c>
      <c r="K512">
        <f>Table3[[#This Row],[No of Products in one Sale]]*Table3[[#This Row],[Price of One Product]]</f>
        <v>750</v>
      </c>
    </row>
    <row r="513" spans="1:11" x14ac:dyDescent="0.3">
      <c r="A513" t="s">
        <v>537</v>
      </c>
      <c r="B513" t="s">
        <v>24</v>
      </c>
      <c r="C513" s="1">
        <v>44757</v>
      </c>
      <c r="D513" t="s">
        <v>25</v>
      </c>
      <c r="E513" t="s">
        <v>12</v>
      </c>
      <c r="F513">
        <v>130</v>
      </c>
      <c r="G513" t="s">
        <v>13</v>
      </c>
      <c r="H513" s="2">
        <v>6</v>
      </c>
      <c r="I513" s="3">
        <f t="shared" ca="1" si="0"/>
        <v>0.8758547911872443</v>
      </c>
      <c r="J513">
        <f ca="1">AVERAGE(Table3[[#This Row],[No of Products in one Sale]:[Discount]])</f>
        <v>3.437927395593622</v>
      </c>
      <c r="K513">
        <f>Table3[[#This Row],[No of Products in one Sale]]*Table3[[#This Row],[Price of One Product]]</f>
        <v>780</v>
      </c>
    </row>
    <row r="514" spans="1:11" x14ac:dyDescent="0.3">
      <c r="A514" t="s">
        <v>538</v>
      </c>
      <c r="B514" t="s">
        <v>10</v>
      </c>
      <c r="C514" s="1">
        <v>44771</v>
      </c>
      <c r="D514" t="s">
        <v>11</v>
      </c>
      <c r="E514" t="s">
        <v>17</v>
      </c>
      <c r="F514">
        <v>72</v>
      </c>
      <c r="G514" t="s">
        <v>18</v>
      </c>
      <c r="H514" s="2">
        <v>8</v>
      </c>
      <c r="I514" s="3">
        <f t="shared" ca="1" si="0"/>
        <v>0.45102316214079452</v>
      </c>
      <c r="J514">
        <f ca="1">AVERAGE(Table3[[#This Row],[No of Products in one Sale]:[Discount]])</f>
        <v>4.2255115810703971</v>
      </c>
      <c r="K514">
        <f>Table3[[#This Row],[No of Products in one Sale]]*Table3[[#This Row],[Price of One Product]]</f>
        <v>576</v>
      </c>
    </row>
    <row r="515" spans="1:11" x14ac:dyDescent="0.3">
      <c r="A515" t="s">
        <v>539</v>
      </c>
      <c r="B515" t="s">
        <v>15</v>
      </c>
      <c r="C515" s="1">
        <v>44788</v>
      </c>
      <c r="D515" t="s">
        <v>16</v>
      </c>
      <c r="E515" t="s">
        <v>12</v>
      </c>
      <c r="F515">
        <v>65</v>
      </c>
      <c r="G515" t="s">
        <v>22</v>
      </c>
      <c r="H515" s="2">
        <v>4</v>
      </c>
      <c r="I515" s="3">
        <f t="shared" ca="1" si="0"/>
        <v>0.18934887894200303</v>
      </c>
      <c r="J515">
        <f ca="1">AVERAGE(Table3[[#This Row],[No of Products in one Sale]:[Discount]])</f>
        <v>2.0946744394710013</v>
      </c>
      <c r="K515">
        <f>Table3[[#This Row],[No of Products in one Sale]]*Table3[[#This Row],[Price of One Product]]</f>
        <v>260</v>
      </c>
    </row>
    <row r="516" spans="1:11" x14ac:dyDescent="0.3">
      <c r="A516" t="s">
        <v>540</v>
      </c>
      <c r="B516" t="s">
        <v>20</v>
      </c>
      <c r="C516" s="1">
        <v>44762</v>
      </c>
      <c r="D516" t="s">
        <v>21</v>
      </c>
      <c r="E516" t="s">
        <v>17</v>
      </c>
      <c r="F516">
        <v>250</v>
      </c>
      <c r="G516" t="s">
        <v>13</v>
      </c>
      <c r="H516" s="2">
        <v>2</v>
      </c>
      <c r="I516" s="3">
        <f t="shared" ca="1" si="0"/>
        <v>0.51872998534022241</v>
      </c>
      <c r="J516">
        <f ca="1">AVERAGE(Table3[[#This Row],[No of Products in one Sale]:[Discount]])</f>
        <v>1.2593649926701111</v>
      </c>
      <c r="K516">
        <f>Table3[[#This Row],[No of Products in one Sale]]*Table3[[#This Row],[Price of One Product]]</f>
        <v>500</v>
      </c>
    </row>
    <row r="517" spans="1:11" x14ac:dyDescent="0.3">
      <c r="A517" t="s">
        <v>541</v>
      </c>
      <c r="B517" t="s">
        <v>24</v>
      </c>
      <c r="C517" s="1">
        <v>44789</v>
      </c>
      <c r="D517" t="s">
        <v>25</v>
      </c>
      <c r="E517" t="s">
        <v>12</v>
      </c>
      <c r="F517">
        <v>130</v>
      </c>
      <c r="G517" t="s">
        <v>18</v>
      </c>
      <c r="H517" s="2">
        <v>6</v>
      </c>
      <c r="I517" s="3">
        <f t="shared" ca="1" si="0"/>
        <v>0.9257346499458009</v>
      </c>
      <c r="J517">
        <f ca="1">AVERAGE(Table3[[#This Row],[No of Products in one Sale]:[Discount]])</f>
        <v>3.4628673249729003</v>
      </c>
      <c r="K517">
        <f>Table3[[#This Row],[No of Products in one Sale]]*Table3[[#This Row],[Price of One Product]]</f>
        <v>780</v>
      </c>
    </row>
    <row r="518" spans="1:11" x14ac:dyDescent="0.3">
      <c r="A518" t="s">
        <v>542</v>
      </c>
      <c r="B518" t="s">
        <v>31</v>
      </c>
      <c r="C518" s="1">
        <v>44761</v>
      </c>
      <c r="D518" t="s">
        <v>32</v>
      </c>
      <c r="E518" t="s">
        <v>12</v>
      </c>
      <c r="F518">
        <v>60</v>
      </c>
      <c r="G518" t="s">
        <v>22</v>
      </c>
      <c r="H518" s="2">
        <v>15</v>
      </c>
      <c r="I518" s="3">
        <f t="shared" ca="1" si="0"/>
        <v>0.48597665265181711</v>
      </c>
      <c r="J518">
        <f ca="1">AVERAGE(Table3[[#This Row],[No of Products in one Sale]:[Discount]])</f>
        <v>7.7429883263259089</v>
      </c>
      <c r="K518">
        <f>Table3[[#This Row],[No of Products in one Sale]]*Table3[[#This Row],[Price of One Product]]</f>
        <v>900</v>
      </c>
    </row>
    <row r="519" spans="1:11" x14ac:dyDescent="0.3">
      <c r="A519" t="s">
        <v>543</v>
      </c>
      <c r="B519" t="s">
        <v>43</v>
      </c>
      <c r="C519" s="1">
        <v>44790</v>
      </c>
      <c r="D519" t="s">
        <v>44</v>
      </c>
      <c r="E519" t="s">
        <v>17</v>
      </c>
      <c r="F519">
        <v>95</v>
      </c>
      <c r="G519" t="s">
        <v>13</v>
      </c>
      <c r="H519" s="2">
        <v>8</v>
      </c>
      <c r="I519" s="3">
        <f t="shared" ca="1" si="0"/>
        <v>0.60343216388358134</v>
      </c>
      <c r="J519">
        <f ca="1">AVERAGE(Table3[[#This Row],[No of Products in one Sale]:[Discount]])</f>
        <v>4.301716081941791</v>
      </c>
      <c r="K519">
        <f>Table3[[#This Row],[No of Products in one Sale]]*Table3[[#This Row],[Price of One Product]]</f>
        <v>760</v>
      </c>
    </row>
    <row r="520" spans="1:11" x14ac:dyDescent="0.3">
      <c r="A520" t="s">
        <v>544</v>
      </c>
      <c r="B520" t="s">
        <v>10</v>
      </c>
      <c r="C520" s="1">
        <v>44782</v>
      </c>
      <c r="D520" t="s">
        <v>11</v>
      </c>
      <c r="E520" t="s">
        <v>17</v>
      </c>
      <c r="F520">
        <v>72</v>
      </c>
      <c r="G520" t="s">
        <v>18</v>
      </c>
      <c r="H520" s="2">
        <v>4</v>
      </c>
      <c r="I520" s="3">
        <f t="shared" ca="1" si="0"/>
        <v>0.64234518043181443</v>
      </c>
      <c r="J520">
        <f ca="1">AVERAGE(Table3[[#This Row],[No of Products in one Sale]:[Discount]])</f>
        <v>2.3211725902159071</v>
      </c>
      <c r="K520">
        <f>Table3[[#This Row],[No of Products in one Sale]]*Table3[[#This Row],[Price of One Product]]</f>
        <v>288</v>
      </c>
    </row>
    <row r="521" spans="1:11" x14ac:dyDescent="0.3">
      <c r="A521" t="s">
        <v>545</v>
      </c>
      <c r="B521" t="s">
        <v>15</v>
      </c>
      <c r="C521" s="1">
        <v>44802</v>
      </c>
      <c r="D521" t="s">
        <v>16</v>
      </c>
      <c r="E521" t="s">
        <v>17</v>
      </c>
      <c r="F521">
        <v>65</v>
      </c>
      <c r="G521" t="s">
        <v>22</v>
      </c>
      <c r="H521" s="2">
        <v>3</v>
      </c>
      <c r="I521" s="3">
        <f t="shared" ca="1" si="0"/>
        <v>0.351374835880082</v>
      </c>
      <c r="J521">
        <f ca="1">AVERAGE(Table3[[#This Row],[No of Products in one Sale]:[Discount]])</f>
        <v>1.6756874179400409</v>
      </c>
      <c r="K521">
        <f>Table3[[#This Row],[No of Products in one Sale]]*Table3[[#This Row],[Price of One Product]]</f>
        <v>195</v>
      </c>
    </row>
    <row r="522" spans="1:11" x14ac:dyDescent="0.3">
      <c r="A522" t="s">
        <v>546</v>
      </c>
      <c r="B522" t="s">
        <v>20</v>
      </c>
      <c r="C522" s="1">
        <v>44791</v>
      </c>
      <c r="D522" t="s">
        <v>21</v>
      </c>
      <c r="E522" t="s">
        <v>12</v>
      </c>
      <c r="F522">
        <v>250</v>
      </c>
      <c r="G522" t="s">
        <v>13</v>
      </c>
      <c r="H522" s="2">
        <v>1</v>
      </c>
      <c r="I522" s="3">
        <f t="shared" ca="1" si="0"/>
        <v>0.45559145910861265</v>
      </c>
      <c r="J522">
        <f ca="1">AVERAGE(Table3[[#This Row],[No of Products in one Sale]:[Discount]])</f>
        <v>0.72779572955430627</v>
      </c>
      <c r="K522">
        <f>Table3[[#This Row],[No of Products in one Sale]]*Table3[[#This Row],[Price of One Product]]</f>
        <v>250</v>
      </c>
    </row>
    <row r="523" spans="1:11" x14ac:dyDescent="0.3">
      <c r="A523" t="s">
        <v>547</v>
      </c>
      <c r="B523" t="s">
        <v>24</v>
      </c>
      <c r="C523" s="1">
        <v>44795</v>
      </c>
      <c r="D523" t="s">
        <v>25</v>
      </c>
      <c r="E523" t="s">
        <v>12</v>
      </c>
      <c r="F523">
        <v>130</v>
      </c>
      <c r="G523" t="s">
        <v>18</v>
      </c>
      <c r="H523" s="2">
        <v>3</v>
      </c>
      <c r="I523" s="3">
        <f t="shared" ca="1" si="0"/>
        <v>0.34800266750092845</v>
      </c>
      <c r="J523">
        <f ca="1">AVERAGE(Table3[[#This Row],[No of Products in one Sale]:[Discount]])</f>
        <v>1.6740013337504642</v>
      </c>
      <c r="K523">
        <f>Table3[[#This Row],[No of Products in one Sale]]*Table3[[#This Row],[Price of One Product]]</f>
        <v>390</v>
      </c>
    </row>
    <row r="524" spans="1:11" x14ac:dyDescent="0.3">
      <c r="A524" t="s">
        <v>548</v>
      </c>
      <c r="B524" t="s">
        <v>10</v>
      </c>
      <c r="C524" s="1">
        <v>44759</v>
      </c>
      <c r="D524" t="s">
        <v>11</v>
      </c>
      <c r="E524" t="s">
        <v>12</v>
      </c>
      <c r="F524">
        <v>72</v>
      </c>
      <c r="G524" t="s">
        <v>22</v>
      </c>
      <c r="H524" s="2">
        <v>6</v>
      </c>
      <c r="I524" s="3">
        <f t="shared" ca="1" si="0"/>
        <v>0.27235233719780405</v>
      </c>
      <c r="J524">
        <f ca="1">AVERAGE(Table3[[#This Row],[No of Products in one Sale]:[Discount]])</f>
        <v>3.1361761685989018</v>
      </c>
      <c r="K524">
        <f>Table3[[#This Row],[No of Products in one Sale]]*Table3[[#This Row],[Price of One Product]]</f>
        <v>432</v>
      </c>
    </row>
    <row r="525" spans="1:11" x14ac:dyDescent="0.3">
      <c r="A525" t="s">
        <v>549</v>
      </c>
      <c r="B525" t="s">
        <v>15</v>
      </c>
      <c r="C525" s="1">
        <v>44756</v>
      </c>
      <c r="D525" t="s">
        <v>16</v>
      </c>
      <c r="E525" t="s">
        <v>12</v>
      </c>
      <c r="F525">
        <v>65</v>
      </c>
      <c r="G525" t="s">
        <v>13</v>
      </c>
      <c r="H525" s="2">
        <v>12</v>
      </c>
      <c r="I525" s="3">
        <f t="shared" ca="1" si="0"/>
        <v>0.12807292113657121</v>
      </c>
      <c r="J525">
        <f ca="1">AVERAGE(Table3[[#This Row],[No of Products in one Sale]:[Discount]])</f>
        <v>6.0640364605682855</v>
      </c>
      <c r="K525">
        <f>Table3[[#This Row],[No of Products in one Sale]]*Table3[[#This Row],[Price of One Product]]</f>
        <v>780</v>
      </c>
    </row>
    <row r="526" spans="1:11" x14ac:dyDescent="0.3">
      <c r="A526" t="s">
        <v>550</v>
      </c>
      <c r="B526" t="s">
        <v>20</v>
      </c>
      <c r="C526" s="1">
        <v>44786</v>
      </c>
      <c r="D526" t="s">
        <v>21</v>
      </c>
      <c r="E526" t="s">
        <v>12</v>
      </c>
      <c r="F526">
        <v>250</v>
      </c>
      <c r="G526" t="s">
        <v>18</v>
      </c>
      <c r="H526" s="2">
        <v>3</v>
      </c>
      <c r="I526" s="3">
        <f t="shared" ca="1" si="0"/>
        <v>0.43180069982298197</v>
      </c>
      <c r="J526">
        <f ca="1">AVERAGE(Table3[[#This Row],[No of Products in one Sale]:[Discount]])</f>
        <v>1.7159003499114909</v>
      </c>
      <c r="K526">
        <f>Table3[[#This Row],[No of Products in one Sale]]*Table3[[#This Row],[Price of One Product]]</f>
        <v>750</v>
      </c>
    </row>
    <row r="527" spans="1:11" x14ac:dyDescent="0.3">
      <c r="A527" t="s">
        <v>551</v>
      </c>
      <c r="B527" t="s">
        <v>24</v>
      </c>
      <c r="C527" s="1">
        <v>44757</v>
      </c>
      <c r="D527" t="s">
        <v>25</v>
      </c>
      <c r="E527" t="s">
        <v>12</v>
      </c>
      <c r="F527">
        <v>130</v>
      </c>
      <c r="G527" t="s">
        <v>22</v>
      </c>
      <c r="H527" s="2">
        <v>5</v>
      </c>
      <c r="I527" s="3">
        <f t="shared" ca="1" si="0"/>
        <v>0.33947080402137331</v>
      </c>
      <c r="J527">
        <f ca="1">AVERAGE(Table3[[#This Row],[No of Products in one Sale]:[Discount]])</f>
        <v>2.6697354020106867</v>
      </c>
      <c r="K527">
        <f>Table3[[#This Row],[No of Products in one Sale]]*Table3[[#This Row],[Price of One Product]]</f>
        <v>650</v>
      </c>
    </row>
    <row r="528" spans="1:11" x14ac:dyDescent="0.3">
      <c r="A528" t="s">
        <v>552</v>
      </c>
      <c r="B528" t="s">
        <v>31</v>
      </c>
      <c r="C528" s="1">
        <v>44787</v>
      </c>
      <c r="D528" t="s">
        <v>32</v>
      </c>
      <c r="E528" t="s">
        <v>12</v>
      </c>
      <c r="F528">
        <v>60</v>
      </c>
      <c r="G528" t="s">
        <v>13</v>
      </c>
      <c r="H528" s="2">
        <v>7</v>
      </c>
      <c r="I528" s="3">
        <f t="shared" ca="1" si="0"/>
        <v>0.26478121328188065</v>
      </c>
      <c r="J528">
        <f ca="1">AVERAGE(Table3[[#This Row],[No of Products in one Sale]:[Discount]])</f>
        <v>3.6323906066409402</v>
      </c>
      <c r="K528">
        <f>Table3[[#This Row],[No of Products in one Sale]]*Table3[[#This Row],[Price of One Product]]</f>
        <v>420</v>
      </c>
    </row>
    <row r="529" spans="1:11" x14ac:dyDescent="0.3">
      <c r="A529" t="s">
        <v>553</v>
      </c>
      <c r="B529" t="s">
        <v>10</v>
      </c>
      <c r="C529" s="1">
        <v>44763</v>
      </c>
      <c r="D529" t="s">
        <v>11</v>
      </c>
      <c r="E529" t="s">
        <v>12</v>
      </c>
      <c r="F529">
        <v>72</v>
      </c>
      <c r="G529" t="s">
        <v>18</v>
      </c>
      <c r="H529" s="2">
        <v>7</v>
      </c>
      <c r="I529" s="3">
        <f t="shared" ca="1" si="0"/>
        <v>0.85494756026615015</v>
      </c>
      <c r="J529">
        <f ca="1">AVERAGE(Table3[[#This Row],[No of Products in one Sale]:[Discount]])</f>
        <v>3.927473780133075</v>
      </c>
      <c r="K529">
        <f>Table3[[#This Row],[No of Products in one Sale]]*Table3[[#This Row],[Price of One Product]]</f>
        <v>504</v>
      </c>
    </row>
    <row r="530" spans="1:11" x14ac:dyDescent="0.3">
      <c r="A530" t="s">
        <v>554</v>
      </c>
      <c r="B530" t="s">
        <v>15</v>
      </c>
      <c r="C530" s="1">
        <v>44799</v>
      </c>
      <c r="D530" t="s">
        <v>16</v>
      </c>
      <c r="E530" t="s">
        <v>12</v>
      </c>
      <c r="F530">
        <v>65</v>
      </c>
      <c r="G530" t="s">
        <v>22</v>
      </c>
      <c r="H530" s="2">
        <v>12</v>
      </c>
      <c r="I530" s="3">
        <f t="shared" ca="1" si="0"/>
        <v>2.9444223585243345E-2</v>
      </c>
      <c r="J530">
        <f ca="1">AVERAGE(Table3[[#This Row],[No of Products in one Sale]:[Discount]])</f>
        <v>6.0147221117926213</v>
      </c>
      <c r="K530">
        <f>Table3[[#This Row],[No of Products in one Sale]]*Table3[[#This Row],[Price of One Product]]</f>
        <v>780</v>
      </c>
    </row>
    <row r="531" spans="1:11" x14ac:dyDescent="0.3">
      <c r="A531" t="s">
        <v>555</v>
      </c>
      <c r="B531" t="s">
        <v>20</v>
      </c>
      <c r="C531" s="1">
        <v>44798</v>
      </c>
      <c r="D531" t="s">
        <v>21</v>
      </c>
      <c r="E531" t="s">
        <v>17</v>
      </c>
      <c r="F531">
        <v>250</v>
      </c>
      <c r="G531" t="s">
        <v>13</v>
      </c>
      <c r="H531" s="2">
        <v>1</v>
      </c>
      <c r="I531" s="3">
        <f t="shared" ca="1" si="0"/>
        <v>0.50402686735459434</v>
      </c>
      <c r="J531">
        <f ca="1">AVERAGE(Table3[[#This Row],[No of Products in one Sale]:[Discount]])</f>
        <v>0.75201343367729723</v>
      </c>
      <c r="K531">
        <f>Table3[[#This Row],[No of Products in one Sale]]*Table3[[#This Row],[Price of One Product]]</f>
        <v>250</v>
      </c>
    </row>
    <row r="532" spans="1:11" x14ac:dyDescent="0.3">
      <c r="A532" t="s">
        <v>556</v>
      </c>
      <c r="B532" t="s">
        <v>24</v>
      </c>
      <c r="C532" s="1">
        <v>44807</v>
      </c>
      <c r="D532" t="s">
        <v>25</v>
      </c>
      <c r="E532" t="s">
        <v>12</v>
      </c>
      <c r="F532">
        <v>130</v>
      </c>
      <c r="G532" t="s">
        <v>18</v>
      </c>
      <c r="H532" s="2">
        <v>2</v>
      </c>
      <c r="I532" s="3">
        <f t="shared" ca="1" si="0"/>
        <v>0.14238247529060599</v>
      </c>
      <c r="J532">
        <f ca="1">AVERAGE(Table3[[#This Row],[No of Products in one Sale]:[Discount]])</f>
        <v>1.071191237645303</v>
      </c>
      <c r="K532">
        <f>Table3[[#This Row],[No of Products in one Sale]]*Table3[[#This Row],[Price of One Product]]</f>
        <v>260</v>
      </c>
    </row>
    <row r="533" spans="1:11" x14ac:dyDescent="0.3">
      <c r="A533" t="s">
        <v>557</v>
      </c>
      <c r="B533" t="s">
        <v>10</v>
      </c>
      <c r="C533" s="1">
        <v>44769</v>
      </c>
      <c r="D533" t="s">
        <v>11</v>
      </c>
      <c r="E533" t="s">
        <v>12</v>
      </c>
      <c r="F533">
        <v>72</v>
      </c>
      <c r="G533" t="s">
        <v>22</v>
      </c>
      <c r="H533" s="2">
        <v>7</v>
      </c>
      <c r="I533" s="3">
        <f t="shared" ca="1" si="0"/>
        <v>0.57775134101394543</v>
      </c>
      <c r="J533">
        <f ca="1">AVERAGE(Table3[[#This Row],[No of Products in one Sale]:[Discount]])</f>
        <v>3.7888756705069726</v>
      </c>
      <c r="K533">
        <f>Table3[[#This Row],[No of Products in one Sale]]*Table3[[#This Row],[Price of One Product]]</f>
        <v>504</v>
      </c>
    </row>
    <row r="534" spans="1:11" x14ac:dyDescent="0.3">
      <c r="A534" t="s">
        <v>558</v>
      </c>
      <c r="B534" t="s">
        <v>15</v>
      </c>
      <c r="C534" s="1">
        <v>44779</v>
      </c>
      <c r="D534" t="s">
        <v>16</v>
      </c>
      <c r="E534" t="s">
        <v>12</v>
      </c>
      <c r="F534">
        <v>65</v>
      </c>
      <c r="G534" t="s">
        <v>13</v>
      </c>
      <c r="H534" s="2">
        <v>3</v>
      </c>
      <c r="I534" s="3">
        <f t="shared" ca="1" si="0"/>
        <v>0.71171468095072477</v>
      </c>
      <c r="J534">
        <f ca="1">AVERAGE(Table3[[#This Row],[No of Products in one Sale]:[Discount]])</f>
        <v>1.8558573404753624</v>
      </c>
      <c r="K534">
        <f>Table3[[#This Row],[No of Products in one Sale]]*Table3[[#This Row],[Price of One Product]]</f>
        <v>195</v>
      </c>
    </row>
    <row r="535" spans="1:11" x14ac:dyDescent="0.3">
      <c r="A535" t="s">
        <v>559</v>
      </c>
      <c r="B535" t="s">
        <v>20</v>
      </c>
      <c r="C535" s="1">
        <v>44769</v>
      </c>
      <c r="D535" t="s">
        <v>21</v>
      </c>
      <c r="E535" t="s">
        <v>12</v>
      </c>
      <c r="F535">
        <v>250</v>
      </c>
      <c r="G535" t="s">
        <v>18</v>
      </c>
      <c r="H535" s="2">
        <v>2</v>
      </c>
      <c r="I535" s="3">
        <f t="shared" ca="1" si="0"/>
        <v>7.7519906683607087E-2</v>
      </c>
      <c r="J535">
        <f ca="1">AVERAGE(Table3[[#This Row],[No of Products in one Sale]:[Discount]])</f>
        <v>1.0387599533418035</v>
      </c>
      <c r="K535">
        <f>Table3[[#This Row],[No of Products in one Sale]]*Table3[[#This Row],[Price of One Product]]</f>
        <v>500</v>
      </c>
    </row>
    <row r="536" spans="1:11" x14ac:dyDescent="0.3">
      <c r="A536" t="s">
        <v>560</v>
      </c>
      <c r="B536" t="s">
        <v>24</v>
      </c>
      <c r="C536" s="1">
        <v>44756</v>
      </c>
      <c r="D536" t="s">
        <v>25</v>
      </c>
      <c r="E536" t="s">
        <v>12</v>
      </c>
      <c r="F536">
        <v>130</v>
      </c>
      <c r="G536" t="s">
        <v>22</v>
      </c>
      <c r="H536" s="2">
        <v>3</v>
      </c>
      <c r="I536" s="3">
        <f t="shared" ca="1" si="0"/>
        <v>0.6625985213217771</v>
      </c>
      <c r="J536">
        <f ca="1">AVERAGE(Table3[[#This Row],[No of Products in one Sale]:[Discount]])</f>
        <v>1.8312992606608884</v>
      </c>
      <c r="K536">
        <f>Table3[[#This Row],[No of Products in one Sale]]*Table3[[#This Row],[Price of One Product]]</f>
        <v>390</v>
      </c>
    </row>
    <row r="537" spans="1:11" x14ac:dyDescent="0.3">
      <c r="A537" t="s">
        <v>561</v>
      </c>
      <c r="B537" t="s">
        <v>31</v>
      </c>
      <c r="C537" s="1">
        <v>44799</v>
      </c>
      <c r="D537" t="s">
        <v>32</v>
      </c>
      <c r="E537" t="s">
        <v>17</v>
      </c>
      <c r="F537">
        <v>60</v>
      </c>
      <c r="G537" t="s">
        <v>13</v>
      </c>
      <c r="H537" s="2">
        <v>12</v>
      </c>
      <c r="I537" s="3">
        <f t="shared" ca="1" si="0"/>
        <v>0.90805309756438624</v>
      </c>
      <c r="J537">
        <f ca="1">AVERAGE(Table3[[#This Row],[No of Products in one Sale]:[Discount]])</f>
        <v>6.4540265487821928</v>
      </c>
      <c r="K537">
        <f>Table3[[#This Row],[No of Products in one Sale]]*Table3[[#This Row],[Price of One Product]]</f>
        <v>720</v>
      </c>
    </row>
    <row r="538" spans="1:11" x14ac:dyDescent="0.3">
      <c r="A538" t="s">
        <v>562</v>
      </c>
      <c r="B538" t="s">
        <v>43</v>
      </c>
      <c r="C538" s="1">
        <v>44807</v>
      </c>
      <c r="D538" t="s">
        <v>44</v>
      </c>
      <c r="E538" t="s">
        <v>12</v>
      </c>
      <c r="F538">
        <v>95</v>
      </c>
      <c r="G538" t="s">
        <v>18</v>
      </c>
      <c r="H538" s="2">
        <v>3</v>
      </c>
      <c r="I538" s="3">
        <f t="shared" ca="1" si="0"/>
        <v>0.44115789165859909</v>
      </c>
      <c r="J538">
        <f ca="1">AVERAGE(Table3[[#This Row],[No of Products in one Sale]:[Discount]])</f>
        <v>1.7205789458292995</v>
      </c>
      <c r="K538">
        <f>Table3[[#This Row],[No of Products in one Sale]]*Table3[[#This Row],[Price of One Product]]</f>
        <v>285</v>
      </c>
    </row>
    <row r="539" spans="1:11" x14ac:dyDescent="0.3">
      <c r="A539" t="s">
        <v>563</v>
      </c>
      <c r="B539" t="s">
        <v>10</v>
      </c>
      <c r="C539" s="1">
        <v>44769</v>
      </c>
      <c r="D539" t="s">
        <v>11</v>
      </c>
      <c r="E539" t="s">
        <v>12</v>
      </c>
      <c r="F539">
        <v>72</v>
      </c>
      <c r="G539" t="s">
        <v>22</v>
      </c>
      <c r="H539" s="2">
        <v>6</v>
      </c>
      <c r="I539" s="3">
        <f t="shared" ca="1" si="0"/>
        <v>0.85910671490122437</v>
      </c>
      <c r="J539">
        <f ca="1">AVERAGE(Table3[[#This Row],[No of Products in one Sale]:[Discount]])</f>
        <v>3.4295533574506121</v>
      </c>
      <c r="K539">
        <f>Table3[[#This Row],[No of Products in one Sale]]*Table3[[#This Row],[Price of One Product]]</f>
        <v>432</v>
      </c>
    </row>
    <row r="540" spans="1:11" x14ac:dyDescent="0.3">
      <c r="A540" t="s">
        <v>564</v>
      </c>
      <c r="B540" t="s">
        <v>15</v>
      </c>
      <c r="C540" s="1">
        <v>44805</v>
      </c>
      <c r="D540" t="s">
        <v>16</v>
      </c>
      <c r="E540" t="s">
        <v>12</v>
      </c>
      <c r="F540">
        <v>65</v>
      </c>
      <c r="G540" t="s">
        <v>13</v>
      </c>
      <c r="H540" s="2">
        <v>5</v>
      </c>
      <c r="I540" s="3">
        <f t="shared" ca="1" si="0"/>
        <v>0.76921121667030012</v>
      </c>
      <c r="J540">
        <f ca="1">AVERAGE(Table3[[#This Row],[No of Products in one Sale]:[Discount]])</f>
        <v>2.8846056083351499</v>
      </c>
      <c r="K540">
        <f>Table3[[#This Row],[No of Products in one Sale]]*Table3[[#This Row],[Price of One Product]]</f>
        <v>325</v>
      </c>
    </row>
    <row r="541" spans="1:11" x14ac:dyDescent="0.3">
      <c r="A541" t="s">
        <v>565</v>
      </c>
      <c r="B541" t="s">
        <v>20</v>
      </c>
      <c r="C541" s="1">
        <v>44796</v>
      </c>
      <c r="D541" t="s">
        <v>21</v>
      </c>
      <c r="E541" t="s">
        <v>17</v>
      </c>
      <c r="F541">
        <v>250</v>
      </c>
      <c r="G541" t="s">
        <v>18</v>
      </c>
      <c r="H541" s="2">
        <v>3</v>
      </c>
      <c r="I541" s="3">
        <f t="shared" ca="1" si="0"/>
        <v>0.30879048557788125</v>
      </c>
      <c r="J541">
        <f ca="1">AVERAGE(Table3[[#This Row],[No of Products in one Sale]:[Discount]])</f>
        <v>1.6543952427889406</v>
      </c>
      <c r="K541">
        <f>Table3[[#This Row],[No of Products in one Sale]]*Table3[[#This Row],[Price of One Product]]</f>
        <v>750</v>
      </c>
    </row>
    <row r="542" spans="1:11" x14ac:dyDescent="0.3">
      <c r="A542" t="s">
        <v>566</v>
      </c>
      <c r="B542" t="s">
        <v>24</v>
      </c>
      <c r="C542" s="1">
        <v>44798</v>
      </c>
      <c r="D542" t="s">
        <v>25</v>
      </c>
      <c r="E542" t="s">
        <v>17</v>
      </c>
      <c r="F542">
        <v>130</v>
      </c>
      <c r="G542" t="s">
        <v>22</v>
      </c>
      <c r="H542" s="2">
        <v>5</v>
      </c>
      <c r="I542" s="3">
        <f t="shared" ca="1" si="0"/>
        <v>0.3186445664451274</v>
      </c>
      <c r="J542">
        <f ca="1">AVERAGE(Table3[[#This Row],[No of Products in one Sale]:[Discount]])</f>
        <v>2.6593222832225636</v>
      </c>
      <c r="K542">
        <f>Table3[[#This Row],[No of Products in one Sale]]*Table3[[#This Row],[Price of One Product]]</f>
        <v>650</v>
      </c>
    </row>
    <row r="543" spans="1:11" x14ac:dyDescent="0.3">
      <c r="A543" t="s">
        <v>567</v>
      </c>
      <c r="B543" t="s">
        <v>10</v>
      </c>
      <c r="C543" s="1">
        <v>44756</v>
      </c>
      <c r="D543" t="s">
        <v>11</v>
      </c>
      <c r="E543" t="s">
        <v>17</v>
      </c>
      <c r="F543">
        <v>72</v>
      </c>
      <c r="G543" t="s">
        <v>13</v>
      </c>
      <c r="H543" s="2">
        <v>6</v>
      </c>
      <c r="I543" s="3">
        <f t="shared" ca="1" si="0"/>
        <v>0.80516466612460358</v>
      </c>
      <c r="J543">
        <f ca="1">AVERAGE(Table3[[#This Row],[No of Products in one Sale]:[Discount]])</f>
        <v>3.402582333062302</v>
      </c>
      <c r="K543">
        <f>Table3[[#This Row],[No of Products in one Sale]]*Table3[[#This Row],[Price of One Product]]</f>
        <v>432</v>
      </c>
    </row>
    <row r="544" spans="1:11" x14ac:dyDescent="0.3">
      <c r="A544" t="s">
        <v>568</v>
      </c>
      <c r="B544" t="s">
        <v>15</v>
      </c>
      <c r="C544" s="1">
        <v>44800</v>
      </c>
      <c r="D544" t="s">
        <v>16</v>
      </c>
      <c r="E544" t="s">
        <v>17</v>
      </c>
      <c r="F544">
        <v>65</v>
      </c>
      <c r="G544" t="s">
        <v>18</v>
      </c>
      <c r="H544" s="2">
        <v>11</v>
      </c>
      <c r="I544" s="3">
        <f t="shared" ca="1" si="0"/>
        <v>0.23926882870729171</v>
      </c>
      <c r="J544">
        <f ca="1">AVERAGE(Table3[[#This Row],[No of Products in one Sale]:[Discount]])</f>
        <v>5.6196344143536461</v>
      </c>
      <c r="K544">
        <f>Table3[[#This Row],[No of Products in one Sale]]*Table3[[#This Row],[Price of One Product]]</f>
        <v>715</v>
      </c>
    </row>
    <row r="545" spans="1:11" x14ac:dyDescent="0.3">
      <c r="A545" t="s">
        <v>569</v>
      </c>
      <c r="B545" t="s">
        <v>20</v>
      </c>
      <c r="C545" s="1">
        <v>44758</v>
      </c>
      <c r="D545" t="s">
        <v>21</v>
      </c>
      <c r="E545" t="s">
        <v>17</v>
      </c>
      <c r="F545">
        <v>250</v>
      </c>
      <c r="G545" t="s">
        <v>22</v>
      </c>
      <c r="H545" s="2">
        <v>1</v>
      </c>
      <c r="I545" s="3">
        <f t="shared" ca="1" si="0"/>
        <v>0.81897758940212462</v>
      </c>
      <c r="J545">
        <f ca="1">AVERAGE(Table3[[#This Row],[No of Products in one Sale]:[Discount]])</f>
        <v>0.90948879470106236</v>
      </c>
      <c r="K545">
        <f>Table3[[#This Row],[No of Products in one Sale]]*Table3[[#This Row],[Price of One Product]]</f>
        <v>250</v>
      </c>
    </row>
    <row r="546" spans="1:11" x14ac:dyDescent="0.3">
      <c r="A546" t="s">
        <v>570</v>
      </c>
      <c r="B546" t="s">
        <v>24</v>
      </c>
      <c r="C546" s="1">
        <v>44788</v>
      </c>
      <c r="D546" t="s">
        <v>25</v>
      </c>
      <c r="E546" t="s">
        <v>17</v>
      </c>
      <c r="F546">
        <v>130</v>
      </c>
      <c r="G546" t="s">
        <v>13</v>
      </c>
      <c r="H546" s="2">
        <v>3</v>
      </c>
      <c r="I546" s="3">
        <f t="shared" ca="1" si="0"/>
        <v>0.68033975399370616</v>
      </c>
      <c r="J546">
        <f ca="1">AVERAGE(Table3[[#This Row],[No of Products in one Sale]:[Discount]])</f>
        <v>1.8401698769968531</v>
      </c>
      <c r="K546">
        <f>Table3[[#This Row],[No of Products in one Sale]]*Table3[[#This Row],[Price of One Product]]</f>
        <v>390</v>
      </c>
    </row>
    <row r="547" spans="1:11" x14ac:dyDescent="0.3">
      <c r="A547" t="s">
        <v>571</v>
      </c>
      <c r="B547" t="s">
        <v>10</v>
      </c>
      <c r="C547" s="1">
        <v>44793</v>
      </c>
      <c r="D547" t="s">
        <v>11</v>
      </c>
      <c r="E547" t="s">
        <v>12</v>
      </c>
      <c r="F547">
        <v>72</v>
      </c>
      <c r="G547" t="s">
        <v>13</v>
      </c>
      <c r="H547" s="2">
        <v>10</v>
      </c>
      <c r="I547" s="3">
        <f t="shared" ca="1" si="0"/>
        <v>0.34827823255398505</v>
      </c>
      <c r="J547">
        <f ca="1">AVERAGE(Table3[[#This Row],[No of Products in one Sale]:[Discount]])</f>
        <v>5.1741391162769927</v>
      </c>
      <c r="K547">
        <f>Table3[[#This Row],[No of Products in one Sale]]*Table3[[#This Row],[Price of One Product]]</f>
        <v>720</v>
      </c>
    </row>
    <row r="548" spans="1:11" x14ac:dyDescent="0.3">
      <c r="A548" t="s">
        <v>572</v>
      </c>
      <c r="B548" t="s">
        <v>15</v>
      </c>
      <c r="C548" s="1">
        <v>44784</v>
      </c>
      <c r="D548" t="s">
        <v>16</v>
      </c>
      <c r="E548" t="s">
        <v>17</v>
      </c>
      <c r="F548">
        <v>65</v>
      </c>
      <c r="G548" t="s">
        <v>18</v>
      </c>
      <c r="H548" s="2">
        <v>6</v>
      </c>
      <c r="I548" s="3">
        <f t="shared" ca="1" si="0"/>
        <v>0.99054444431488609</v>
      </c>
      <c r="J548">
        <f ca="1">AVERAGE(Table3[[#This Row],[No of Products in one Sale]:[Discount]])</f>
        <v>3.495272222157443</v>
      </c>
      <c r="K548">
        <f>Table3[[#This Row],[No of Products in one Sale]]*Table3[[#This Row],[Price of One Product]]</f>
        <v>390</v>
      </c>
    </row>
    <row r="549" spans="1:11" x14ac:dyDescent="0.3">
      <c r="A549" t="s">
        <v>573</v>
      </c>
      <c r="B549" t="s">
        <v>20</v>
      </c>
      <c r="C549" s="1">
        <v>44793</v>
      </c>
      <c r="D549" t="s">
        <v>21</v>
      </c>
      <c r="E549" t="s">
        <v>12</v>
      </c>
      <c r="F549">
        <v>250</v>
      </c>
      <c r="G549" t="s">
        <v>22</v>
      </c>
      <c r="H549" s="2">
        <v>2</v>
      </c>
      <c r="I549" s="3">
        <f t="shared" ca="1" si="0"/>
        <v>0.43888389217601498</v>
      </c>
      <c r="J549">
        <f ca="1">AVERAGE(Table3[[#This Row],[No of Products in one Sale]:[Discount]])</f>
        <v>1.2194419460880075</v>
      </c>
      <c r="K549">
        <f>Table3[[#This Row],[No of Products in one Sale]]*Table3[[#This Row],[Price of One Product]]</f>
        <v>500</v>
      </c>
    </row>
    <row r="550" spans="1:11" x14ac:dyDescent="0.3">
      <c r="A550" t="s">
        <v>574</v>
      </c>
      <c r="B550" t="s">
        <v>24</v>
      </c>
      <c r="C550" s="1">
        <v>44796</v>
      </c>
      <c r="D550" t="s">
        <v>25</v>
      </c>
      <c r="E550" t="s">
        <v>17</v>
      </c>
      <c r="F550">
        <v>130</v>
      </c>
      <c r="G550" t="s">
        <v>13</v>
      </c>
      <c r="H550" s="2">
        <v>5</v>
      </c>
      <c r="I550" s="3">
        <f t="shared" ca="1" si="0"/>
        <v>0.69040020169639715</v>
      </c>
      <c r="J550">
        <f ca="1">AVERAGE(Table3[[#This Row],[No of Products in one Sale]:[Discount]])</f>
        <v>2.8452001008481984</v>
      </c>
      <c r="K550">
        <f>Table3[[#This Row],[No of Products in one Sale]]*Table3[[#This Row],[Price of One Product]]</f>
        <v>650</v>
      </c>
    </row>
    <row r="551" spans="1:11" x14ac:dyDescent="0.3">
      <c r="A551" t="s">
        <v>575</v>
      </c>
      <c r="B551" t="s">
        <v>10</v>
      </c>
      <c r="C551" s="1">
        <v>44758</v>
      </c>
      <c r="D551" t="s">
        <v>11</v>
      </c>
      <c r="E551" t="s">
        <v>12</v>
      </c>
      <c r="F551">
        <v>72</v>
      </c>
      <c r="G551" t="s">
        <v>18</v>
      </c>
      <c r="H551" s="2">
        <v>9</v>
      </c>
      <c r="I551" s="3">
        <f t="shared" ca="1" si="0"/>
        <v>0.49406995795856146</v>
      </c>
      <c r="J551">
        <f ca="1">AVERAGE(Table3[[#This Row],[No of Products in one Sale]:[Discount]])</f>
        <v>4.747034978979281</v>
      </c>
      <c r="K551">
        <f>Table3[[#This Row],[No of Products in one Sale]]*Table3[[#This Row],[Price of One Product]]</f>
        <v>648</v>
      </c>
    </row>
    <row r="552" spans="1:11" x14ac:dyDescent="0.3">
      <c r="A552" t="s">
        <v>576</v>
      </c>
      <c r="B552" t="s">
        <v>15</v>
      </c>
      <c r="C552" s="1">
        <v>44757</v>
      </c>
      <c r="D552" t="s">
        <v>16</v>
      </c>
      <c r="E552" t="s">
        <v>17</v>
      </c>
      <c r="F552">
        <v>65</v>
      </c>
      <c r="G552" t="s">
        <v>22</v>
      </c>
      <c r="H552" s="2">
        <v>5</v>
      </c>
      <c r="I552" s="3">
        <f t="shared" ca="1" si="0"/>
        <v>0.73966777478568735</v>
      </c>
      <c r="J552">
        <f ca="1">AVERAGE(Table3[[#This Row],[No of Products in one Sale]:[Discount]])</f>
        <v>2.8698338873928435</v>
      </c>
      <c r="K552">
        <f>Table3[[#This Row],[No of Products in one Sale]]*Table3[[#This Row],[Price of One Product]]</f>
        <v>325</v>
      </c>
    </row>
    <row r="553" spans="1:11" x14ac:dyDescent="0.3">
      <c r="A553" t="s">
        <v>577</v>
      </c>
      <c r="B553" t="s">
        <v>20</v>
      </c>
      <c r="C553" s="1">
        <v>44758</v>
      </c>
      <c r="D553" t="s">
        <v>21</v>
      </c>
      <c r="E553" t="s">
        <v>12</v>
      </c>
      <c r="F553">
        <v>250</v>
      </c>
      <c r="G553" t="s">
        <v>13</v>
      </c>
      <c r="H553" s="2">
        <v>1</v>
      </c>
      <c r="I553" s="3">
        <f t="shared" ca="1" si="0"/>
        <v>0.36886186521889242</v>
      </c>
      <c r="J553">
        <f ca="1">AVERAGE(Table3[[#This Row],[No of Products in one Sale]:[Discount]])</f>
        <v>0.68443093260944621</v>
      </c>
      <c r="K553">
        <f>Table3[[#This Row],[No of Products in one Sale]]*Table3[[#This Row],[Price of One Product]]</f>
        <v>250</v>
      </c>
    </row>
    <row r="554" spans="1:11" x14ac:dyDescent="0.3">
      <c r="A554" t="s">
        <v>578</v>
      </c>
      <c r="B554" t="s">
        <v>24</v>
      </c>
      <c r="C554" s="1">
        <v>44800</v>
      </c>
      <c r="D554" t="s">
        <v>25</v>
      </c>
      <c r="E554" t="s">
        <v>17</v>
      </c>
      <c r="F554">
        <v>130</v>
      </c>
      <c r="G554" t="s">
        <v>18</v>
      </c>
      <c r="H554" s="2">
        <v>3</v>
      </c>
      <c r="I554" s="3">
        <f t="shared" ca="1" si="0"/>
        <v>0.94779359280283193</v>
      </c>
      <c r="J554">
        <f ca="1">AVERAGE(Table3[[#This Row],[No of Products in one Sale]:[Discount]])</f>
        <v>1.973896796401416</v>
      </c>
      <c r="K554">
        <f>Table3[[#This Row],[No of Products in one Sale]]*Table3[[#This Row],[Price of One Product]]</f>
        <v>390</v>
      </c>
    </row>
    <row r="555" spans="1:11" x14ac:dyDescent="0.3">
      <c r="A555" t="s">
        <v>579</v>
      </c>
      <c r="B555" t="s">
        <v>31</v>
      </c>
      <c r="C555" s="1">
        <v>44780</v>
      </c>
      <c r="D555" t="s">
        <v>32</v>
      </c>
      <c r="E555" t="s">
        <v>12</v>
      </c>
      <c r="F555">
        <v>60</v>
      </c>
      <c r="G555" t="s">
        <v>22</v>
      </c>
      <c r="H555" s="2">
        <v>7</v>
      </c>
      <c r="I555" s="3">
        <f t="shared" ca="1" si="0"/>
        <v>9.689624314733436E-2</v>
      </c>
      <c r="J555">
        <f ca="1">AVERAGE(Table3[[#This Row],[No of Products in one Sale]:[Discount]])</f>
        <v>3.5484481215736672</v>
      </c>
      <c r="K555">
        <f>Table3[[#This Row],[No of Products in one Sale]]*Table3[[#This Row],[Price of One Product]]</f>
        <v>420</v>
      </c>
    </row>
    <row r="556" spans="1:11" x14ac:dyDescent="0.3">
      <c r="A556" t="s">
        <v>580</v>
      </c>
      <c r="B556" t="s">
        <v>10</v>
      </c>
      <c r="C556" s="1">
        <v>44807</v>
      </c>
      <c r="D556" t="s">
        <v>11</v>
      </c>
      <c r="E556" t="s">
        <v>17</v>
      </c>
      <c r="F556">
        <v>72</v>
      </c>
      <c r="G556" t="s">
        <v>13</v>
      </c>
      <c r="H556" s="2">
        <v>12</v>
      </c>
      <c r="I556" s="3">
        <f t="shared" ca="1" si="0"/>
        <v>0.44309881465393752</v>
      </c>
      <c r="J556">
        <f ca="1">AVERAGE(Table3[[#This Row],[No of Products in one Sale]:[Discount]])</f>
        <v>6.221549407326969</v>
      </c>
      <c r="K556">
        <f>Table3[[#This Row],[No of Products in one Sale]]*Table3[[#This Row],[Price of One Product]]</f>
        <v>864</v>
      </c>
    </row>
    <row r="557" spans="1:11" x14ac:dyDescent="0.3">
      <c r="A557" t="s">
        <v>581</v>
      </c>
      <c r="B557" t="s">
        <v>15</v>
      </c>
      <c r="C557" s="1">
        <v>44798</v>
      </c>
      <c r="D557" t="s">
        <v>16</v>
      </c>
      <c r="E557" t="s">
        <v>12</v>
      </c>
      <c r="F557">
        <v>65</v>
      </c>
      <c r="G557" t="s">
        <v>18</v>
      </c>
      <c r="H557" s="2">
        <v>12</v>
      </c>
      <c r="I557" s="3">
        <f t="shared" ca="1" si="0"/>
        <v>0.6299760337725685</v>
      </c>
      <c r="J557">
        <f ca="1">AVERAGE(Table3[[#This Row],[No of Products in one Sale]:[Discount]])</f>
        <v>6.314988016886284</v>
      </c>
      <c r="K557">
        <f>Table3[[#This Row],[No of Products in one Sale]]*Table3[[#This Row],[Price of One Product]]</f>
        <v>780</v>
      </c>
    </row>
    <row r="558" spans="1:11" x14ac:dyDescent="0.3">
      <c r="A558" t="s">
        <v>582</v>
      </c>
      <c r="B558" t="s">
        <v>20</v>
      </c>
      <c r="C558" s="1">
        <v>44810</v>
      </c>
      <c r="D558" t="s">
        <v>21</v>
      </c>
      <c r="E558" t="s">
        <v>17</v>
      </c>
      <c r="F558">
        <v>250</v>
      </c>
      <c r="G558" t="s">
        <v>22</v>
      </c>
      <c r="H558" s="2">
        <v>3</v>
      </c>
      <c r="I558" s="3">
        <f t="shared" ca="1" si="0"/>
        <v>0.45885963308739064</v>
      </c>
      <c r="J558">
        <f ca="1">AVERAGE(Table3[[#This Row],[No of Products in one Sale]:[Discount]])</f>
        <v>1.7294298165436954</v>
      </c>
      <c r="K558">
        <f>Table3[[#This Row],[No of Products in one Sale]]*Table3[[#This Row],[Price of One Product]]</f>
        <v>750</v>
      </c>
    </row>
    <row r="559" spans="1:11" x14ac:dyDescent="0.3">
      <c r="A559" t="s">
        <v>583</v>
      </c>
      <c r="B559" t="s">
        <v>24</v>
      </c>
      <c r="C559" s="1">
        <v>44764</v>
      </c>
      <c r="D559" t="s">
        <v>25</v>
      </c>
      <c r="E559" t="s">
        <v>12</v>
      </c>
      <c r="F559">
        <v>130</v>
      </c>
      <c r="G559" t="s">
        <v>13</v>
      </c>
      <c r="H559" s="2">
        <v>5</v>
      </c>
      <c r="I559" s="3">
        <f t="shared" ca="1" si="0"/>
        <v>0.30346587232877364</v>
      </c>
      <c r="J559">
        <f ca="1">AVERAGE(Table3[[#This Row],[No of Products in one Sale]:[Discount]])</f>
        <v>2.6517329361643869</v>
      </c>
      <c r="K559">
        <f>Table3[[#This Row],[No of Products in one Sale]]*Table3[[#This Row],[Price of One Product]]</f>
        <v>650</v>
      </c>
    </row>
    <row r="560" spans="1:11" x14ac:dyDescent="0.3">
      <c r="A560" t="s">
        <v>584</v>
      </c>
      <c r="B560" t="s">
        <v>10</v>
      </c>
      <c r="C560" s="1">
        <v>44766</v>
      </c>
      <c r="D560" t="s">
        <v>11</v>
      </c>
      <c r="E560" t="s">
        <v>17</v>
      </c>
      <c r="F560">
        <v>72</v>
      </c>
      <c r="G560" t="s">
        <v>18</v>
      </c>
      <c r="H560" s="2">
        <v>4</v>
      </c>
      <c r="I560" s="3">
        <f t="shared" ca="1" si="0"/>
        <v>0.4575930223858814</v>
      </c>
      <c r="J560">
        <f ca="1">AVERAGE(Table3[[#This Row],[No of Products in one Sale]:[Discount]])</f>
        <v>2.2287965111929409</v>
      </c>
      <c r="K560">
        <f>Table3[[#This Row],[No of Products in one Sale]]*Table3[[#This Row],[Price of One Product]]</f>
        <v>288</v>
      </c>
    </row>
    <row r="561" spans="1:11" x14ac:dyDescent="0.3">
      <c r="A561" t="s">
        <v>585</v>
      </c>
      <c r="B561" t="s">
        <v>15</v>
      </c>
      <c r="C561" s="1">
        <v>44794</v>
      </c>
      <c r="D561" t="s">
        <v>16</v>
      </c>
      <c r="E561" t="s">
        <v>12</v>
      </c>
      <c r="F561">
        <v>65</v>
      </c>
      <c r="G561" t="s">
        <v>22</v>
      </c>
      <c r="H561" s="2">
        <v>9</v>
      </c>
      <c r="I561" s="3">
        <f t="shared" ca="1" si="0"/>
        <v>9.6049704765192923E-2</v>
      </c>
      <c r="J561">
        <f ca="1">AVERAGE(Table3[[#This Row],[No of Products in one Sale]:[Discount]])</f>
        <v>4.5480248523825964</v>
      </c>
      <c r="K561">
        <f>Table3[[#This Row],[No of Products in one Sale]]*Table3[[#This Row],[Price of One Product]]</f>
        <v>585</v>
      </c>
    </row>
    <row r="562" spans="1:11" x14ac:dyDescent="0.3">
      <c r="A562" t="s">
        <v>586</v>
      </c>
      <c r="B562" t="s">
        <v>20</v>
      </c>
      <c r="C562" s="1">
        <v>44800</v>
      </c>
      <c r="D562" t="s">
        <v>21</v>
      </c>
      <c r="E562" t="s">
        <v>17</v>
      </c>
      <c r="F562">
        <v>250</v>
      </c>
      <c r="G562" t="s">
        <v>13</v>
      </c>
      <c r="H562" s="2">
        <v>3</v>
      </c>
      <c r="I562" s="3">
        <f t="shared" ca="1" si="0"/>
        <v>0.79324851368151239</v>
      </c>
      <c r="J562">
        <f ca="1">AVERAGE(Table3[[#This Row],[No of Products in one Sale]:[Discount]])</f>
        <v>1.8966242568407563</v>
      </c>
      <c r="K562">
        <f>Table3[[#This Row],[No of Products in one Sale]]*Table3[[#This Row],[Price of One Product]]</f>
        <v>750</v>
      </c>
    </row>
    <row r="563" spans="1:11" x14ac:dyDescent="0.3">
      <c r="A563" t="s">
        <v>587</v>
      </c>
      <c r="B563" t="s">
        <v>24</v>
      </c>
      <c r="C563" s="1">
        <v>44792</v>
      </c>
      <c r="D563" t="s">
        <v>25</v>
      </c>
      <c r="E563" t="s">
        <v>12</v>
      </c>
      <c r="F563">
        <v>130</v>
      </c>
      <c r="G563" t="s">
        <v>18</v>
      </c>
      <c r="H563" s="2">
        <v>5</v>
      </c>
      <c r="I563" s="3">
        <f t="shared" ca="1" si="0"/>
        <v>0.77920596486698035</v>
      </c>
      <c r="J563">
        <f ca="1">AVERAGE(Table3[[#This Row],[No of Products in one Sale]:[Discount]])</f>
        <v>2.8896029824334901</v>
      </c>
      <c r="K563">
        <f>Table3[[#This Row],[No of Products in one Sale]]*Table3[[#This Row],[Price of One Product]]</f>
        <v>650</v>
      </c>
    </row>
    <row r="564" spans="1:11" x14ac:dyDescent="0.3">
      <c r="A564" t="s">
        <v>588</v>
      </c>
      <c r="B564" t="s">
        <v>31</v>
      </c>
      <c r="C564" s="1">
        <v>44809</v>
      </c>
      <c r="D564" t="s">
        <v>32</v>
      </c>
      <c r="E564" t="s">
        <v>12</v>
      </c>
      <c r="F564">
        <v>60</v>
      </c>
      <c r="G564" t="s">
        <v>22</v>
      </c>
      <c r="H564" s="2">
        <v>4</v>
      </c>
      <c r="I564" s="3">
        <f t="shared" ca="1" si="0"/>
        <v>0.26817819984850966</v>
      </c>
      <c r="J564">
        <f ca="1">AVERAGE(Table3[[#This Row],[No of Products in one Sale]:[Discount]])</f>
        <v>2.134089099924255</v>
      </c>
      <c r="K564">
        <f>Table3[[#This Row],[No of Products in one Sale]]*Table3[[#This Row],[Price of One Product]]</f>
        <v>240</v>
      </c>
    </row>
    <row r="565" spans="1:11" x14ac:dyDescent="0.3">
      <c r="A565" t="s">
        <v>589</v>
      </c>
      <c r="B565" t="s">
        <v>43</v>
      </c>
      <c r="C565" s="1">
        <v>44789</v>
      </c>
      <c r="D565" t="s">
        <v>44</v>
      </c>
      <c r="E565" t="s">
        <v>17</v>
      </c>
      <c r="F565">
        <v>95</v>
      </c>
      <c r="G565" t="s">
        <v>13</v>
      </c>
      <c r="H565" s="2">
        <v>8</v>
      </c>
      <c r="I565" s="3">
        <f t="shared" ca="1" si="0"/>
        <v>0.68579396507726442</v>
      </c>
      <c r="J565">
        <f ca="1">AVERAGE(Table3[[#This Row],[No of Products in one Sale]:[Discount]])</f>
        <v>4.3428969825386323</v>
      </c>
      <c r="K565">
        <f>Table3[[#This Row],[No of Products in one Sale]]*Table3[[#This Row],[Price of One Product]]</f>
        <v>760</v>
      </c>
    </row>
    <row r="566" spans="1:11" x14ac:dyDescent="0.3">
      <c r="A566" t="s">
        <v>590</v>
      </c>
      <c r="B566" t="s">
        <v>10</v>
      </c>
      <c r="C566" s="1">
        <v>44757</v>
      </c>
      <c r="D566" t="s">
        <v>11</v>
      </c>
      <c r="E566" t="s">
        <v>17</v>
      </c>
      <c r="F566">
        <v>72</v>
      </c>
      <c r="G566" t="s">
        <v>18</v>
      </c>
      <c r="H566" s="2">
        <v>9</v>
      </c>
      <c r="I566" s="3">
        <f t="shared" ref="I566:I629" ca="1" si="1">RAND()</f>
        <v>6.6207043674700761E-2</v>
      </c>
      <c r="J566">
        <f ca="1">AVERAGE(Table3[[#This Row],[No of Products in one Sale]:[Discount]])</f>
        <v>4.5331035218373508</v>
      </c>
      <c r="K566">
        <f>Table3[[#This Row],[No of Products in one Sale]]*Table3[[#This Row],[Price of One Product]]</f>
        <v>648</v>
      </c>
    </row>
    <row r="567" spans="1:11" x14ac:dyDescent="0.3">
      <c r="A567" t="s">
        <v>591</v>
      </c>
      <c r="B567" t="s">
        <v>15</v>
      </c>
      <c r="C567" s="1">
        <v>44790</v>
      </c>
      <c r="D567" t="s">
        <v>16</v>
      </c>
      <c r="E567" t="s">
        <v>17</v>
      </c>
      <c r="F567">
        <v>65</v>
      </c>
      <c r="G567" t="s">
        <v>22</v>
      </c>
      <c r="H567" s="2">
        <v>6</v>
      </c>
      <c r="I567" s="3">
        <f t="shared" ca="1" si="1"/>
        <v>0.97810558207319009</v>
      </c>
      <c r="J567">
        <f ca="1">AVERAGE(Table3[[#This Row],[No of Products in one Sale]:[Discount]])</f>
        <v>3.4890527910365949</v>
      </c>
      <c r="K567">
        <f>Table3[[#This Row],[No of Products in one Sale]]*Table3[[#This Row],[Price of One Product]]</f>
        <v>390</v>
      </c>
    </row>
    <row r="568" spans="1:11" x14ac:dyDescent="0.3">
      <c r="A568" t="s">
        <v>592</v>
      </c>
      <c r="B568" t="s">
        <v>20</v>
      </c>
      <c r="C568" s="1">
        <v>44808</v>
      </c>
      <c r="D568" t="s">
        <v>21</v>
      </c>
      <c r="E568" t="s">
        <v>12</v>
      </c>
      <c r="F568">
        <v>250</v>
      </c>
      <c r="G568" t="s">
        <v>13</v>
      </c>
      <c r="H568" s="2">
        <v>4</v>
      </c>
      <c r="I568" s="3">
        <f t="shared" ca="1" si="1"/>
        <v>0.23175186778773349</v>
      </c>
      <c r="J568">
        <f ca="1">AVERAGE(Table3[[#This Row],[No of Products in one Sale]:[Discount]])</f>
        <v>2.1158759338938666</v>
      </c>
      <c r="K568">
        <f>Table3[[#This Row],[No of Products in one Sale]]*Table3[[#This Row],[Price of One Product]]</f>
        <v>1000</v>
      </c>
    </row>
    <row r="569" spans="1:11" x14ac:dyDescent="0.3">
      <c r="A569" t="s">
        <v>593</v>
      </c>
      <c r="B569" t="s">
        <v>24</v>
      </c>
      <c r="C569" s="1">
        <v>44801</v>
      </c>
      <c r="D569" t="s">
        <v>25</v>
      </c>
      <c r="E569" t="s">
        <v>12</v>
      </c>
      <c r="F569">
        <v>130</v>
      </c>
      <c r="G569" t="s">
        <v>18</v>
      </c>
      <c r="H569" s="2">
        <v>4</v>
      </c>
      <c r="I569" s="3">
        <f t="shared" ca="1" si="1"/>
        <v>0.8141914125320947</v>
      </c>
      <c r="J569">
        <f ca="1">AVERAGE(Table3[[#This Row],[No of Products in one Sale]:[Discount]])</f>
        <v>2.4070957062660474</v>
      </c>
      <c r="K569">
        <f>Table3[[#This Row],[No of Products in one Sale]]*Table3[[#This Row],[Price of One Product]]</f>
        <v>520</v>
      </c>
    </row>
    <row r="570" spans="1:11" x14ac:dyDescent="0.3">
      <c r="A570" t="s">
        <v>594</v>
      </c>
      <c r="B570" t="s">
        <v>10</v>
      </c>
      <c r="C570" s="1">
        <v>44769</v>
      </c>
      <c r="D570" t="s">
        <v>11</v>
      </c>
      <c r="E570" t="s">
        <v>12</v>
      </c>
      <c r="F570">
        <v>72</v>
      </c>
      <c r="G570" t="s">
        <v>22</v>
      </c>
      <c r="H570" s="2">
        <v>9</v>
      </c>
      <c r="I570" s="3">
        <f t="shared" ca="1" si="1"/>
        <v>1.9492105838347595E-2</v>
      </c>
      <c r="J570">
        <f ca="1">AVERAGE(Table3[[#This Row],[No of Products in one Sale]:[Discount]])</f>
        <v>4.5097460529191737</v>
      </c>
      <c r="K570">
        <f>Table3[[#This Row],[No of Products in one Sale]]*Table3[[#This Row],[Price of One Product]]</f>
        <v>648</v>
      </c>
    </row>
    <row r="571" spans="1:11" x14ac:dyDescent="0.3">
      <c r="A571" t="s">
        <v>595</v>
      </c>
      <c r="B571" t="s">
        <v>15</v>
      </c>
      <c r="C571" s="1">
        <v>44757</v>
      </c>
      <c r="D571" t="s">
        <v>16</v>
      </c>
      <c r="E571" t="s">
        <v>12</v>
      </c>
      <c r="F571">
        <v>65</v>
      </c>
      <c r="G571" t="s">
        <v>13</v>
      </c>
      <c r="H571" s="2">
        <v>8</v>
      </c>
      <c r="I571" s="3">
        <f t="shared" ca="1" si="1"/>
        <v>0.70840696490395427</v>
      </c>
      <c r="J571">
        <f ca="1">AVERAGE(Table3[[#This Row],[No of Products in one Sale]:[Discount]])</f>
        <v>4.3542034824519771</v>
      </c>
      <c r="K571">
        <f>Table3[[#This Row],[No of Products in one Sale]]*Table3[[#This Row],[Price of One Product]]</f>
        <v>520</v>
      </c>
    </row>
    <row r="572" spans="1:11" x14ac:dyDescent="0.3">
      <c r="A572" t="s">
        <v>596</v>
      </c>
      <c r="B572" t="s">
        <v>20</v>
      </c>
      <c r="C572" s="1">
        <v>44759</v>
      </c>
      <c r="D572" t="s">
        <v>21</v>
      </c>
      <c r="E572" t="s">
        <v>12</v>
      </c>
      <c r="F572">
        <v>250</v>
      </c>
      <c r="G572" t="s">
        <v>18</v>
      </c>
      <c r="H572" s="2">
        <v>1</v>
      </c>
      <c r="I572" s="3">
        <f t="shared" ca="1" si="1"/>
        <v>0.98175989678071118</v>
      </c>
      <c r="J572">
        <f ca="1">AVERAGE(Table3[[#This Row],[No of Products in one Sale]:[Discount]])</f>
        <v>0.99087994839035565</v>
      </c>
      <c r="K572">
        <f>Table3[[#This Row],[No of Products in one Sale]]*Table3[[#This Row],[Price of One Product]]</f>
        <v>250</v>
      </c>
    </row>
    <row r="573" spans="1:11" x14ac:dyDescent="0.3">
      <c r="A573" t="s">
        <v>597</v>
      </c>
      <c r="B573" t="s">
        <v>24</v>
      </c>
      <c r="C573" s="1">
        <v>44805</v>
      </c>
      <c r="D573" t="s">
        <v>25</v>
      </c>
      <c r="E573" t="s">
        <v>12</v>
      </c>
      <c r="F573">
        <v>130</v>
      </c>
      <c r="G573" t="s">
        <v>22</v>
      </c>
      <c r="H573" s="2">
        <v>3</v>
      </c>
      <c r="I573" s="3">
        <f t="shared" ca="1" si="1"/>
        <v>0.90053628258437146</v>
      </c>
      <c r="J573">
        <f ca="1">AVERAGE(Table3[[#This Row],[No of Products in one Sale]:[Discount]])</f>
        <v>1.9502681412921858</v>
      </c>
      <c r="K573">
        <f>Table3[[#This Row],[No of Products in one Sale]]*Table3[[#This Row],[Price of One Product]]</f>
        <v>390</v>
      </c>
    </row>
    <row r="574" spans="1:11" x14ac:dyDescent="0.3">
      <c r="A574" t="s">
        <v>598</v>
      </c>
      <c r="B574" t="s">
        <v>31</v>
      </c>
      <c r="C574" s="1">
        <v>44760</v>
      </c>
      <c r="D574" t="s">
        <v>32</v>
      </c>
      <c r="E574" t="s">
        <v>12</v>
      </c>
      <c r="F574">
        <v>60</v>
      </c>
      <c r="G574" t="s">
        <v>13</v>
      </c>
      <c r="H574" s="2">
        <v>13</v>
      </c>
      <c r="I574" s="3">
        <f t="shared" ca="1" si="1"/>
        <v>0.54829660453997775</v>
      </c>
      <c r="J574">
        <f ca="1">AVERAGE(Table3[[#This Row],[No of Products in one Sale]:[Discount]])</f>
        <v>6.7741483022699889</v>
      </c>
      <c r="K574">
        <f>Table3[[#This Row],[No of Products in one Sale]]*Table3[[#This Row],[Price of One Product]]</f>
        <v>780</v>
      </c>
    </row>
    <row r="575" spans="1:11" x14ac:dyDescent="0.3">
      <c r="A575" t="s">
        <v>599</v>
      </c>
      <c r="B575" t="s">
        <v>10</v>
      </c>
      <c r="C575" s="1">
        <v>44791</v>
      </c>
      <c r="D575" t="s">
        <v>11</v>
      </c>
      <c r="E575" t="s">
        <v>12</v>
      </c>
      <c r="F575">
        <v>72</v>
      </c>
      <c r="G575" t="s">
        <v>18</v>
      </c>
      <c r="H575" s="2">
        <v>4</v>
      </c>
      <c r="I575" s="3">
        <f t="shared" ca="1" si="1"/>
        <v>0.74573603396299126</v>
      </c>
      <c r="J575">
        <f ca="1">AVERAGE(Table3[[#This Row],[No of Products in one Sale]:[Discount]])</f>
        <v>2.3728680169814957</v>
      </c>
      <c r="K575">
        <f>Table3[[#This Row],[No of Products in one Sale]]*Table3[[#This Row],[Price of One Product]]</f>
        <v>288</v>
      </c>
    </row>
    <row r="576" spans="1:11" x14ac:dyDescent="0.3">
      <c r="A576" t="s">
        <v>600</v>
      </c>
      <c r="B576" t="s">
        <v>15</v>
      </c>
      <c r="C576" s="1">
        <v>44768</v>
      </c>
      <c r="D576" t="s">
        <v>16</v>
      </c>
      <c r="E576" t="s">
        <v>12</v>
      </c>
      <c r="F576">
        <v>65</v>
      </c>
      <c r="G576" t="s">
        <v>22</v>
      </c>
      <c r="H576" s="2">
        <v>12</v>
      </c>
      <c r="I576" s="3">
        <f t="shared" ca="1" si="1"/>
        <v>0.53799978252724534</v>
      </c>
      <c r="J576">
        <f ca="1">AVERAGE(Table3[[#This Row],[No of Products in one Sale]:[Discount]])</f>
        <v>6.2689998912636229</v>
      </c>
      <c r="K576">
        <f>Table3[[#This Row],[No of Products in one Sale]]*Table3[[#This Row],[Price of One Product]]</f>
        <v>780</v>
      </c>
    </row>
    <row r="577" spans="1:11" x14ac:dyDescent="0.3">
      <c r="A577" t="s">
        <v>601</v>
      </c>
      <c r="B577" t="s">
        <v>20</v>
      </c>
      <c r="C577" s="1">
        <v>44759</v>
      </c>
      <c r="D577" t="s">
        <v>21</v>
      </c>
      <c r="E577" t="s">
        <v>17</v>
      </c>
      <c r="F577">
        <v>250</v>
      </c>
      <c r="G577" t="s">
        <v>13</v>
      </c>
      <c r="H577" s="2">
        <v>3</v>
      </c>
      <c r="I577" s="3">
        <f t="shared" ca="1" si="1"/>
        <v>0.78636321945773691</v>
      </c>
      <c r="J577">
        <f ca="1">AVERAGE(Table3[[#This Row],[No of Products in one Sale]:[Discount]])</f>
        <v>1.8931816097288685</v>
      </c>
      <c r="K577">
        <f>Table3[[#This Row],[No of Products in one Sale]]*Table3[[#This Row],[Price of One Product]]</f>
        <v>750</v>
      </c>
    </row>
    <row r="578" spans="1:11" x14ac:dyDescent="0.3">
      <c r="A578" t="s">
        <v>602</v>
      </c>
      <c r="B578" t="s">
        <v>24</v>
      </c>
      <c r="C578" s="1">
        <v>44781</v>
      </c>
      <c r="D578" t="s">
        <v>25</v>
      </c>
      <c r="E578" t="s">
        <v>12</v>
      </c>
      <c r="F578">
        <v>130</v>
      </c>
      <c r="G578" t="s">
        <v>18</v>
      </c>
      <c r="H578" s="2">
        <v>6</v>
      </c>
      <c r="I578" s="3">
        <f t="shared" ca="1" si="1"/>
        <v>6.0303549062301509E-2</v>
      </c>
      <c r="J578">
        <f ca="1">AVERAGE(Table3[[#This Row],[No of Products in one Sale]:[Discount]])</f>
        <v>3.0301517745311508</v>
      </c>
      <c r="K578">
        <f>Table3[[#This Row],[No of Products in one Sale]]*Table3[[#This Row],[Price of One Product]]</f>
        <v>780</v>
      </c>
    </row>
    <row r="579" spans="1:11" x14ac:dyDescent="0.3">
      <c r="A579" t="s">
        <v>603</v>
      </c>
      <c r="B579" t="s">
        <v>10</v>
      </c>
      <c r="C579" s="1">
        <v>44785</v>
      </c>
      <c r="D579" t="s">
        <v>11</v>
      </c>
      <c r="E579" t="s">
        <v>12</v>
      </c>
      <c r="F579">
        <v>72</v>
      </c>
      <c r="G579" t="s">
        <v>22</v>
      </c>
      <c r="H579" s="2">
        <v>5</v>
      </c>
      <c r="I579" s="3">
        <f t="shared" ca="1" si="1"/>
        <v>0.58863229499191216</v>
      </c>
      <c r="J579">
        <f ca="1">AVERAGE(Table3[[#This Row],[No of Products in one Sale]:[Discount]])</f>
        <v>2.7943161474959561</v>
      </c>
      <c r="K579">
        <f>Table3[[#This Row],[No of Products in one Sale]]*Table3[[#This Row],[Price of One Product]]</f>
        <v>360</v>
      </c>
    </row>
    <row r="580" spans="1:11" x14ac:dyDescent="0.3">
      <c r="A580" t="s">
        <v>604</v>
      </c>
      <c r="B580" t="s">
        <v>15</v>
      </c>
      <c r="C580" s="1">
        <v>44775</v>
      </c>
      <c r="D580" t="s">
        <v>16</v>
      </c>
      <c r="E580" t="s">
        <v>12</v>
      </c>
      <c r="F580">
        <v>65</v>
      </c>
      <c r="G580" t="s">
        <v>13</v>
      </c>
      <c r="H580" s="2">
        <v>11</v>
      </c>
      <c r="I580" s="3">
        <f t="shared" ca="1" si="1"/>
        <v>0.89419879814015935</v>
      </c>
      <c r="J580">
        <f ca="1">AVERAGE(Table3[[#This Row],[No of Products in one Sale]:[Discount]])</f>
        <v>5.9470993990700798</v>
      </c>
      <c r="K580">
        <f>Table3[[#This Row],[No of Products in one Sale]]*Table3[[#This Row],[Price of One Product]]</f>
        <v>715</v>
      </c>
    </row>
    <row r="581" spans="1:11" x14ac:dyDescent="0.3">
      <c r="A581" t="s">
        <v>605</v>
      </c>
      <c r="B581" t="s">
        <v>20</v>
      </c>
      <c r="C581" s="1">
        <v>44773</v>
      </c>
      <c r="D581" t="s">
        <v>21</v>
      </c>
      <c r="E581" t="s">
        <v>12</v>
      </c>
      <c r="F581">
        <v>250</v>
      </c>
      <c r="G581" t="s">
        <v>18</v>
      </c>
      <c r="H581" s="2">
        <v>2</v>
      </c>
      <c r="I581" s="3">
        <f t="shared" ca="1" si="1"/>
        <v>0.84536575685317494</v>
      </c>
      <c r="J581">
        <f ca="1">AVERAGE(Table3[[#This Row],[No of Products in one Sale]:[Discount]])</f>
        <v>1.4226828784265875</v>
      </c>
      <c r="K581">
        <f>Table3[[#This Row],[No of Products in one Sale]]*Table3[[#This Row],[Price of One Product]]</f>
        <v>500</v>
      </c>
    </row>
    <row r="582" spans="1:11" x14ac:dyDescent="0.3">
      <c r="A582" t="s">
        <v>606</v>
      </c>
      <c r="B582" t="s">
        <v>24</v>
      </c>
      <c r="C582" s="1">
        <v>44796</v>
      </c>
      <c r="D582" t="s">
        <v>25</v>
      </c>
      <c r="E582" t="s">
        <v>12</v>
      </c>
      <c r="F582">
        <v>130</v>
      </c>
      <c r="G582" t="s">
        <v>22</v>
      </c>
      <c r="H582" s="2">
        <v>2</v>
      </c>
      <c r="I582" s="3">
        <f t="shared" ca="1" si="1"/>
        <v>0.11549813328674696</v>
      </c>
      <c r="J582">
        <f ca="1">AVERAGE(Table3[[#This Row],[No of Products in one Sale]:[Discount]])</f>
        <v>1.0577490666433735</v>
      </c>
      <c r="K582">
        <f>Table3[[#This Row],[No of Products in one Sale]]*Table3[[#This Row],[Price of One Product]]</f>
        <v>260</v>
      </c>
    </row>
    <row r="583" spans="1:11" x14ac:dyDescent="0.3">
      <c r="A583" t="s">
        <v>607</v>
      </c>
      <c r="B583" t="s">
        <v>31</v>
      </c>
      <c r="C583" s="1">
        <v>44801</v>
      </c>
      <c r="D583" t="s">
        <v>32</v>
      </c>
      <c r="E583" t="s">
        <v>17</v>
      </c>
      <c r="F583">
        <v>60</v>
      </c>
      <c r="G583" t="s">
        <v>13</v>
      </c>
      <c r="H583" s="2">
        <v>10</v>
      </c>
      <c r="I583" s="3">
        <f t="shared" ca="1" si="1"/>
        <v>0.56046977424395139</v>
      </c>
      <c r="J583">
        <f ca="1">AVERAGE(Table3[[#This Row],[No of Products in one Sale]:[Discount]])</f>
        <v>5.280234887121976</v>
      </c>
      <c r="K583">
        <f>Table3[[#This Row],[No of Products in one Sale]]*Table3[[#This Row],[Price of One Product]]</f>
        <v>600</v>
      </c>
    </row>
    <row r="584" spans="1:11" x14ac:dyDescent="0.3">
      <c r="A584" t="s">
        <v>608</v>
      </c>
      <c r="B584" t="s">
        <v>43</v>
      </c>
      <c r="C584" s="1">
        <v>44779</v>
      </c>
      <c r="D584" t="s">
        <v>44</v>
      </c>
      <c r="E584" t="s">
        <v>12</v>
      </c>
      <c r="F584">
        <v>95</v>
      </c>
      <c r="G584" t="s">
        <v>18</v>
      </c>
      <c r="H584" s="2">
        <v>6</v>
      </c>
      <c r="I584" s="3">
        <f t="shared" ca="1" si="1"/>
        <v>0.53090808517753707</v>
      </c>
      <c r="J584">
        <f ca="1">AVERAGE(Table3[[#This Row],[No of Products in one Sale]:[Discount]])</f>
        <v>3.2654540425887686</v>
      </c>
      <c r="K584">
        <f>Table3[[#This Row],[No of Products in one Sale]]*Table3[[#This Row],[Price of One Product]]</f>
        <v>570</v>
      </c>
    </row>
    <row r="585" spans="1:11" x14ac:dyDescent="0.3">
      <c r="A585" t="s">
        <v>609</v>
      </c>
      <c r="B585" t="s">
        <v>10</v>
      </c>
      <c r="C585" s="1">
        <v>44772</v>
      </c>
      <c r="D585" t="s">
        <v>11</v>
      </c>
      <c r="E585" t="s">
        <v>12</v>
      </c>
      <c r="F585">
        <v>72</v>
      </c>
      <c r="G585" t="s">
        <v>22</v>
      </c>
      <c r="H585" s="2">
        <v>7</v>
      </c>
      <c r="I585" s="3">
        <f t="shared" ca="1" si="1"/>
        <v>0.5538169916475284</v>
      </c>
      <c r="J585">
        <f ca="1">AVERAGE(Table3[[#This Row],[No of Products in one Sale]:[Discount]])</f>
        <v>3.776908495823764</v>
      </c>
      <c r="K585">
        <f>Table3[[#This Row],[No of Products in one Sale]]*Table3[[#This Row],[Price of One Product]]</f>
        <v>504</v>
      </c>
    </row>
    <row r="586" spans="1:11" x14ac:dyDescent="0.3">
      <c r="A586" t="s">
        <v>610</v>
      </c>
      <c r="B586" t="s">
        <v>15</v>
      </c>
      <c r="C586" s="1">
        <v>44757</v>
      </c>
      <c r="D586" t="s">
        <v>16</v>
      </c>
      <c r="E586" t="s">
        <v>12</v>
      </c>
      <c r="F586">
        <v>65</v>
      </c>
      <c r="G586" t="s">
        <v>13</v>
      </c>
      <c r="H586" s="2">
        <v>8</v>
      </c>
      <c r="I586" s="3">
        <f t="shared" ca="1" si="1"/>
        <v>0.88188857385379626</v>
      </c>
      <c r="J586">
        <f ca="1">AVERAGE(Table3[[#This Row],[No of Products in one Sale]:[Discount]])</f>
        <v>4.4409442869268982</v>
      </c>
      <c r="K586">
        <f>Table3[[#This Row],[No of Products in one Sale]]*Table3[[#This Row],[Price of One Product]]</f>
        <v>520</v>
      </c>
    </row>
    <row r="587" spans="1:11" x14ac:dyDescent="0.3">
      <c r="A587" t="s">
        <v>611</v>
      </c>
      <c r="B587" t="s">
        <v>20</v>
      </c>
      <c r="C587" s="1">
        <v>44808</v>
      </c>
      <c r="D587" t="s">
        <v>21</v>
      </c>
      <c r="E587" t="s">
        <v>17</v>
      </c>
      <c r="F587">
        <v>250</v>
      </c>
      <c r="G587" t="s">
        <v>18</v>
      </c>
      <c r="H587" s="2">
        <v>4</v>
      </c>
      <c r="I587" s="3">
        <f t="shared" ca="1" si="1"/>
        <v>0.11038599450511932</v>
      </c>
      <c r="J587">
        <f ca="1">AVERAGE(Table3[[#This Row],[No of Products in one Sale]:[Discount]])</f>
        <v>2.0551929972525596</v>
      </c>
      <c r="K587">
        <f>Table3[[#This Row],[No of Products in one Sale]]*Table3[[#This Row],[Price of One Product]]</f>
        <v>1000</v>
      </c>
    </row>
    <row r="588" spans="1:11" x14ac:dyDescent="0.3">
      <c r="A588" t="s">
        <v>612</v>
      </c>
      <c r="B588" t="s">
        <v>24</v>
      </c>
      <c r="C588" s="1">
        <v>44782</v>
      </c>
      <c r="D588" t="s">
        <v>25</v>
      </c>
      <c r="E588" t="s">
        <v>17</v>
      </c>
      <c r="F588">
        <v>130</v>
      </c>
      <c r="G588" t="s">
        <v>22</v>
      </c>
      <c r="H588" s="2">
        <v>6</v>
      </c>
      <c r="I588" s="3">
        <f t="shared" ca="1" si="1"/>
        <v>0.88354599823501978</v>
      </c>
      <c r="J588">
        <f ca="1">AVERAGE(Table3[[#This Row],[No of Products in one Sale]:[Discount]])</f>
        <v>3.4417729991175099</v>
      </c>
      <c r="K588">
        <f>Table3[[#This Row],[No of Products in one Sale]]*Table3[[#This Row],[Price of One Product]]</f>
        <v>780</v>
      </c>
    </row>
    <row r="589" spans="1:11" x14ac:dyDescent="0.3">
      <c r="A589" t="s">
        <v>613</v>
      </c>
      <c r="B589" t="s">
        <v>10</v>
      </c>
      <c r="C589" s="1">
        <v>44787</v>
      </c>
      <c r="D589" t="s">
        <v>11</v>
      </c>
      <c r="E589" t="s">
        <v>17</v>
      </c>
      <c r="F589">
        <v>72</v>
      </c>
      <c r="G589" t="s">
        <v>13</v>
      </c>
      <c r="H589" s="2">
        <v>4</v>
      </c>
      <c r="I589" s="3">
        <f t="shared" ca="1" si="1"/>
        <v>0.34180648173502381</v>
      </c>
      <c r="J589">
        <f ca="1">AVERAGE(Table3[[#This Row],[No of Products in one Sale]:[Discount]])</f>
        <v>2.1709032408675117</v>
      </c>
      <c r="K589">
        <f>Table3[[#This Row],[No of Products in one Sale]]*Table3[[#This Row],[Price of One Product]]</f>
        <v>288</v>
      </c>
    </row>
    <row r="590" spans="1:11" x14ac:dyDescent="0.3">
      <c r="A590" t="s">
        <v>614</v>
      </c>
      <c r="B590" t="s">
        <v>15</v>
      </c>
      <c r="C590" s="1">
        <v>44787</v>
      </c>
      <c r="D590" t="s">
        <v>16</v>
      </c>
      <c r="E590" t="s">
        <v>17</v>
      </c>
      <c r="F590">
        <v>65</v>
      </c>
      <c r="G590" t="s">
        <v>18</v>
      </c>
      <c r="H590" s="2">
        <v>9</v>
      </c>
      <c r="I590" s="3">
        <f t="shared" ca="1" si="1"/>
        <v>0.67581848903370811</v>
      </c>
      <c r="J590">
        <f ca="1">AVERAGE(Table3[[#This Row],[No of Products in one Sale]:[Discount]])</f>
        <v>4.8379092445168537</v>
      </c>
      <c r="K590">
        <f>Table3[[#This Row],[No of Products in one Sale]]*Table3[[#This Row],[Price of One Product]]</f>
        <v>585</v>
      </c>
    </row>
    <row r="591" spans="1:11" x14ac:dyDescent="0.3">
      <c r="A591" t="s">
        <v>615</v>
      </c>
      <c r="B591" t="s">
        <v>20</v>
      </c>
      <c r="C591" s="1">
        <v>44757</v>
      </c>
      <c r="D591" t="s">
        <v>21</v>
      </c>
      <c r="E591" t="s">
        <v>17</v>
      </c>
      <c r="F591">
        <v>250</v>
      </c>
      <c r="G591" t="s">
        <v>22</v>
      </c>
      <c r="H591" s="2">
        <v>1</v>
      </c>
      <c r="I591" s="3">
        <f t="shared" ca="1" si="1"/>
        <v>0.4670999851802341</v>
      </c>
      <c r="J591">
        <f ca="1">AVERAGE(Table3[[#This Row],[No of Products in one Sale]:[Discount]])</f>
        <v>0.73354999259011699</v>
      </c>
      <c r="K591">
        <f>Table3[[#This Row],[No of Products in one Sale]]*Table3[[#This Row],[Price of One Product]]</f>
        <v>250</v>
      </c>
    </row>
    <row r="592" spans="1:11" x14ac:dyDescent="0.3">
      <c r="A592" t="s">
        <v>616</v>
      </c>
      <c r="B592" t="s">
        <v>24</v>
      </c>
      <c r="C592" s="1">
        <v>44761</v>
      </c>
      <c r="D592" t="s">
        <v>25</v>
      </c>
      <c r="E592" t="s">
        <v>17</v>
      </c>
      <c r="F592">
        <v>130</v>
      </c>
      <c r="G592" t="s">
        <v>13</v>
      </c>
      <c r="H592" s="2">
        <v>3</v>
      </c>
      <c r="I592" s="3">
        <f t="shared" ca="1" si="1"/>
        <v>0.89077304996750417</v>
      </c>
      <c r="J592">
        <f ca="1">AVERAGE(Table3[[#This Row],[No of Products in one Sale]:[Discount]])</f>
        <v>1.9453865249837521</v>
      </c>
      <c r="K592">
        <f>Table3[[#This Row],[No of Products in one Sale]]*Table3[[#This Row],[Price of One Product]]</f>
        <v>390</v>
      </c>
    </row>
    <row r="593" spans="1:11" x14ac:dyDescent="0.3">
      <c r="A593" t="s">
        <v>617</v>
      </c>
      <c r="B593" t="s">
        <v>10</v>
      </c>
      <c r="C593" s="1">
        <v>44788</v>
      </c>
      <c r="D593" t="s">
        <v>11</v>
      </c>
      <c r="E593" t="s">
        <v>12</v>
      </c>
      <c r="F593">
        <v>72</v>
      </c>
      <c r="G593" t="s">
        <v>13</v>
      </c>
      <c r="H593" s="2">
        <v>6</v>
      </c>
      <c r="I593" s="3">
        <f t="shared" ca="1" si="1"/>
        <v>0.89567150360252801</v>
      </c>
      <c r="J593">
        <f ca="1">AVERAGE(Table3[[#This Row],[No of Products in one Sale]:[Discount]])</f>
        <v>3.4478357518012639</v>
      </c>
      <c r="K593">
        <f>Table3[[#This Row],[No of Products in one Sale]]*Table3[[#This Row],[Price of One Product]]</f>
        <v>432</v>
      </c>
    </row>
    <row r="594" spans="1:11" x14ac:dyDescent="0.3">
      <c r="A594" t="s">
        <v>618</v>
      </c>
      <c r="B594" t="s">
        <v>15</v>
      </c>
      <c r="C594" s="1">
        <v>44788</v>
      </c>
      <c r="D594" t="s">
        <v>16</v>
      </c>
      <c r="E594" t="s">
        <v>17</v>
      </c>
      <c r="F594">
        <v>65</v>
      </c>
      <c r="G594" t="s">
        <v>18</v>
      </c>
      <c r="H594" s="2">
        <v>13</v>
      </c>
      <c r="I594" s="3">
        <f t="shared" ca="1" si="1"/>
        <v>0.60893533004357203</v>
      </c>
      <c r="J594">
        <f ca="1">AVERAGE(Table3[[#This Row],[No of Products in one Sale]:[Discount]])</f>
        <v>6.8044676650217859</v>
      </c>
      <c r="K594">
        <f>Table3[[#This Row],[No of Products in one Sale]]*Table3[[#This Row],[Price of One Product]]</f>
        <v>845</v>
      </c>
    </row>
    <row r="595" spans="1:11" x14ac:dyDescent="0.3">
      <c r="A595" t="s">
        <v>619</v>
      </c>
      <c r="B595" t="s">
        <v>20</v>
      </c>
      <c r="C595" s="1">
        <v>44758</v>
      </c>
      <c r="D595" t="s">
        <v>21</v>
      </c>
      <c r="E595" t="s">
        <v>12</v>
      </c>
      <c r="F595">
        <v>250</v>
      </c>
      <c r="G595" t="s">
        <v>22</v>
      </c>
      <c r="H595" s="2">
        <v>1</v>
      </c>
      <c r="I595" s="3">
        <f t="shared" ca="1" si="1"/>
        <v>0.81974374715290876</v>
      </c>
      <c r="J595">
        <f ca="1">AVERAGE(Table3[[#This Row],[No of Products in one Sale]:[Discount]])</f>
        <v>0.90987187357645438</v>
      </c>
      <c r="K595">
        <f>Table3[[#This Row],[No of Products in one Sale]]*Table3[[#This Row],[Price of One Product]]</f>
        <v>250</v>
      </c>
    </row>
    <row r="596" spans="1:11" x14ac:dyDescent="0.3">
      <c r="A596" t="s">
        <v>620</v>
      </c>
      <c r="B596" t="s">
        <v>24</v>
      </c>
      <c r="C596" s="1">
        <v>44795</v>
      </c>
      <c r="D596" t="s">
        <v>25</v>
      </c>
      <c r="E596" t="s">
        <v>17</v>
      </c>
      <c r="F596">
        <v>130</v>
      </c>
      <c r="G596" t="s">
        <v>13</v>
      </c>
      <c r="H596" s="2">
        <v>3</v>
      </c>
      <c r="I596" s="3">
        <f t="shared" ca="1" si="1"/>
        <v>7.9967930903729445E-2</v>
      </c>
      <c r="J596">
        <f ca="1">AVERAGE(Table3[[#This Row],[No of Products in one Sale]:[Discount]])</f>
        <v>1.5399839654518648</v>
      </c>
      <c r="K596">
        <f>Table3[[#This Row],[No of Products in one Sale]]*Table3[[#This Row],[Price of One Product]]</f>
        <v>390</v>
      </c>
    </row>
    <row r="597" spans="1:11" x14ac:dyDescent="0.3">
      <c r="A597" t="s">
        <v>621</v>
      </c>
      <c r="B597" t="s">
        <v>10</v>
      </c>
      <c r="C597" s="1">
        <v>44791</v>
      </c>
      <c r="D597" t="s">
        <v>11</v>
      </c>
      <c r="E597" t="s">
        <v>12</v>
      </c>
      <c r="F597">
        <v>72</v>
      </c>
      <c r="G597" t="s">
        <v>18</v>
      </c>
      <c r="H597" s="2">
        <v>6</v>
      </c>
      <c r="I597" s="3">
        <f t="shared" ca="1" si="1"/>
        <v>0.22378601094408157</v>
      </c>
      <c r="J597">
        <f ca="1">AVERAGE(Table3[[#This Row],[No of Products in one Sale]:[Discount]])</f>
        <v>3.1118930054720408</v>
      </c>
      <c r="K597">
        <f>Table3[[#This Row],[No of Products in one Sale]]*Table3[[#This Row],[Price of One Product]]</f>
        <v>432</v>
      </c>
    </row>
    <row r="598" spans="1:11" x14ac:dyDescent="0.3">
      <c r="A598" t="s">
        <v>622</v>
      </c>
      <c r="B598" t="s">
        <v>15</v>
      </c>
      <c r="C598" s="1">
        <v>44791</v>
      </c>
      <c r="D598" t="s">
        <v>16</v>
      </c>
      <c r="E598" t="s">
        <v>17</v>
      </c>
      <c r="F598">
        <v>65</v>
      </c>
      <c r="G598" t="s">
        <v>22</v>
      </c>
      <c r="H598" s="2">
        <v>12</v>
      </c>
      <c r="I598" s="3">
        <f t="shared" ca="1" si="1"/>
        <v>0.46705633378176337</v>
      </c>
      <c r="J598">
        <f ca="1">AVERAGE(Table3[[#This Row],[No of Products in one Sale]:[Discount]])</f>
        <v>6.2335281668908813</v>
      </c>
      <c r="K598">
        <f>Table3[[#This Row],[No of Products in one Sale]]*Table3[[#This Row],[Price of One Product]]</f>
        <v>780</v>
      </c>
    </row>
    <row r="599" spans="1:11" x14ac:dyDescent="0.3">
      <c r="A599" t="s">
        <v>623</v>
      </c>
      <c r="B599" t="s">
        <v>20</v>
      </c>
      <c r="C599" s="1">
        <v>44794</v>
      </c>
      <c r="D599" t="s">
        <v>21</v>
      </c>
      <c r="E599" t="s">
        <v>12</v>
      </c>
      <c r="F599">
        <v>250</v>
      </c>
      <c r="G599" t="s">
        <v>13</v>
      </c>
      <c r="H599" s="2">
        <v>3</v>
      </c>
      <c r="I599" s="3">
        <f t="shared" ca="1" si="1"/>
        <v>5.1735950857646373E-2</v>
      </c>
      <c r="J599">
        <f ca="1">AVERAGE(Table3[[#This Row],[No of Products in one Sale]:[Discount]])</f>
        <v>1.5258679754288231</v>
      </c>
      <c r="K599">
        <f>Table3[[#This Row],[No of Products in one Sale]]*Table3[[#This Row],[Price of One Product]]</f>
        <v>750</v>
      </c>
    </row>
    <row r="600" spans="1:11" x14ac:dyDescent="0.3">
      <c r="A600" t="s">
        <v>624</v>
      </c>
      <c r="B600" t="s">
        <v>24</v>
      </c>
      <c r="C600" s="1">
        <v>44756</v>
      </c>
      <c r="D600" t="s">
        <v>25</v>
      </c>
      <c r="E600" t="s">
        <v>17</v>
      </c>
      <c r="F600">
        <v>130</v>
      </c>
      <c r="G600" t="s">
        <v>18</v>
      </c>
      <c r="H600" s="2">
        <v>4</v>
      </c>
      <c r="I600" s="3">
        <f t="shared" ca="1" si="1"/>
        <v>0.14250851001228515</v>
      </c>
      <c r="J600">
        <f ca="1">AVERAGE(Table3[[#This Row],[No of Products in one Sale]:[Discount]])</f>
        <v>2.0712542550061426</v>
      </c>
      <c r="K600">
        <f>Table3[[#This Row],[No of Products in one Sale]]*Table3[[#This Row],[Price of One Product]]</f>
        <v>520</v>
      </c>
    </row>
    <row r="601" spans="1:11" x14ac:dyDescent="0.3">
      <c r="A601" t="s">
        <v>625</v>
      </c>
      <c r="B601" t="s">
        <v>31</v>
      </c>
      <c r="C601" s="1">
        <v>44789</v>
      </c>
      <c r="D601" t="s">
        <v>32</v>
      </c>
      <c r="E601" t="s">
        <v>12</v>
      </c>
      <c r="F601">
        <v>60</v>
      </c>
      <c r="G601" t="s">
        <v>22</v>
      </c>
      <c r="H601" s="2">
        <v>11</v>
      </c>
      <c r="I601" s="3">
        <f t="shared" ca="1" si="1"/>
        <v>0.59387884053766238</v>
      </c>
      <c r="J601">
        <f ca="1">AVERAGE(Table3[[#This Row],[No of Products in one Sale]:[Discount]])</f>
        <v>5.7969394202688314</v>
      </c>
      <c r="K601">
        <f>Table3[[#This Row],[No of Products in one Sale]]*Table3[[#This Row],[Price of One Product]]</f>
        <v>660</v>
      </c>
    </row>
    <row r="602" spans="1:11" x14ac:dyDescent="0.3">
      <c r="A602" t="s">
        <v>626</v>
      </c>
      <c r="B602" t="s">
        <v>10</v>
      </c>
      <c r="C602" s="1">
        <v>44810</v>
      </c>
      <c r="D602" t="s">
        <v>11</v>
      </c>
      <c r="E602" t="s">
        <v>17</v>
      </c>
      <c r="F602">
        <v>72</v>
      </c>
      <c r="G602" t="s">
        <v>13</v>
      </c>
      <c r="H602" s="2">
        <v>3</v>
      </c>
      <c r="I602" s="3">
        <f t="shared" ca="1" si="1"/>
        <v>0.79141850884216447</v>
      </c>
      <c r="J602">
        <f ca="1">AVERAGE(Table3[[#This Row],[No of Products in one Sale]:[Discount]])</f>
        <v>1.8957092544210823</v>
      </c>
      <c r="K602">
        <f>Table3[[#This Row],[No of Products in one Sale]]*Table3[[#This Row],[Price of One Product]]</f>
        <v>216</v>
      </c>
    </row>
    <row r="603" spans="1:11" x14ac:dyDescent="0.3">
      <c r="A603" t="s">
        <v>627</v>
      </c>
      <c r="B603" t="s">
        <v>15</v>
      </c>
      <c r="C603" s="1">
        <v>44798</v>
      </c>
      <c r="D603" t="s">
        <v>16</v>
      </c>
      <c r="E603" t="s">
        <v>12</v>
      </c>
      <c r="F603">
        <v>65</v>
      </c>
      <c r="G603" t="s">
        <v>18</v>
      </c>
      <c r="H603" s="2">
        <v>8</v>
      </c>
      <c r="I603" s="3">
        <f t="shared" ca="1" si="1"/>
        <v>0.51621844211979262</v>
      </c>
      <c r="J603">
        <f ca="1">AVERAGE(Table3[[#This Row],[No of Products in one Sale]:[Discount]])</f>
        <v>4.2581092210598968</v>
      </c>
      <c r="K603">
        <f>Table3[[#This Row],[No of Products in one Sale]]*Table3[[#This Row],[Price of One Product]]</f>
        <v>520</v>
      </c>
    </row>
    <row r="604" spans="1:11" x14ac:dyDescent="0.3">
      <c r="A604" t="s">
        <v>628</v>
      </c>
      <c r="B604" t="s">
        <v>20</v>
      </c>
      <c r="C604" s="1">
        <v>44791</v>
      </c>
      <c r="D604" t="s">
        <v>21</v>
      </c>
      <c r="E604" t="s">
        <v>17</v>
      </c>
      <c r="F604">
        <v>250</v>
      </c>
      <c r="G604" t="s">
        <v>22</v>
      </c>
      <c r="H604" s="2">
        <v>3</v>
      </c>
      <c r="I604" s="3">
        <f t="shared" ca="1" si="1"/>
        <v>0.7304410007963783</v>
      </c>
      <c r="J604">
        <f ca="1">AVERAGE(Table3[[#This Row],[No of Products in one Sale]:[Discount]])</f>
        <v>1.8652205003981892</v>
      </c>
      <c r="K604">
        <f>Table3[[#This Row],[No of Products in one Sale]]*Table3[[#This Row],[Price of One Product]]</f>
        <v>750</v>
      </c>
    </row>
    <row r="605" spans="1:11" x14ac:dyDescent="0.3">
      <c r="A605" t="s">
        <v>629</v>
      </c>
      <c r="B605" t="s">
        <v>24</v>
      </c>
      <c r="C605" s="1">
        <v>44796</v>
      </c>
      <c r="D605" t="s">
        <v>25</v>
      </c>
      <c r="E605" t="s">
        <v>12</v>
      </c>
      <c r="F605">
        <v>130</v>
      </c>
      <c r="G605" t="s">
        <v>13</v>
      </c>
      <c r="H605" s="2">
        <v>2</v>
      </c>
      <c r="I605" s="3">
        <f t="shared" ca="1" si="1"/>
        <v>0.8439731110359423</v>
      </c>
      <c r="J605">
        <f ca="1">AVERAGE(Table3[[#This Row],[No of Products in one Sale]:[Discount]])</f>
        <v>1.4219865555179712</v>
      </c>
      <c r="K605">
        <f>Table3[[#This Row],[No of Products in one Sale]]*Table3[[#This Row],[Price of One Product]]</f>
        <v>260</v>
      </c>
    </row>
    <row r="606" spans="1:11" x14ac:dyDescent="0.3">
      <c r="A606" t="s">
        <v>630</v>
      </c>
      <c r="B606" t="s">
        <v>10</v>
      </c>
      <c r="C606" s="1">
        <v>44810</v>
      </c>
      <c r="D606" t="s">
        <v>11</v>
      </c>
      <c r="E606" t="s">
        <v>17</v>
      </c>
      <c r="F606">
        <v>72</v>
      </c>
      <c r="G606" t="s">
        <v>18</v>
      </c>
      <c r="H606" s="2">
        <v>12</v>
      </c>
      <c r="I606" s="3">
        <f t="shared" ca="1" si="1"/>
        <v>0.7425092864380658</v>
      </c>
      <c r="J606">
        <f ca="1">AVERAGE(Table3[[#This Row],[No of Products in one Sale]:[Discount]])</f>
        <v>6.3712546432190331</v>
      </c>
      <c r="K606">
        <f>Table3[[#This Row],[No of Products in one Sale]]*Table3[[#This Row],[Price of One Product]]</f>
        <v>864</v>
      </c>
    </row>
    <row r="607" spans="1:11" x14ac:dyDescent="0.3">
      <c r="A607" t="s">
        <v>631</v>
      </c>
      <c r="B607" t="s">
        <v>15</v>
      </c>
      <c r="C607" s="1">
        <v>44791</v>
      </c>
      <c r="D607" t="s">
        <v>16</v>
      </c>
      <c r="E607" t="s">
        <v>12</v>
      </c>
      <c r="F607">
        <v>65</v>
      </c>
      <c r="G607" t="s">
        <v>22</v>
      </c>
      <c r="H607" s="2">
        <v>13</v>
      </c>
      <c r="I607" s="3">
        <f t="shared" ca="1" si="1"/>
        <v>0.88268039267143694</v>
      </c>
      <c r="J607">
        <f ca="1">AVERAGE(Table3[[#This Row],[No of Products in one Sale]:[Discount]])</f>
        <v>6.9413401963357186</v>
      </c>
      <c r="K607">
        <f>Table3[[#This Row],[No of Products in one Sale]]*Table3[[#This Row],[Price of One Product]]</f>
        <v>845</v>
      </c>
    </row>
    <row r="608" spans="1:11" x14ac:dyDescent="0.3">
      <c r="A608" t="s">
        <v>632</v>
      </c>
      <c r="B608" t="s">
        <v>20</v>
      </c>
      <c r="C608" s="1">
        <v>44797</v>
      </c>
      <c r="D608" t="s">
        <v>21</v>
      </c>
      <c r="E608" t="s">
        <v>17</v>
      </c>
      <c r="F608">
        <v>250</v>
      </c>
      <c r="G608" t="s">
        <v>13</v>
      </c>
      <c r="H608" s="2">
        <v>2</v>
      </c>
      <c r="I608" s="3">
        <f t="shared" ca="1" si="1"/>
        <v>0.96512173675183233</v>
      </c>
      <c r="J608">
        <f ca="1">AVERAGE(Table3[[#This Row],[No of Products in one Sale]:[Discount]])</f>
        <v>1.4825608683759162</v>
      </c>
      <c r="K608">
        <f>Table3[[#This Row],[No of Products in one Sale]]*Table3[[#This Row],[Price of One Product]]</f>
        <v>500</v>
      </c>
    </row>
    <row r="609" spans="1:11" x14ac:dyDescent="0.3">
      <c r="A609" t="s">
        <v>633</v>
      </c>
      <c r="B609" t="s">
        <v>24</v>
      </c>
      <c r="C609" s="1">
        <v>44777</v>
      </c>
      <c r="D609" t="s">
        <v>25</v>
      </c>
      <c r="E609" t="s">
        <v>12</v>
      </c>
      <c r="F609">
        <v>130</v>
      </c>
      <c r="G609" t="s">
        <v>18</v>
      </c>
      <c r="H609" s="2">
        <v>4</v>
      </c>
      <c r="I609" s="3">
        <f t="shared" ca="1" si="1"/>
        <v>0.81811806932023057</v>
      </c>
      <c r="J609">
        <f ca="1">AVERAGE(Table3[[#This Row],[No of Products in one Sale]:[Discount]])</f>
        <v>2.4090590346601153</v>
      </c>
      <c r="K609">
        <f>Table3[[#This Row],[No of Products in one Sale]]*Table3[[#This Row],[Price of One Product]]</f>
        <v>520</v>
      </c>
    </row>
    <row r="610" spans="1:11" x14ac:dyDescent="0.3">
      <c r="A610" t="s">
        <v>634</v>
      </c>
      <c r="B610" t="s">
        <v>31</v>
      </c>
      <c r="C610" s="1">
        <v>44802</v>
      </c>
      <c r="D610" t="s">
        <v>32</v>
      </c>
      <c r="E610" t="s">
        <v>12</v>
      </c>
      <c r="F610">
        <v>60</v>
      </c>
      <c r="G610" t="s">
        <v>22</v>
      </c>
      <c r="H610" s="2">
        <v>4</v>
      </c>
      <c r="I610" s="3">
        <f t="shared" ca="1" si="1"/>
        <v>0.54701053286478829</v>
      </c>
      <c r="J610">
        <f ca="1">AVERAGE(Table3[[#This Row],[No of Products in one Sale]:[Discount]])</f>
        <v>2.273505266432394</v>
      </c>
      <c r="K610">
        <f>Table3[[#This Row],[No of Products in one Sale]]*Table3[[#This Row],[Price of One Product]]</f>
        <v>240</v>
      </c>
    </row>
    <row r="611" spans="1:11" x14ac:dyDescent="0.3">
      <c r="A611" t="s">
        <v>635</v>
      </c>
      <c r="B611" t="s">
        <v>43</v>
      </c>
      <c r="C611" s="1">
        <v>44758</v>
      </c>
      <c r="D611" t="s">
        <v>44</v>
      </c>
      <c r="E611" t="s">
        <v>17</v>
      </c>
      <c r="F611">
        <v>95</v>
      </c>
      <c r="G611" t="s">
        <v>13</v>
      </c>
      <c r="H611" s="2">
        <v>8</v>
      </c>
      <c r="I611" s="3">
        <f t="shared" ca="1" si="1"/>
        <v>0.74351747001107305</v>
      </c>
      <c r="J611">
        <f ca="1">AVERAGE(Table3[[#This Row],[No of Products in one Sale]:[Discount]])</f>
        <v>4.3717587350055362</v>
      </c>
      <c r="K611">
        <f>Table3[[#This Row],[No of Products in one Sale]]*Table3[[#This Row],[Price of One Product]]</f>
        <v>760</v>
      </c>
    </row>
    <row r="612" spans="1:11" x14ac:dyDescent="0.3">
      <c r="A612" t="s">
        <v>636</v>
      </c>
      <c r="B612" t="s">
        <v>10</v>
      </c>
      <c r="C612" s="1">
        <v>44768</v>
      </c>
      <c r="D612" t="s">
        <v>11</v>
      </c>
      <c r="E612" t="s">
        <v>17</v>
      </c>
      <c r="F612">
        <v>72</v>
      </c>
      <c r="G612" t="s">
        <v>18</v>
      </c>
      <c r="H612" s="2">
        <v>10</v>
      </c>
      <c r="I612" s="3">
        <f t="shared" ca="1" si="1"/>
        <v>0.45052729852588846</v>
      </c>
      <c r="J612">
        <f ca="1">AVERAGE(Table3[[#This Row],[No of Products in one Sale]:[Discount]])</f>
        <v>5.2252636492629438</v>
      </c>
      <c r="K612">
        <f>Table3[[#This Row],[No of Products in one Sale]]*Table3[[#This Row],[Price of One Product]]</f>
        <v>720</v>
      </c>
    </row>
    <row r="613" spans="1:11" x14ac:dyDescent="0.3">
      <c r="A613" t="s">
        <v>637</v>
      </c>
      <c r="B613" t="s">
        <v>15</v>
      </c>
      <c r="C613" s="1">
        <v>44756</v>
      </c>
      <c r="D613" t="s">
        <v>16</v>
      </c>
      <c r="E613" t="s">
        <v>17</v>
      </c>
      <c r="F613">
        <v>65</v>
      </c>
      <c r="G613" t="s">
        <v>22</v>
      </c>
      <c r="H613" s="2">
        <v>7</v>
      </c>
      <c r="I613" s="3">
        <f t="shared" ca="1" si="1"/>
        <v>0.79036113275108899</v>
      </c>
      <c r="J613">
        <f ca="1">AVERAGE(Table3[[#This Row],[No of Products in one Sale]:[Discount]])</f>
        <v>3.8951805663755446</v>
      </c>
      <c r="K613">
        <f>Table3[[#This Row],[No of Products in one Sale]]*Table3[[#This Row],[Price of One Product]]</f>
        <v>455</v>
      </c>
    </row>
    <row r="614" spans="1:11" x14ac:dyDescent="0.3">
      <c r="A614" t="s">
        <v>638</v>
      </c>
      <c r="B614" t="s">
        <v>20</v>
      </c>
      <c r="C614" s="1">
        <v>44809</v>
      </c>
      <c r="D614" t="s">
        <v>21</v>
      </c>
      <c r="E614" t="s">
        <v>12</v>
      </c>
      <c r="F614">
        <v>250</v>
      </c>
      <c r="G614" t="s">
        <v>13</v>
      </c>
      <c r="H614" s="2">
        <v>3</v>
      </c>
      <c r="I614" s="3">
        <f t="shared" ca="1" si="1"/>
        <v>0.55290685579682508</v>
      </c>
      <c r="J614">
        <f ca="1">AVERAGE(Table3[[#This Row],[No of Products in one Sale]:[Discount]])</f>
        <v>1.7764534278984125</v>
      </c>
      <c r="K614">
        <f>Table3[[#This Row],[No of Products in one Sale]]*Table3[[#This Row],[Price of One Product]]</f>
        <v>750</v>
      </c>
    </row>
    <row r="615" spans="1:11" x14ac:dyDescent="0.3">
      <c r="A615" t="s">
        <v>639</v>
      </c>
      <c r="B615" t="s">
        <v>24</v>
      </c>
      <c r="C615" s="1">
        <v>44801</v>
      </c>
      <c r="D615" t="s">
        <v>25</v>
      </c>
      <c r="E615" t="s">
        <v>12</v>
      </c>
      <c r="F615">
        <v>130</v>
      </c>
      <c r="G615" t="s">
        <v>18</v>
      </c>
      <c r="H615" s="2">
        <v>6</v>
      </c>
      <c r="I615" s="3">
        <f t="shared" ca="1" si="1"/>
        <v>0.48319381986196952</v>
      </c>
      <c r="J615">
        <f ca="1">AVERAGE(Table3[[#This Row],[No of Products in one Sale]:[Discount]])</f>
        <v>3.2415969099309847</v>
      </c>
      <c r="K615">
        <f>Table3[[#This Row],[No of Products in one Sale]]*Table3[[#This Row],[Price of One Product]]</f>
        <v>780</v>
      </c>
    </row>
    <row r="616" spans="1:11" x14ac:dyDescent="0.3">
      <c r="A616" t="s">
        <v>640</v>
      </c>
      <c r="B616" t="s">
        <v>10</v>
      </c>
      <c r="C616" s="1">
        <v>44794</v>
      </c>
      <c r="D616" t="s">
        <v>11</v>
      </c>
      <c r="E616" t="s">
        <v>12</v>
      </c>
      <c r="F616">
        <v>72</v>
      </c>
      <c r="G616" t="s">
        <v>22</v>
      </c>
      <c r="H616" s="2">
        <v>7</v>
      </c>
      <c r="I616" s="3">
        <f t="shared" ca="1" si="1"/>
        <v>0.41329455659333258</v>
      </c>
      <c r="J616">
        <f ca="1">AVERAGE(Table3[[#This Row],[No of Products in one Sale]:[Discount]])</f>
        <v>3.7066472782966664</v>
      </c>
      <c r="K616">
        <f>Table3[[#This Row],[No of Products in one Sale]]*Table3[[#This Row],[Price of One Product]]</f>
        <v>504</v>
      </c>
    </row>
    <row r="617" spans="1:11" x14ac:dyDescent="0.3">
      <c r="A617" t="s">
        <v>641</v>
      </c>
      <c r="B617" t="s">
        <v>15</v>
      </c>
      <c r="C617" s="1">
        <v>44792</v>
      </c>
      <c r="D617" t="s">
        <v>16</v>
      </c>
      <c r="E617" t="s">
        <v>12</v>
      </c>
      <c r="F617">
        <v>65</v>
      </c>
      <c r="G617" t="s">
        <v>13</v>
      </c>
      <c r="H617" s="2">
        <v>3</v>
      </c>
      <c r="I617" s="3">
        <f t="shared" ca="1" si="1"/>
        <v>0.69251682957872485</v>
      </c>
      <c r="J617">
        <f ca="1">AVERAGE(Table3[[#This Row],[No of Products in one Sale]:[Discount]])</f>
        <v>1.8462584147893624</v>
      </c>
      <c r="K617">
        <f>Table3[[#This Row],[No of Products in one Sale]]*Table3[[#This Row],[Price of One Product]]</f>
        <v>195</v>
      </c>
    </row>
    <row r="618" spans="1:11" x14ac:dyDescent="0.3">
      <c r="A618" t="s">
        <v>642</v>
      </c>
      <c r="B618" t="s">
        <v>20</v>
      </c>
      <c r="C618" s="1">
        <v>44770</v>
      </c>
      <c r="D618" t="s">
        <v>21</v>
      </c>
      <c r="E618" t="s">
        <v>12</v>
      </c>
      <c r="F618">
        <v>250</v>
      </c>
      <c r="G618" t="s">
        <v>18</v>
      </c>
      <c r="H618" s="2">
        <v>1</v>
      </c>
      <c r="I618" s="3">
        <f t="shared" ca="1" si="1"/>
        <v>0.47537933921922571</v>
      </c>
      <c r="J618">
        <f ca="1">AVERAGE(Table3[[#This Row],[No of Products in one Sale]:[Discount]])</f>
        <v>0.73768966960961291</v>
      </c>
      <c r="K618">
        <f>Table3[[#This Row],[No of Products in one Sale]]*Table3[[#This Row],[Price of One Product]]</f>
        <v>250</v>
      </c>
    </row>
    <row r="619" spans="1:11" x14ac:dyDescent="0.3">
      <c r="A619" t="s">
        <v>643</v>
      </c>
      <c r="B619" t="s">
        <v>24</v>
      </c>
      <c r="C619" s="1">
        <v>44761</v>
      </c>
      <c r="D619" t="s">
        <v>25</v>
      </c>
      <c r="E619" t="s">
        <v>12</v>
      </c>
      <c r="F619">
        <v>130</v>
      </c>
      <c r="G619" t="s">
        <v>22</v>
      </c>
      <c r="H619" s="2">
        <v>5</v>
      </c>
      <c r="I619" s="3">
        <f t="shared" ca="1" si="1"/>
        <v>0.94573012398934986</v>
      </c>
      <c r="J619">
        <f ca="1">AVERAGE(Table3[[#This Row],[No of Products in one Sale]:[Discount]])</f>
        <v>2.9728650619946748</v>
      </c>
      <c r="K619">
        <f>Table3[[#This Row],[No of Products in one Sale]]*Table3[[#This Row],[Price of One Product]]</f>
        <v>650</v>
      </c>
    </row>
    <row r="620" spans="1:11" x14ac:dyDescent="0.3">
      <c r="A620" t="s">
        <v>644</v>
      </c>
      <c r="B620" t="s">
        <v>31</v>
      </c>
      <c r="C620" s="1">
        <v>44773</v>
      </c>
      <c r="D620" t="s">
        <v>32</v>
      </c>
      <c r="E620" t="s">
        <v>12</v>
      </c>
      <c r="F620">
        <v>60</v>
      </c>
      <c r="G620" t="s">
        <v>13</v>
      </c>
      <c r="H620" s="2">
        <v>7</v>
      </c>
      <c r="I620" s="3">
        <f t="shared" ca="1" si="1"/>
        <v>8.3051232650923068E-2</v>
      </c>
      <c r="J620">
        <f ca="1">AVERAGE(Table3[[#This Row],[No of Products in one Sale]:[Discount]])</f>
        <v>3.5415256163254614</v>
      </c>
      <c r="K620">
        <f>Table3[[#This Row],[No of Products in one Sale]]*Table3[[#This Row],[Price of One Product]]</f>
        <v>420</v>
      </c>
    </row>
    <row r="621" spans="1:11" x14ac:dyDescent="0.3">
      <c r="A621" t="s">
        <v>645</v>
      </c>
      <c r="B621" t="s">
        <v>10</v>
      </c>
      <c r="C621" s="1">
        <v>44766</v>
      </c>
      <c r="D621" t="s">
        <v>11</v>
      </c>
      <c r="E621" t="s">
        <v>12</v>
      </c>
      <c r="F621">
        <v>72</v>
      </c>
      <c r="G621" t="s">
        <v>18</v>
      </c>
      <c r="H621" s="2">
        <v>7</v>
      </c>
      <c r="I621" s="3">
        <f t="shared" ca="1" si="1"/>
        <v>7.5205128186742409E-2</v>
      </c>
      <c r="J621">
        <f ca="1">AVERAGE(Table3[[#This Row],[No of Products in one Sale]:[Discount]])</f>
        <v>3.5376025640933713</v>
      </c>
      <c r="K621">
        <f>Table3[[#This Row],[No of Products in one Sale]]*Table3[[#This Row],[Price of One Product]]</f>
        <v>504</v>
      </c>
    </row>
    <row r="622" spans="1:11" x14ac:dyDescent="0.3">
      <c r="A622" t="s">
        <v>646</v>
      </c>
      <c r="B622" t="s">
        <v>15</v>
      </c>
      <c r="C622" s="1">
        <v>44793</v>
      </c>
      <c r="D622" t="s">
        <v>16</v>
      </c>
      <c r="E622" t="s">
        <v>12</v>
      </c>
      <c r="F622">
        <v>65</v>
      </c>
      <c r="G622" t="s">
        <v>22</v>
      </c>
      <c r="H622" s="2">
        <v>11</v>
      </c>
      <c r="I622" s="3">
        <f t="shared" ca="1" si="1"/>
        <v>0.89506272917917451</v>
      </c>
      <c r="J622">
        <f ca="1">AVERAGE(Table3[[#This Row],[No of Products in one Sale]:[Discount]])</f>
        <v>5.9475313645895875</v>
      </c>
      <c r="K622">
        <f>Table3[[#This Row],[No of Products in one Sale]]*Table3[[#This Row],[Price of One Product]]</f>
        <v>715</v>
      </c>
    </row>
    <row r="623" spans="1:11" x14ac:dyDescent="0.3">
      <c r="A623" t="s">
        <v>647</v>
      </c>
      <c r="B623" t="s">
        <v>20</v>
      </c>
      <c r="C623" s="1">
        <v>44769</v>
      </c>
      <c r="D623" t="s">
        <v>21</v>
      </c>
      <c r="E623" t="s">
        <v>17</v>
      </c>
      <c r="F623">
        <v>250</v>
      </c>
      <c r="G623" t="s">
        <v>13</v>
      </c>
      <c r="H623" s="2">
        <v>1</v>
      </c>
      <c r="I623" s="3">
        <f t="shared" ca="1" si="1"/>
        <v>1.9709234259933983E-2</v>
      </c>
      <c r="J623">
        <f ca="1">AVERAGE(Table3[[#This Row],[No of Products in one Sale]:[Discount]])</f>
        <v>0.50985461712996694</v>
      </c>
      <c r="K623">
        <f>Table3[[#This Row],[No of Products in one Sale]]*Table3[[#This Row],[Price of One Product]]</f>
        <v>250</v>
      </c>
    </row>
    <row r="624" spans="1:11" x14ac:dyDescent="0.3">
      <c r="A624" t="s">
        <v>648</v>
      </c>
      <c r="B624" t="s">
        <v>24</v>
      </c>
      <c r="C624" s="1">
        <v>44758</v>
      </c>
      <c r="D624" t="s">
        <v>25</v>
      </c>
      <c r="E624" t="s">
        <v>12</v>
      </c>
      <c r="F624">
        <v>130</v>
      </c>
      <c r="G624" t="s">
        <v>18</v>
      </c>
      <c r="H624" s="2">
        <v>5</v>
      </c>
      <c r="I624" s="3">
        <f t="shared" ca="1" si="1"/>
        <v>0.40131251572604276</v>
      </c>
      <c r="J624">
        <f ca="1">AVERAGE(Table3[[#This Row],[No of Products in one Sale]:[Discount]])</f>
        <v>2.7006562578630215</v>
      </c>
      <c r="K624">
        <f>Table3[[#This Row],[No of Products in one Sale]]*Table3[[#This Row],[Price of One Product]]</f>
        <v>650</v>
      </c>
    </row>
    <row r="625" spans="1:11" x14ac:dyDescent="0.3">
      <c r="A625" t="s">
        <v>649</v>
      </c>
      <c r="B625" t="s">
        <v>10</v>
      </c>
      <c r="C625" s="1">
        <v>44803</v>
      </c>
      <c r="D625" t="s">
        <v>11</v>
      </c>
      <c r="E625" t="s">
        <v>12</v>
      </c>
      <c r="F625">
        <v>72</v>
      </c>
      <c r="G625" t="s">
        <v>22</v>
      </c>
      <c r="H625" s="2">
        <v>11</v>
      </c>
      <c r="I625" s="3">
        <f t="shared" ca="1" si="1"/>
        <v>0.68564968040471252</v>
      </c>
      <c r="J625">
        <f ca="1">AVERAGE(Table3[[#This Row],[No of Products in one Sale]:[Discount]])</f>
        <v>5.8428248402023559</v>
      </c>
      <c r="K625">
        <f>Table3[[#This Row],[No of Products in one Sale]]*Table3[[#This Row],[Price of One Product]]</f>
        <v>792</v>
      </c>
    </row>
    <row r="626" spans="1:11" x14ac:dyDescent="0.3">
      <c r="A626" t="s">
        <v>650</v>
      </c>
      <c r="B626" t="s">
        <v>15</v>
      </c>
      <c r="C626" s="1">
        <v>44808</v>
      </c>
      <c r="D626" t="s">
        <v>16</v>
      </c>
      <c r="E626" t="s">
        <v>12</v>
      </c>
      <c r="F626">
        <v>65</v>
      </c>
      <c r="G626" t="s">
        <v>13</v>
      </c>
      <c r="H626" s="2">
        <v>7</v>
      </c>
      <c r="I626" s="3">
        <f t="shared" ca="1" si="1"/>
        <v>0.17172787245452137</v>
      </c>
      <c r="J626">
        <f ca="1">AVERAGE(Table3[[#This Row],[No of Products in one Sale]:[Discount]])</f>
        <v>3.5858639362272609</v>
      </c>
      <c r="K626">
        <f>Table3[[#This Row],[No of Products in one Sale]]*Table3[[#This Row],[Price of One Product]]</f>
        <v>455</v>
      </c>
    </row>
    <row r="627" spans="1:11" x14ac:dyDescent="0.3">
      <c r="A627" t="s">
        <v>651</v>
      </c>
      <c r="B627" t="s">
        <v>20</v>
      </c>
      <c r="C627" s="1">
        <v>44784</v>
      </c>
      <c r="D627" t="s">
        <v>21</v>
      </c>
      <c r="E627" t="s">
        <v>12</v>
      </c>
      <c r="F627">
        <v>250</v>
      </c>
      <c r="G627" t="s">
        <v>18</v>
      </c>
      <c r="H627" s="2">
        <v>2</v>
      </c>
      <c r="I627" s="3">
        <f t="shared" ca="1" si="1"/>
        <v>0.88345310268301813</v>
      </c>
      <c r="J627">
        <f ca="1">AVERAGE(Table3[[#This Row],[No of Products in one Sale]:[Discount]])</f>
        <v>1.441726551341509</v>
      </c>
      <c r="K627">
        <f>Table3[[#This Row],[No of Products in one Sale]]*Table3[[#This Row],[Price of One Product]]</f>
        <v>500</v>
      </c>
    </row>
    <row r="628" spans="1:11" x14ac:dyDescent="0.3">
      <c r="A628" t="s">
        <v>652</v>
      </c>
      <c r="B628" t="s">
        <v>24</v>
      </c>
      <c r="C628" s="1">
        <v>44764</v>
      </c>
      <c r="D628" t="s">
        <v>25</v>
      </c>
      <c r="E628" t="s">
        <v>12</v>
      </c>
      <c r="F628">
        <v>130</v>
      </c>
      <c r="G628" t="s">
        <v>22</v>
      </c>
      <c r="H628" s="2">
        <v>3</v>
      </c>
      <c r="I628" s="3">
        <f t="shared" ca="1" si="1"/>
        <v>0.17378802364451595</v>
      </c>
      <c r="J628">
        <f ca="1">AVERAGE(Table3[[#This Row],[No of Products in one Sale]:[Discount]])</f>
        <v>1.5868940118222579</v>
      </c>
      <c r="K628">
        <f>Table3[[#This Row],[No of Products in one Sale]]*Table3[[#This Row],[Price of One Product]]</f>
        <v>390</v>
      </c>
    </row>
    <row r="629" spans="1:11" x14ac:dyDescent="0.3">
      <c r="A629" t="s">
        <v>653</v>
      </c>
      <c r="B629" t="s">
        <v>31</v>
      </c>
      <c r="C629" s="1">
        <v>44795</v>
      </c>
      <c r="D629" t="s">
        <v>32</v>
      </c>
      <c r="E629" t="s">
        <v>17</v>
      </c>
      <c r="F629">
        <v>60</v>
      </c>
      <c r="G629" t="s">
        <v>13</v>
      </c>
      <c r="H629" s="2">
        <v>4</v>
      </c>
      <c r="I629" s="3">
        <f t="shared" ca="1" si="1"/>
        <v>0.84195791546886167</v>
      </c>
      <c r="J629">
        <f ca="1">AVERAGE(Table3[[#This Row],[No of Products in one Sale]:[Discount]])</f>
        <v>2.4209789577344307</v>
      </c>
      <c r="K629">
        <f>Table3[[#This Row],[No of Products in one Sale]]*Table3[[#This Row],[Price of One Product]]</f>
        <v>240</v>
      </c>
    </row>
    <row r="630" spans="1:11" x14ac:dyDescent="0.3">
      <c r="A630" t="s">
        <v>654</v>
      </c>
      <c r="B630" t="s">
        <v>43</v>
      </c>
      <c r="C630" s="1">
        <v>44799</v>
      </c>
      <c r="D630" t="s">
        <v>44</v>
      </c>
      <c r="E630" t="s">
        <v>12</v>
      </c>
      <c r="F630">
        <v>95</v>
      </c>
      <c r="G630" t="s">
        <v>18</v>
      </c>
      <c r="H630" s="2">
        <v>4</v>
      </c>
      <c r="I630" s="3">
        <f t="shared" ref="I630:I693" ca="1" si="2">RAND()</f>
        <v>0.35666748516339386</v>
      </c>
      <c r="J630">
        <f ca="1">AVERAGE(Table3[[#This Row],[No of Products in one Sale]:[Discount]])</f>
        <v>2.1783337425816969</v>
      </c>
      <c r="K630">
        <f>Table3[[#This Row],[No of Products in one Sale]]*Table3[[#This Row],[Price of One Product]]</f>
        <v>380</v>
      </c>
    </row>
    <row r="631" spans="1:11" x14ac:dyDescent="0.3">
      <c r="A631" t="s">
        <v>655</v>
      </c>
      <c r="B631" t="s">
        <v>10</v>
      </c>
      <c r="C631" s="1">
        <v>44800</v>
      </c>
      <c r="D631" t="s">
        <v>11</v>
      </c>
      <c r="E631" t="s">
        <v>12</v>
      </c>
      <c r="F631">
        <v>72</v>
      </c>
      <c r="G631" t="s">
        <v>22</v>
      </c>
      <c r="H631" s="2">
        <v>8</v>
      </c>
      <c r="I631" s="3">
        <f t="shared" ca="1" si="2"/>
        <v>0.68279070467762859</v>
      </c>
      <c r="J631">
        <f ca="1">AVERAGE(Table3[[#This Row],[No of Products in one Sale]:[Discount]])</f>
        <v>4.3413953523388145</v>
      </c>
      <c r="K631">
        <f>Table3[[#This Row],[No of Products in one Sale]]*Table3[[#This Row],[Price of One Product]]</f>
        <v>576</v>
      </c>
    </row>
    <row r="632" spans="1:11" x14ac:dyDescent="0.3">
      <c r="A632" t="s">
        <v>656</v>
      </c>
      <c r="B632" t="s">
        <v>15</v>
      </c>
      <c r="C632" s="1">
        <v>44771</v>
      </c>
      <c r="D632" t="s">
        <v>16</v>
      </c>
      <c r="E632" t="s">
        <v>12</v>
      </c>
      <c r="F632">
        <v>65</v>
      </c>
      <c r="G632" t="s">
        <v>13</v>
      </c>
      <c r="H632" s="2">
        <v>12</v>
      </c>
      <c r="I632" s="3">
        <f t="shared" ca="1" si="2"/>
        <v>0.12372427442211831</v>
      </c>
      <c r="J632">
        <f ca="1">AVERAGE(Table3[[#This Row],[No of Products in one Sale]:[Discount]])</f>
        <v>6.061862137211059</v>
      </c>
      <c r="K632">
        <f>Table3[[#This Row],[No of Products in one Sale]]*Table3[[#This Row],[Price of One Product]]</f>
        <v>780</v>
      </c>
    </row>
    <row r="633" spans="1:11" x14ac:dyDescent="0.3">
      <c r="A633" t="s">
        <v>657</v>
      </c>
      <c r="B633" t="s">
        <v>20</v>
      </c>
      <c r="C633" s="1">
        <v>44760</v>
      </c>
      <c r="D633" t="s">
        <v>21</v>
      </c>
      <c r="E633" t="s">
        <v>17</v>
      </c>
      <c r="F633">
        <v>250</v>
      </c>
      <c r="G633" t="s">
        <v>18</v>
      </c>
      <c r="H633" s="2">
        <v>3</v>
      </c>
      <c r="I633" s="3">
        <f t="shared" ca="1" si="2"/>
        <v>0.10502727671024725</v>
      </c>
      <c r="J633">
        <f ca="1">AVERAGE(Table3[[#This Row],[No of Products in one Sale]:[Discount]])</f>
        <v>1.5525136383551237</v>
      </c>
      <c r="K633">
        <f>Table3[[#This Row],[No of Products in one Sale]]*Table3[[#This Row],[Price of One Product]]</f>
        <v>750</v>
      </c>
    </row>
    <row r="634" spans="1:11" x14ac:dyDescent="0.3">
      <c r="A634" t="s">
        <v>658</v>
      </c>
      <c r="B634" t="s">
        <v>24</v>
      </c>
      <c r="C634" s="1">
        <v>44778</v>
      </c>
      <c r="D634" t="s">
        <v>25</v>
      </c>
      <c r="E634" t="s">
        <v>17</v>
      </c>
      <c r="F634">
        <v>130</v>
      </c>
      <c r="G634" t="s">
        <v>22</v>
      </c>
      <c r="H634" s="2">
        <v>2</v>
      </c>
      <c r="I634" s="3">
        <f t="shared" ca="1" si="2"/>
        <v>0.91432192722493844</v>
      </c>
      <c r="J634">
        <f ca="1">AVERAGE(Table3[[#This Row],[No of Products in one Sale]:[Discount]])</f>
        <v>1.4571609636124692</v>
      </c>
      <c r="K634">
        <f>Table3[[#This Row],[No of Products in one Sale]]*Table3[[#This Row],[Price of One Product]]</f>
        <v>260</v>
      </c>
    </row>
    <row r="635" spans="1:11" x14ac:dyDescent="0.3">
      <c r="A635" t="s">
        <v>659</v>
      </c>
      <c r="B635" t="s">
        <v>10</v>
      </c>
      <c r="C635" s="1">
        <v>44755</v>
      </c>
      <c r="D635" t="s">
        <v>11</v>
      </c>
      <c r="E635" t="s">
        <v>17</v>
      </c>
      <c r="F635">
        <v>72</v>
      </c>
      <c r="G635" t="s">
        <v>13</v>
      </c>
      <c r="H635" s="2">
        <v>10</v>
      </c>
      <c r="I635" s="3">
        <f t="shared" ca="1" si="2"/>
        <v>0.81088089527078289</v>
      </c>
      <c r="J635">
        <f ca="1">AVERAGE(Table3[[#This Row],[No of Products in one Sale]:[Discount]])</f>
        <v>5.4054404476353914</v>
      </c>
      <c r="K635">
        <f>Table3[[#This Row],[No of Products in one Sale]]*Table3[[#This Row],[Price of One Product]]</f>
        <v>720</v>
      </c>
    </row>
    <row r="636" spans="1:11" x14ac:dyDescent="0.3">
      <c r="A636" t="s">
        <v>660</v>
      </c>
      <c r="B636" t="s">
        <v>15</v>
      </c>
      <c r="C636" s="1">
        <v>44770</v>
      </c>
      <c r="D636" t="s">
        <v>16</v>
      </c>
      <c r="E636" t="s">
        <v>17</v>
      </c>
      <c r="F636">
        <v>65</v>
      </c>
      <c r="G636" t="s">
        <v>18</v>
      </c>
      <c r="H636" s="2">
        <v>9</v>
      </c>
      <c r="I636" s="3">
        <f t="shared" ca="1" si="2"/>
        <v>0.77180245466423358</v>
      </c>
      <c r="J636">
        <f ca="1">AVERAGE(Table3[[#This Row],[No of Products in one Sale]:[Discount]])</f>
        <v>4.8859012273321172</v>
      </c>
      <c r="K636">
        <f>Table3[[#This Row],[No of Products in one Sale]]*Table3[[#This Row],[Price of One Product]]</f>
        <v>585</v>
      </c>
    </row>
    <row r="637" spans="1:11" x14ac:dyDescent="0.3">
      <c r="A637" t="s">
        <v>661</v>
      </c>
      <c r="B637" t="s">
        <v>20</v>
      </c>
      <c r="C637" s="1">
        <v>44772</v>
      </c>
      <c r="D637" t="s">
        <v>21</v>
      </c>
      <c r="E637" t="s">
        <v>17</v>
      </c>
      <c r="F637">
        <v>250</v>
      </c>
      <c r="G637" t="s">
        <v>22</v>
      </c>
      <c r="H637" s="2">
        <v>2</v>
      </c>
      <c r="I637" s="3">
        <f t="shared" ca="1" si="2"/>
        <v>0.52534469989776633</v>
      </c>
      <c r="J637">
        <f ca="1">AVERAGE(Table3[[#This Row],[No of Products in one Sale]:[Discount]])</f>
        <v>1.2626723499488832</v>
      </c>
      <c r="K637">
        <f>Table3[[#This Row],[No of Products in one Sale]]*Table3[[#This Row],[Price of One Product]]</f>
        <v>500</v>
      </c>
    </row>
    <row r="638" spans="1:11" x14ac:dyDescent="0.3">
      <c r="A638" t="s">
        <v>662</v>
      </c>
      <c r="B638" t="s">
        <v>24</v>
      </c>
      <c r="C638" s="1">
        <v>44799</v>
      </c>
      <c r="D638" t="s">
        <v>25</v>
      </c>
      <c r="E638" t="s">
        <v>17</v>
      </c>
      <c r="F638">
        <v>130</v>
      </c>
      <c r="G638" t="s">
        <v>13</v>
      </c>
      <c r="H638" s="2">
        <v>3</v>
      </c>
      <c r="I638" s="3">
        <f t="shared" ca="1" si="2"/>
        <v>0.72492641303760252</v>
      </c>
      <c r="J638">
        <f ca="1">AVERAGE(Table3[[#This Row],[No of Products in one Sale]:[Discount]])</f>
        <v>1.8624632065188012</v>
      </c>
      <c r="K638">
        <f>Table3[[#This Row],[No of Products in one Sale]]*Table3[[#This Row],[Price of One Product]]</f>
        <v>390</v>
      </c>
    </row>
    <row r="639" spans="1:11" x14ac:dyDescent="0.3">
      <c r="A639" t="s">
        <v>663</v>
      </c>
      <c r="B639" t="s">
        <v>10</v>
      </c>
      <c r="C639" s="1">
        <v>44782</v>
      </c>
      <c r="D639" t="s">
        <v>11</v>
      </c>
      <c r="E639" t="s">
        <v>12</v>
      </c>
      <c r="F639">
        <v>72</v>
      </c>
      <c r="G639" t="s">
        <v>13</v>
      </c>
      <c r="H639" s="2">
        <v>9</v>
      </c>
      <c r="I639" s="3">
        <f t="shared" ca="1" si="2"/>
        <v>0.28123003523563228</v>
      </c>
      <c r="J639">
        <f ca="1">AVERAGE(Table3[[#This Row],[No of Products in one Sale]:[Discount]])</f>
        <v>4.640615017617816</v>
      </c>
      <c r="K639">
        <f>Table3[[#This Row],[No of Products in one Sale]]*Table3[[#This Row],[Price of One Product]]</f>
        <v>648</v>
      </c>
    </row>
    <row r="640" spans="1:11" x14ac:dyDescent="0.3">
      <c r="A640" t="s">
        <v>664</v>
      </c>
      <c r="B640" t="s">
        <v>15</v>
      </c>
      <c r="C640" s="1">
        <v>44761</v>
      </c>
      <c r="D640" t="s">
        <v>16</v>
      </c>
      <c r="E640" t="s">
        <v>17</v>
      </c>
      <c r="F640">
        <v>65</v>
      </c>
      <c r="G640" t="s">
        <v>18</v>
      </c>
      <c r="H640" s="2">
        <v>6</v>
      </c>
      <c r="I640" s="3">
        <f t="shared" ca="1" si="2"/>
        <v>0.9117158149829645</v>
      </c>
      <c r="J640">
        <f ca="1">AVERAGE(Table3[[#This Row],[No of Products in one Sale]:[Discount]])</f>
        <v>3.4558579074914824</v>
      </c>
      <c r="K640">
        <f>Table3[[#This Row],[No of Products in one Sale]]*Table3[[#This Row],[Price of One Product]]</f>
        <v>390</v>
      </c>
    </row>
    <row r="641" spans="1:11" x14ac:dyDescent="0.3">
      <c r="A641" t="s">
        <v>665</v>
      </c>
      <c r="B641" t="s">
        <v>20</v>
      </c>
      <c r="C641" s="1">
        <v>44794</v>
      </c>
      <c r="D641" t="s">
        <v>21</v>
      </c>
      <c r="E641" t="s">
        <v>12</v>
      </c>
      <c r="F641">
        <v>250</v>
      </c>
      <c r="G641" t="s">
        <v>22</v>
      </c>
      <c r="H641" s="2">
        <v>3</v>
      </c>
      <c r="I641" s="3">
        <f t="shared" ca="1" si="2"/>
        <v>0.8280632255718956</v>
      </c>
      <c r="J641">
        <f ca="1">AVERAGE(Table3[[#This Row],[No of Products in one Sale]:[Discount]])</f>
        <v>1.9140316127859478</v>
      </c>
      <c r="K641">
        <f>Table3[[#This Row],[No of Products in one Sale]]*Table3[[#This Row],[Price of One Product]]</f>
        <v>750</v>
      </c>
    </row>
    <row r="642" spans="1:11" x14ac:dyDescent="0.3">
      <c r="A642" t="s">
        <v>666</v>
      </c>
      <c r="B642" t="s">
        <v>24</v>
      </c>
      <c r="C642" s="1">
        <v>44762</v>
      </c>
      <c r="D642" t="s">
        <v>25</v>
      </c>
      <c r="E642" t="s">
        <v>17</v>
      </c>
      <c r="F642">
        <v>130</v>
      </c>
      <c r="G642" t="s">
        <v>13</v>
      </c>
      <c r="H642" s="2">
        <v>3</v>
      </c>
      <c r="I642" s="3">
        <f t="shared" ca="1" si="2"/>
        <v>0.25554817542663177</v>
      </c>
      <c r="J642">
        <f ca="1">AVERAGE(Table3[[#This Row],[No of Products in one Sale]:[Discount]])</f>
        <v>1.6277740877133158</v>
      </c>
      <c r="K642">
        <f>Table3[[#This Row],[No of Products in one Sale]]*Table3[[#This Row],[Price of One Product]]</f>
        <v>390</v>
      </c>
    </row>
    <row r="643" spans="1:11" x14ac:dyDescent="0.3">
      <c r="A643" t="s">
        <v>667</v>
      </c>
      <c r="B643" t="s">
        <v>10</v>
      </c>
      <c r="C643" s="1">
        <v>44769</v>
      </c>
      <c r="D643" t="s">
        <v>11</v>
      </c>
      <c r="E643" t="s">
        <v>12</v>
      </c>
      <c r="F643">
        <v>72</v>
      </c>
      <c r="G643" t="s">
        <v>18</v>
      </c>
      <c r="H643" s="2">
        <v>11</v>
      </c>
      <c r="I643" s="3">
        <f t="shared" ca="1" si="2"/>
        <v>0.4919441653240918</v>
      </c>
      <c r="J643">
        <f ca="1">AVERAGE(Table3[[#This Row],[No of Products in one Sale]:[Discount]])</f>
        <v>5.7459720826620462</v>
      </c>
      <c r="K643">
        <f>Table3[[#This Row],[No of Products in one Sale]]*Table3[[#This Row],[Price of One Product]]</f>
        <v>792</v>
      </c>
    </row>
    <row r="644" spans="1:11" x14ac:dyDescent="0.3">
      <c r="A644" t="s">
        <v>668</v>
      </c>
      <c r="B644" t="s">
        <v>15</v>
      </c>
      <c r="C644" s="1">
        <v>44770</v>
      </c>
      <c r="D644" t="s">
        <v>16</v>
      </c>
      <c r="E644" t="s">
        <v>17</v>
      </c>
      <c r="F644">
        <v>65</v>
      </c>
      <c r="G644" t="s">
        <v>22</v>
      </c>
      <c r="H644" s="2">
        <v>13</v>
      </c>
      <c r="I644" s="3">
        <f t="shared" ca="1" si="2"/>
        <v>0.30286311518042086</v>
      </c>
      <c r="J644">
        <f ca="1">AVERAGE(Table3[[#This Row],[No of Products in one Sale]:[Discount]])</f>
        <v>6.6514315575902101</v>
      </c>
      <c r="K644">
        <f>Table3[[#This Row],[No of Products in one Sale]]*Table3[[#This Row],[Price of One Product]]</f>
        <v>845</v>
      </c>
    </row>
    <row r="645" spans="1:11" x14ac:dyDescent="0.3">
      <c r="A645" t="s">
        <v>669</v>
      </c>
      <c r="B645" t="s">
        <v>20</v>
      </c>
      <c r="C645" s="1">
        <v>44797</v>
      </c>
      <c r="D645" t="s">
        <v>21</v>
      </c>
      <c r="E645" t="s">
        <v>12</v>
      </c>
      <c r="F645">
        <v>250</v>
      </c>
      <c r="G645" t="s">
        <v>13</v>
      </c>
      <c r="H645" s="2">
        <v>3</v>
      </c>
      <c r="I645" s="3">
        <f t="shared" ca="1" si="2"/>
        <v>0.9114122688402122</v>
      </c>
      <c r="J645">
        <f ca="1">AVERAGE(Table3[[#This Row],[No of Products in one Sale]:[Discount]])</f>
        <v>1.9557061344201061</v>
      </c>
      <c r="K645">
        <f>Table3[[#This Row],[No of Products in one Sale]]*Table3[[#This Row],[Price of One Product]]</f>
        <v>750</v>
      </c>
    </row>
    <row r="646" spans="1:11" x14ac:dyDescent="0.3">
      <c r="A646" t="s">
        <v>670</v>
      </c>
      <c r="B646" t="s">
        <v>24</v>
      </c>
      <c r="C646" s="1">
        <v>44783</v>
      </c>
      <c r="D646" t="s">
        <v>25</v>
      </c>
      <c r="E646" t="s">
        <v>17</v>
      </c>
      <c r="F646">
        <v>130</v>
      </c>
      <c r="G646" t="s">
        <v>18</v>
      </c>
      <c r="H646" s="2">
        <v>3</v>
      </c>
      <c r="I646" s="3">
        <f t="shared" ca="1" si="2"/>
        <v>0.69962957279319604</v>
      </c>
      <c r="J646">
        <f ca="1">AVERAGE(Table3[[#This Row],[No of Products in one Sale]:[Discount]])</f>
        <v>1.8498147863965979</v>
      </c>
      <c r="K646">
        <f>Table3[[#This Row],[No of Products in one Sale]]*Table3[[#This Row],[Price of One Product]]</f>
        <v>390</v>
      </c>
    </row>
    <row r="647" spans="1:11" x14ac:dyDescent="0.3">
      <c r="A647" t="s">
        <v>671</v>
      </c>
      <c r="B647" t="s">
        <v>31</v>
      </c>
      <c r="C647" s="1">
        <v>44801</v>
      </c>
      <c r="D647" t="s">
        <v>32</v>
      </c>
      <c r="E647" t="s">
        <v>12</v>
      </c>
      <c r="F647">
        <v>60</v>
      </c>
      <c r="G647" t="s">
        <v>22</v>
      </c>
      <c r="H647" s="2">
        <v>6</v>
      </c>
      <c r="I647" s="3">
        <f t="shared" ca="1" si="2"/>
        <v>0.70041801265592507</v>
      </c>
      <c r="J647">
        <f ca="1">AVERAGE(Table3[[#This Row],[No of Products in one Sale]:[Discount]])</f>
        <v>3.3502090063279626</v>
      </c>
      <c r="K647">
        <f>Table3[[#This Row],[No of Products in one Sale]]*Table3[[#This Row],[Price of One Product]]</f>
        <v>360</v>
      </c>
    </row>
    <row r="648" spans="1:11" x14ac:dyDescent="0.3">
      <c r="A648" t="s">
        <v>672</v>
      </c>
      <c r="B648" t="s">
        <v>10</v>
      </c>
      <c r="C648" s="1">
        <v>44808</v>
      </c>
      <c r="D648" t="s">
        <v>11</v>
      </c>
      <c r="E648" t="s">
        <v>17</v>
      </c>
      <c r="F648">
        <v>72</v>
      </c>
      <c r="G648" t="s">
        <v>13</v>
      </c>
      <c r="H648" s="2">
        <v>6</v>
      </c>
      <c r="I648" s="3">
        <f t="shared" ca="1" si="2"/>
        <v>0.70494734330450814</v>
      </c>
      <c r="J648">
        <f ca="1">AVERAGE(Table3[[#This Row],[No of Products in one Sale]:[Discount]])</f>
        <v>3.3524736716522541</v>
      </c>
      <c r="K648">
        <f>Table3[[#This Row],[No of Products in one Sale]]*Table3[[#This Row],[Price of One Product]]</f>
        <v>432</v>
      </c>
    </row>
    <row r="649" spans="1:11" x14ac:dyDescent="0.3">
      <c r="A649" t="s">
        <v>673</v>
      </c>
      <c r="B649" t="s">
        <v>15</v>
      </c>
      <c r="C649" s="1">
        <v>44808</v>
      </c>
      <c r="D649" t="s">
        <v>16</v>
      </c>
      <c r="E649" t="s">
        <v>12</v>
      </c>
      <c r="F649">
        <v>65</v>
      </c>
      <c r="G649" t="s">
        <v>18</v>
      </c>
      <c r="H649" s="2">
        <v>5</v>
      </c>
      <c r="I649" s="3">
        <f t="shared" ca="1" si="2"/>
        <v>0.27375751281606331</v>
      </c>
      <c r="J649">
        <f ca="1">AVERAGE(Table3[[#This Row],[No of Products in one Sale]:[Discount]])</f>
        <v>2.6368787564080316</v>
      </c>
      <c r="K649">
        <f>Table3[[#This Row],[No of Products in one Sale]]*Table3[[#This Row],[Price of One Product]]</f>
        <v>325</v>
      </c>
    </row>
    <row r="650" spans="1:11" x14ac:dyDescent="0.3">
      <c r="A650" t="s">
        <v>674</v>
      </c>
      <c r="B650" t="s">
        <v>20</v>
      </c>
      <c r="C650" s="1">
        <v>44781</v>
      </c>
      <c r="D650" t="s">
        <v>21</v>
      </c>
      <c r="E650" t="s">
        <v>17</v>
      </c>
      <c r="F650">
        <v>250</v>
      </c>
      <c r="G650" t="s">
        <v>22</v>
      </c>
      <c r="H650" s="2">
        <v>3</v>
      </c>
      <c r="I650" s="3">
        <f t="shared" ca="1" si="2"/>
        <v>0.6144292293136735</v>
      </c>
      <c r="J650">
        <f ca="1">AVERAGE(Table3[[#This Row],[No of Products in one Sale]:[Discount]])</f>
        <v>1.8072146146568366</v>
      </c>
      <c r="K650">
        <f>Table3[[#This Row],[No of Products in one Sale]]*Table3[[#This Row],[Price of One Product]]</f>
        <v>750</v>
      </c>
    </row>
    <row r="651" spans="1:11" x14ac:dyDescent="0.3">
      <c r="A651" t="s">
        <v>675</v>
      </c>
      <c r="B651" t="s">
        <v>24</v>
      </c>
      <c r="C651" s="1">
        <v>44783</v>
      </c>
      <c r="D651" t="s">
        <v>25</v>
      </c>
      <c r="E651" t="s">
        <v>12</v>
      </c>
      <c r="F651">
        <v>130</v>
      </c>
      <c r="G651" t="s">
        <v>13</v>
      </c>
      <c r="H651" s="2">
        <v>6</v>
      </c>
      <c r="I651" s="3">
        <f t="shared" ca="1" si="2"/>
        <v>0.31441702941571681</v>
      </c>
      <c r="J651">
        <f ca="1">AVERAGE(Table3[[#This Row],[No of Products in one Sale]:[Discount]])</f>
        <v>3.1572085147078583</v>
      </c>
      <c r="K651">
        <f>Table3[[#This Row],[No of Products in one Sale]]*Table3[[#This Row],[Price of One Product]]</f>
        <v>780</v>
      </c>
    </row>
    <row r="652" spans="1:11" x14ac:dyDescent="0.3">
      <c r="A652" t="s">
        <v>676</v>
      </c>
      <c r="B652" t="s">
        <v>10</v>
      </c>
      <c r="C652" s="1">
        <v>44762</v>
      </c>
      <c r="D652" t="s">
        <v>11</v>
      </c>
      <c r="E652" t="s">
        <v>17</v>
      </c>
      <c r="F652">
        <v>72</v>
      </c>
      <c r="G652" t="s">
        <v>18</v>
      </c>
      <c r="H652" s="2">
        <v>5</v>
      </c>
      <c r="I652" s="3">
        <f t="shared" ca="1" si="2"/>
        <v>0.989145956621863</v>
      </c>
      <c r="J652">
        <f ca="1">AVERAGE(Table3[[#This Row],[No of Products in one Sale]:[Discount]])</f>
        <v>2.9945729783109316</v>
      </c>
      <c r="K652">
        <f>Table3[[#This Row],[No of Products in one Sale]]*Table3[[#This Row],[Price of One Product]]</f>
        <v>360</v>
      </c>
    </row>
    <row r="653" spans="1:11" x14ac:dyDescent="0.3">
      <c r="A653" t="s">
        <v>677</v>
      </c>
      <c r="B653" t="s">
        <v>15</v>
      </c>
      <c r="C653" s="1">
        <v>44800</v>
      </c>
      <c r="D653" t="s">
        <v>16</v>
      </c>
      <c r="E653" t="s">
        <v>12</v>
      </c>
      <c r="F653">
        <v>65</v>
      </c>
      <c r="G653" t="s">
        <v>22</v>
      </c>
      <c r="H653" s="2">
        <v>10</v>
      </c>
      <c r="I653" s="3">
        <f t="shared" ca="1" si="2"/>
        <v>0.53500332399873141</v>
      </c>
      <c r="J653">
        <f ca="1">AVERAGE(Table3[[#This Row],[No of Products in one Sale]:[Discount]])</f>
        <v>5.2675016619993658</v>
      </c>
      <c r="K653">
        <f>Table3[[#This Row],[No of Products in one Sale]]*Table3[[#This Row],[Price of One Product]]</f>
        <v>650</v>
      </c>
    </row>
    <row r="654" spans="1:11" x14ac:dyDescent="0.3">
      <c r="A654" t="s">
        <v>678</v>
      </c>
      <c r="B654" t="s">
        <v>20</v>
      </c>
      <c r="C654" s="1">
        <v>44799</v>
      </c>
      <c r="D654" t="s">
        <v>21</v>
      </c>
      <c r="E654" t="s">
        <v>17</v>
      </c>
      <c r="F654">
        <v>250</v>
      </c>
      <c r="G654" t="s">
        <v>13</v>
      </c>
      <c r="H654" s="2">
        <v>2</v>
      </c>
      <c r="I654" s="3">
        <f t="shared" ca="1" si="2"/>
        <v>0.78351412112326135</v>
      </c>
      <c r="J654">
        <f ca="1">AVERAGE(Table3[[#This Row],[No of Products in one Sale]:[Discount]])</f>
        <v>1.3917570605616307</v>
      </c>
      <c r="K654">
        <f>Table3[[#This Row],[No of Products in one Sale]]*Table3[[#This Row],[Price of One Product]]</f>
        <v>500</v>
      </c>
    </row>
    <row r="655" spans="1:11" x14ac:dyDescent="0.3">
      <c r="A655" t="s">
        <v>679</v>
      </c>
      <c r="B655" t="s">
        <v>24</v>
      </c>
      <c r="C655" s="1">
        <v>44777</v>
      </c>
      <c r="D655" t="s">
        <v>25</v>
      </c>
      <c r="E655" t="s">
        <v>12</v>
      </c>
      <c r="F655">
        <v>130</v>
      </c>
      <c r="G655" t="s">
        <v>18</v>
      </c>
      <c r="H655" s="2">
        <v>2</v>
      </c>
      <c r="I655" s="3">
        <f t="shared" ca="1" si="2"/>
        <v>0.97574378475626022</v>
      </c>
      <c r="J655">
        <f ca="1">AVERAGE(Table3[[#This Row],[No of Products in one Sale]:[Discount]])</f>
        <v>1.4878718923781302</v>
      </c>
      <c r="K655">
        <f>Table3[[#This Row],[No of Products in one Sale]]*Table3[[#This Row],[Price of One Product]]</f>
        <v>260</v>
      </c>
    </row>
    <row r="656" spans="1:11" x14ac:dyDescent="0.3">
      <c r="A656" t="s">
        <v>680</v>
      </c>
      <c r="B656" t="s">
        <v>31</v>
      </c>
      <c r="C656" s="1">
        <v>44800</v>
      </c>
      <c r="D656" t="s">
        <v>32</v>
      </c>
      <c r="E656" t="s">
        <v>12</v>
      </c>
      <c r="F656">
        <v>60</v>
      </c>
      <c r="G656" t="s">
        <v>22</v>
      </c>
      <c r="H656" s="2">
        <v>10</v>
      </c>
      <c r="I656" s="3">
        <f t="shared" ca="1" si="2"/>
        <v>0.91190117423785866</v>
      </c>
      <c r="J656">
        <f ca="1">AVERAGE(Table3[[#This Row],[No of Products in one Sale]:[Discount]])</f>
        <v>5.4559505871189291</v>
      </c>
      <c r="K656">
        <f>Table3[[#This Row],[No of Products in one Sale]]*Table3[[#This Row],[Price of One Product]]</f>
        <v>600</v>
      </c>
    </row>
    <row r="657" spans="1:11" x14ac:dyDescent="0.3">
      <c r="A657" t="s">
        <v>681</v>
      </c>
      <c r="B657" t="s">
        <v>43</v>
      </c>
      <c r="C657" s="1">
        <v>44770</v>
      </c>
      <c r="D657" t="s">
        <v>44</v>
      </c>
      <c r="E657" t="s">
        <v>17</v>
      </c>
      <c r="F657">
        <v>95</v>
      </c>
      <c r="G657" t="s">
        <v>13</v>
      </c>
      <c r="H657" s="2">
        <v>3</v>
      </c>
      <c r="I657" s="3">
        <f t="shared" ca="1" si="2"/>
        <v>0.67140601411103684</v>
      </c>
      <c r="J657">
        <f ca="1">AVERAGE(Table3[[#This Row],[No of Products in one Sale]:[Discount]])</f>
        <v>1.8357030070555185</v>
      </c>
      <c r="K657">
        <f>Table3[[#This Row],[No of Products in one Sale]]*Table3[[#This Row],[Price of One Product]]</f>
        <v>285</v>
      </c>
    </row>
    <row r="658" spans="1:11" x14ac:dyDescent="0.3">
      <c r="A658" t="s">
        <v>682</v>
      </c>
      <c r="B658" t="s">
        <v>10</v>
      </c>
      <c r="C658" s="1">
        <v>44774</v>
      </c>
      <c r="D658" t="s">
        <v>11</v>
      </c>
      <c r="E658" t="s">
        <v>17</v>
      </c>
      <c r="F658">
        <v>72</v>
      </c>
      <c r="G658" t="s">
        <v>18</v>
      </c>
      <c r="H658" s="2">
        <v>6</v>
      </c>
      <c r="I658" s="3">
        <f t="shared" ca="1" si="2"/>
        <v>0.28507990704758179</v>
      </c>
      <c r="J658">
        <f ca="1">AVERAGE(Table3[[#This Row],[No of Products in one Sale]:[Discount]])</f>
        <v>3.1425399535237908</v>
      </c>
      <c r="K658">
        <f>Table3[[#This Row],[No of Products in one Sale]]*Table3[[#This Row],[Price of One Product]]</f>
        <v>432</v>
      </c>
    </row>
    <row r="659" spans="1:11" x14ac:dyDescent="0.3">
      <c r="A659" t="s">
        <v>683</v>
      </c>
      <c r="B659" t="s">
        <v>15</v>
      </c>
      <c r="C659" s="1">
        <v>44779</v>
      </c>
      <c r="D659" t="s">
        <v>16</v>
      </c>
      <c r="E659" t="s">
        <v>17</v>
      </c>
      <c r="F659">
        <v>65</v>
      </c>
      <c r="G659" t="s">
        <v>22</v>
      </c>
      <c r="H659" s="2">
        <v>8</v>
      </c>
      <c r="I659" s="3">
        <f t="shared" ca="1" si="2"/>
        <v>0.22520631411822478</v>
      </c>
      <c r="J659">
        <f ca="1">AVERAGE(Table3[[#This Row],[No of Products in one Sale]:[Discount]])</f>
        <v>4.1126031570591124</v>
      </c>
      <c r="K659">
        <f>Table3[[#This Row],[No of Products in one Sale]]*Table3[[#This Row],[Price of One Product]]</f>
        <v>520</v>
      </c>
    </row>
    <row r="660" spans="1:11" x14ac:dyDescent="0.3">
      <c r="A660" t="s">
        <v>684</v>
      </c>
      <c r="B660" t="s">
        <v>20</v>
      </c>
      <c r="C660" s="1">
        <v>44796</v>
      </c>
      <c r="D660" t="s">
        <v>21</v>
      </c>
      <c r="E660" t="s">
        <v>12</v>
      </c>
      <c r="F660">
        <v>250</v>
      </c>
      <c r="G660" t="s">
        <v>13</v>
      </c>
      <c r="H660" s="2">
        <v>2</v>
      </c>
      <c r="I660" s="3">
        <f t="shared" ca="1" si="2"/>
        <v>0.41880415103774671</v>
      </c>
      <c r="J660">
        <f ca="1">AVERAGE(Table3[[#This Row],[No of Products in one Sale]:[Discount]])</f>
        <v>1.2094020755188732</v>
      </c>
      <c r="K660">
        <f>Table3[[#This Row],[No of Products in one Sale]]*Table3[[#This Row],[Price of One Product]]</f>
        <v>500</v>
      </c>
    </row>
    <row r="661" spans="1:11" x14ac:dyDescent="0.3">
      <c r="A661" t="s">
        <v>685</v>
      </c>
      <c r="B661" t="s">
        <v>24</v>
      </c>
      <c r="C661" s="1">
        <v>44772</v>
      </c>
      <c r="D661" t="s">
        <v>25</v>
      </c>
      <c r="E661" t="s">
        <v>12</v>
      </c>
      <c r="F661">
        <v>130</v>
      </c>
      <c r="G661" t="s">
        <v>18</v>
      </c>
      <c r="H661" s="2">
        <v>2</v>
      </c>
      <c r="I661" s="3">
        <f t="shared" ca="1" si="2"/>
        <v>0.38205266699997897</v>
      </c>
      <c r="J661">
        <f ca="1">AVERAGE(Table3[[#This Row],[No of Products in one Sale]:[Discount]])</f>
        <v>1.1910263334999895</v>
      </c>
      <c r="K661">
        <f>Table3[[#This Row],[No of Products in one Sale]]*Table3[[#This Row],[Price of One Product]]</f>
        <v>260</v>
      </c>
    </row>
    <row r="662" spans="1:11" x14ac:dyDescent="0.3">
      <c r="A662" t="s">
        <v>686</v>
      </c>
      <c r="B662" t="s">
        <v>10</v>
      </c>
      <c r="C662" s="1">
        <v>44809</v>
      </c>
      <c r="D662" t="s">
        <v>11</v>
      </c>
      <c r="E662" t="s">
        <v>12</v>
      </c>
      <c r="F662">
        <v>72</v>
      </c>
      <c r="G662" t="s">
        <v>22</v>
      </c>
      <c r="H662" s="2">
        <v>9</v>
      </c>
      <c r="I662" s="3">
        <f t="shared" ca="1" si="2"/>
        <v>0.13147733211030566</v>
      </c>
      <c r="J662">
        <f ca="1">AVERAGE(Table3[[#This Row],[No of Products in one Sale]:[Discount]])</f>
        <v>4.5657386660551529</v>
      </c>
      <c r="K662">
        <f>Table3[[#This Row],[No of Products in one Sale]]*Table3[[#This Row],[Price of One Product]]</f>
        <v>648</v>
      </c>
    </row>
    <row r="663" spans="1:11" x14ac:dyDescent="0.3">
      <c r="A663" t="s">
        <v>687</v>
      </c>
      <c r="B663" t="s">
        <v>15</v>
      </c>
      <c r="C663" s="1">
        <v>44757</v>
      </c>
      <c r="D663" t="s">
        <v>16</v>
      </c>
      <c r="E663" t="s">
        <v>12</v>
      </c>
      <c r="F663">
        <v>65</v>
      </c>
      <c r="G663" t="s">
        <v>13</v>
      </c>
      <c r="H663" s="2">
        <v>4</v>
      </c>
      <c r="I663" s="3">
        <f t="shared" ca="1" si="2"/>
        <v>0.79913595181092079</v>
      </c>
      <c r="J663">
        <f ca="1">AVERAGE(Table3[[#This Row],[No of Products in one Sale]:[Discount]])</f>
        <v>2.3995679759054602</v>
      </c>
      <c r="K663">
        <f>Table3[[#This Row],[No of Products in one Sale]]*Table3[[#This Row],[Price of One Product]]</f>
        <v>260</v>
      </c>
    </row>
    <row r="664" spans="1:11" x14ac:dyDescent="0.3">
      <c r="A664" t="s">
        <v>688</v>
      </c>
      <c r="B664" t="s">
        <v>20</v>
      </c>
      <c r="C664" s="1">
        <v>44782</v>
      </c>
      <c r="D664" t="s">
        <v>21</v>
      </c>
      <c r="E664" t="s">
        <v>12</v>
      </c>
      <c r="F664">
        <v>250</v>
      </c>
      <c r="G664" t="s">
        <v>18</v>
      </c>
      <c r="H664" s="2">
        <v>1</v>
      </c>
      <c r="I664" s="3">
        <f t="shared" ca="1" si="2"/>
        <v>0.5225098186716286</v>
      </c>
      <c r="J664">
        <f ca="1">AVERAGE(Table3[[#This Row],[No of Products in one Sale]:[Discount]])</f>
        <v>0.7612549093358143</v>
      </c>
      <c r="K664">
        <f>Table3[[#This Row],[No of Products in one Sale]]*Table3[[#This Row],[Price of One Product]]</f>
        <v>250</v>
      </c>
    </row>
    <row r="665" spans="1:11" x14ac:dyDescent="0.3">
      <c r="A665" t="s">
        <v>689</v>
      </c>
      <c r="B665" t="s">
        <v>24</v>
      </c>
      <c r="C665" s="1">
        <v>44809</v>
      </c>
      <c r="D665" t="s">
        <v>25</v>
      </c>
      <c r="E665" t="s">
        <v>12</v>
      </c>
      <c r="F665">
        <v>130</v>
      </c>
      <c r="G665" t="s">
        <v>22</v>
      </c>
      <c r="H665" s="2">
        <v>5</v>
      </c>
      <c r="I665" s="3">
        <f t="shared" ca="1" si="2"/>
        <v>0.87980662633660878</v>
      </c>
      <c r="J665">
        <f ca="1">AVERAGE(Table3[[#This Row],[No of Products in one Sale]:[Discount]])</f>
        <v>2.9399033131683043</v>
      </c>
      <c r="K665">
        <f>Table3[[#This Row],[No of Products in one Sale]]*Table3[[#This Row],[Price of One Product]]</f>
        <v>650</v>
      </c>
    </row>
    <row r="666" spans="1:11" x14ac:dyDescent="0.3">
      <c r="A666" t="s">
        <v>690</v>
      </c>
      <c r="B666" t="s">
        <v>31</v>
      </c>
      <c r="C666" s="1">
        <v>44795</v>
      </c>
      <c r="D666" t="s">
        <v>32</v>
      </c>
      <c r="E666" t="s">
        <v>12</v>
      </c>
      <c r="F666">
        <v>60</v>
      </c>
      <c r="G666" t="s">
        <v>13</v>
      </c>
      <c r="H666" s="2">
        <v>12</v>
      </c>
      <c r="I666" s="3">
        <f t="shared" ca="1" si="2"/>
        <v>0.77360054715427506</v>
      </c>
      <c r="J666">
        <f ca="1">AVERAGE(Table3[[#This Row],[No of Products in one Sale]:[Discount]])</f>
        <v>6.3868002735771379</v>
      </c>
      <c r="K666">
        <f>Table3[[#This Row],[No of Products in one Sale]]*Table3[[#This Row],[Price of One Product]]</f>
        <v>720</v>
      </c>
    </row>
    <row r="667" spans="1:11" x14ac:dyDescent="0.3">
      <c r="A667" t="s">
        <v>691</v>
      </c>
      <c r="B667" t="s">
        <v>10</v>
      </c>
      <c r="C667" s="1">
        <v>44801</v>
      </c>
      <c r="D667" t="s">
        <v>11</v>
      </c>
      <c r="E667" t="s">
        <v>12</v>
      </c>
      <c r="F667">
        <v>72</v>
      </c>
      <c r="G667" t="s">
        <v>18</v>
      </c>
      <c r="H667" s="2">
        <v>6</v>
      </c>
      <c r="I667" s="3">
        <f t="shared" ca="1" si="2"/>
        <v>0.34951467628518706</v>
      </c>
      <c r="J667">
        <f ca="1">AVERAGE(Table3[[#This Row],[No of Products in one Sale]:[Discount]])</f>
        <v>3.1747573381425935</v>
      </c>
      <c r="K667">
        <f>Table3[[#This Row],[No of Products in one Sale]]*Table3[[#This Row],[Price of One Product]]</f>
        <v>432</v>
      </c>
    </row>
    <row r="668" spans="1:11" x14ac:dyDescent="0.3">
      <c r="A668" t="s">
        <v>692</v>
      </c>
      <c r="B668" t="s">
        <v>15</v>
      </c>
      <c r="C668" s="1">
        <v>44770</v>
      </c>
      <c r="D668" t="s">
        <v>16</v>
      </c>
      <c r="E668" t="s">
        <v>12</v>
      </c>
      <c r="F668">
        <v>65</v>
      </c>
      <c r="G668" t="s">
        <v>22</v>
      </c>
      <c r="H668" s="2">
        <v>6</v>
      </c>
      <c r="I668" s="3">
        <f t="shared" ca="1" si="2"/>
        <v>0.56500787980390643</v>
      </c>
      <c r="J668">
        <f ca="1">AVERAGE(Table3[[#This Row],[No of Products in one Sale]:[Discount]])</f>
        <v>3.2825039399019533</v>
      </c>
      <c r="K668">
        <f>Table3[[#This Row],[No of Products in one Sale]]*Table3[[#This Row],[Price of One Product]]</f>
        <v>390</v>
      </c>
    </row>
    <row r="669" spans="1:11" x14ac:dyDescent="0.3">
      <c r="A669" t="s">
        <v>693</v>
      </c>
      <c r="B669" t="s">
        <v>20</v>
      </c>
      <c r="C669" s="1">
        <v>44764</v>
      </c>
      <c r="D669" t="s">
        <v>21</v>
      </c>
      <c r="E669" t="s">
        <v>17</v>
      </c>
      <c r="F669">
        <v>250</v>
      </c>
      <c r="G669" t="s">
        <v>13</v>
      </c>
      <c r="H669" s="2">
        <v>2</v>
      </c>
      <c r="I669" s="3">
        <f t="shared" ca="1" si="2"/>
        <v>0.95799007774694489</v>
      </c>
      <c r="J669">
        <f ca="1">AVERAGE(Table3[[#This Row],[No of Products in one Sale]:[Discount]])</f>
        <v>1.4789950388734725</v>
      </c>
      <c r="K669">
        <f>Table3[[#This Row],[No of Products in one Sale]]*Table3[[#This Row],[Price of One Product]]</f>
        <v>500</v>
      </c>
    </row>
    <row r="670" spans="1:11" x14ac:dyDescent="0.3">
      <c r="A670" t="s">
        <v>694</v>
      </c>
      <c r="B670" t="s">
        <v>24</v>
      </c>
      <c r="C670" s="1">
        <v>44776</v>
      </c>
      <c r="D670" t="s">
        <v>25</v>
      </c>
      <c r="E670" t="s">
        <v>12</v>
      </c>
      <c r="F670">
        <v>130</v>
      </c>
      <c r="G670" t="s">
        <v>18</v>
      </c>
      <c r="H670" s="2">
        <v>4</v>
      </c>
      <c r="I670" s="3">
        <f t="shared" ca="1" si="2"/>
        <v>0.58270515491720576</v>
      </c>
      <c r="J670">
        <f ca="1">AVERAGE(Table3[[#This Row],[No of Products in one Sale]:[Discount]])</f>
        <v>2.291352577458603</v>
      </c>
      <c r="K670">
        <f>Table3[[#This Row],[No of Products in one Sale]]*Table3[[#This Row],[Price of One Product]]</f>
        <v>520</v>
      </c>
    </row>
    <row r="671" spans="1:11" x14ac:dyDescent="0.3">
      <c r="A671" t="s">
        <v>695</v>
      </c>
      <c r="B671" t="s">
        <v>10</v>
      </c>
      <c r="C671" s="1">
        <v>44771</v>
      </c>
      <c r="D671" t="s">
        <v>11</v>
      </c>
      <c r="E671" t="s">
        <v>12</v>
      </c>
      <c r="F671">
        <v>72</v>
      </c>
      <c r="G671" t="s">
        <v>22</v>
      </c>
      <c r="H671" s="2">
        <v>10</v>
      </c>
      <c r="I671" s="3">
        <f t="shared" ca="1" si="2"/>
        <v>0.50822881684137067</v>
      </c>
      <c r="J671">
        <f ca="1">AVERAGE(Table3[[#This Row],[No of Products in one Sale]:[Discount]])</f>
        <v>5.2541144084206852</v>
      </c>
      <c r="K671">
        <f>Table3[[#This Row],[No of Products in one Sale]]*Table3[[#This Row],[Price of One Product]]</f>
        <v>720</v>
      </c>
    </row>
    <row r="672" spans="1:11" x14ac:dyDescent="0.3">
      <c r="A672" t="s">
        <v>696</v>
      </c>
      <c r="B672" t="s">
        <v>15</v>
      </c>
      <c r="C672" s="1">
        <v>44794</v>
      </c>
      <c r="D672" t="s">
        <v>16</v>
      </c>
      <c r="E672" t="s">
        <v>12</v>
      </c>
      <c r="F672">
        <v>65</v>
      </c>
      <c r="G672" t="s">
        <v>13</v>
      </c>
      <c r="H672" s="2">
        <v>8</v>
      </c>
      <c r="I672" s="3">
        <f t="shared" ca="1" si="2"/>
        <v>3.5180143177239831E-2</v>
      </c>
      <c r="J672">
        <f ca="1">AVERAGE(Table3[[#This Row],[No of Products in one Sale]:[Discount]])</f>
        <v>4.0175900715886197</v>
      </c>
      <c r="K672">
        <f>Table3[[#This Row],[No of Products in one Sale]]*Table3[[#This Row],[Price of One Product]]</f>
        <v>520</v>
      </c>
    </row>
    <row r="673" spans="1:11" x14ac:dyDescent="0.3">
      <c r="A673" t="s">
        <v>697</v>
      </c>
      <c r="B673" t="s">
        <v>20</v>
      </c>
      <c r="C673" s="1">
        <v>44792</v>
      </c>
      <c r="D673" t="s">
        <v>21</v>
      </c>
      <c r="E673" t="s">
        <v>12</v>
      </c>
      <c r="F673">
        <v>250</v>
      </c>
      <c r="G673" t="s">
        <v>18</v>
      </c>
      <c r="H673" s="2">
        <v>2</v>
      </c>
      <c r="I673" s="3">
        <f t="shared" ca="1" si="2"/>
        <v>0.76459748886781975</v>
      </c>
      <c r="J673">
        <f ca="1">AVERAGE(Table3[[#This Row],[No of Products in one Sale]:[Discount]])</f>
        <v>1.3822987444339099</v>
      </c>
      <c r="K673">
        <f>Table3[[#This Row],[No of Products in one Sale]]*Table3[[#This Row],[Price of One Product]]</f>
        <v>500</v>
      </c>
    </row>
    <row r="674" spans="1:11" x14ac:dyDescent="0.3">
      <c r="A674" t="s">
        <v>698</v>
      </c>
      <c r="B674" t="s">
        <v>24</v>
      </c>
      <c r="C674" s="1">
        <v>44792</v>
      </c>
      <c r="D674" t="s">
        <v>25</v>
      </c>
      <c r="E674" t="s">
        <v>12</v>
      </c>
      <c r="F674">
        <v>130</v>
      </c>
      <c r="G674" t="s">
        <v>22</v>
      </c>
      <c r="H674" s="2">
        <v>2</v>
      </c>
      <c r="I674" s="3">
        <f t="shared" ca="1" si="2"/>
        <v>3.8223929667088985E-2</v>
      </c>
      <c r="J674">
        <f ca="1">AVERAGE(Table3[[#This Row],[No of Products in one Sale]:[Discount]])</f>
        <v>1.0191119648335445</v>
      </c>
      <c r="K674">
        <f>Table3[[#This Row],[No of Products in one Sale]]*Table3[[#This Row],[Price of One Product]]</f>
        <v>260</v>
      </c>
    </row>
    <row r="675" spans="1:11" x14ac:dyDescent="0.3">
      <c r="A675" t="s">
        <v>699</v>
      </c>
      <c r="B675" t="s">
        <v>31</v>
      </c>
      <c r="C675" s="1">
        <v>44790</v>
      </c>
      <c r="D675" t="s">
        <v>32</v>
      </c>
      <c r="E675" t="s">
        <v>17</v>
      </c>
      <c r="F675">
        <v>60</v>
      </c>
      <c r="G675" t="s">
        <v>13</v>
      </c>
      <c r="H675" s="2">
        <v>14</v>
      </c>
      <c r="I675" s="3">
        <f t="shared" ca="1" si="2"/>
        <v>0.28380569397130584</v>
      </c>
      <c r="J675">
        <f ca="1">AVERAGE(Table3[[#This Row],[No of Products in one Sale]:[Discount]])</f>
        <v>7.1419028469856531</v>
      </c>
      <c r="K675">
        <f>Table3[[#This Row],[No of Products in one Sale]]*Table3[[#This Row],[Price of One Product]]</f>
        <v>840</v>
      </c>
    </row>
    <row r="676" spans="1:11" x14ac:dyDescent="0.3">
      <c r="A676" t="s">
        <v>700</v>
      </c>
      <c r="B676" t="s">
        <v>43</v>
      </c>
      <c r="C676" s="1">
        <v>44809</v>
      </c>
      <c r="D676" t="s">
        <v>44</v>
      </c>
      <c r="E676" t="s">
        <v>12</v>
      </c>
      <c r="F676">
        <v>95</v>
      </c>
      <c r="G676" t="s">
        <v>18</v>
      </c>
      <c r="H676" s="2">
        <v>3</v>
      </c>
      <c r="I676" s="3">
        <f t="shared" ca="1" si="2"/>
        <v>0.57990117585506629</v>
      </c>
      <c r="J676">
        <f ca="1">AVERAGE(Table3[[#This Row],[No of Products in one Sale]:[Discount]])</f>
        <v>1.789950587927533</v>
      </c>
      <c r="K676">
        <f>Table3[[#This Row],[No of Products in one Sale]]*Table3[[#This Row],[Price of One Product]]</f>
        <v>285</v>
      </c>
    </row>
    <row r="677" spans="1:11" x14ac:dyDescent="0.3">
      <c r="A677" t="s">
        <v>701</v>
      </c>
      <c r="B677" t="s">
        <v>10</v>
      </c>
      <c r="C677" s="1">
        <v>44772</v>
      </c>
      <c r="D677" t="s">
        <v>11</v>
      </c>
      <c r="E677" t="s">
        <v>12</v>
      </c>
      <c r="F677">
        <v>72</v>
      </c>
      <c r="G677" t="s">
        <v>22</v>
      </c>
      <c r="H677" s="2">
        <v>6</v>
      </c>
      <c r="I677" s="3">
        <f t="shared" ca="1" si="2"/>
        <v>0.81630173455746202</v>
      </c>
      <c r="J677">
        <f ca="1">AVERAGE(Table3[[#This Row],[No of Products in one Sale]:[Discount]])</f>
        <v>3.4081508672787311</v>
      </c>
      <c r="K677">
        <f>Table3[[#This Row],[No of Products in one Sale]]*Table3[[#This Row],[Price of One Product]]</f>
        <v>432</v>
      </c>
    </row>
    <row r="678" spans="1:11" x14ac:dyDescent="0.3">
      <c r="A678" t="s">
        <v>702</v>
      </c>
      <c r="B678" t="s">
        <v>15</v>
      </c>
      <c r="C678" s="1">
        <v>44802</v>
      </c>
      <c r="D678" t="s">
        <v>16</v>
      </c>
      <c r="E678" t="s">
        <v>12</v>
      </c>
      <c r="F678">
        <v>65</v>
      </c>
      <c r="G678" t="s">
        <v>13</v>
      </c>
      <c r="H678" s="2">
        <v>12</v>
      </c>
      <c r="I678" s="3">
        <f t="shared" ca="1" si="2"/>
        <v>0.26643090650355794</v>
      </c>
      <c r="J678">
        <f ca="1">AVERAGE(Table3[[#This Row],[No of Products in one Sale]:[Discount]])</f>
        <v>6.1332154532517791</v>
      </c>
      <c r="K678">
        <f>Table3[[#This Row],[No of Products in one Sale]]*Table3[[#This Row],[Price of One Product]]</f>
        <v>780</v>
      </c>
    </row>
    <row r="679" spans="1:11" x14ac:dyDescent="0.3">
      <c r="A679" t="s">
        <v>703</v>
      </c>
      <c r="B679" t="s">
        <v>20</v>
      </c>
      <c r="C679" s="1">
        <v>44809</v>
      </c>
      <c r="D679" t="s">
        <v>21</v>
      </c>
      <c r="E679" t="s">
        <v>17</v>
      </c>
      <c r="F679">
        <v>250</v>
      </c>
      <c r="G679" t="s">
        <v>18</v>
      </c>
      <c r="H679" s="2">
        <v>2</v>
      </c>
      <c r="I679" s="3">
        <f t="shared" ca="1" si="2"/>
        <v>0.9017977920545025</v>
      </c>
      <c r="J679">
        <f ca="1">AVERAGE(Table3[[#This Row],[No of Products in one Sale]:[Discount]])</f>
        <v>1.4508988960272513</v>
      </c>
      <c r="K679">
        <f>Table3[[#This Row],[No of Products in one Sale]]*Table3[[#This Row],[Price of One Product]]</f>
        <v>500</v>
      </c>
    </row>
    <row r="680" spans="1:11" x14ac:dyDescent="0.3">
      <c r="A680" t="s">
        <v>704</v>
      </c>
      <c r="B680" t="s">
        <v>24</v>
      </c>
      <c r="C680" s="1">
        <v>44793</v>
      </c>
      <c r="D680" t="s">
        <v>25</v>
      </c>
      <c r="E680" t="s">
        <v>17</v>
      </c>
      <c r="F680">
        <v>130</v>
      </c>
      <c r="G680" t="s">
        <v>22</v>
      </c>
      <c r="H680" s="2">
        <v>2</v>
      </c>
      <c r="I680" s="3">
        <f t="shared" ca="1" si="2"/>
        <v>0.86097342485963213</v>
      </c>
      <c r="J680">
        <f ca="1">AVERAGE(Table3[[#This Row],[No of Products in one Sale]:[Discount]])</f>
        <v>1.4304867124298162</v>
      </c>
      <c r="K680">
        <f>Table3[[#This Row],[No of Products in one Sale]]*Table3[[#This Row],[Price of One Product]]</f>
        <v>260</v>
      </c>
    </row>
    <row r="681" spans="1:11" x14ac:dyDescent="0.3">
      <c r="A681" t="s">
        <v>705</v>
      </c>
      <c r="B681" t="s">
        <v>10</v>
      </c>
      <c r="C681" s="1">
        <v>44802</v>
      </c>
      <c r="D681" t="s">
        <v>11</v>
      </c>
      <c r="E681" t="s">
        <v>17</v>
      </c>
      <c r="F681">
        <v>72</v>
      </c>
      <c r="G681" t="s">
        <v>13</v>
      </c>
      <c r="H681" s="2">
        <v>8</v>
      </c>
      <c r="I681" s="3">
        <f t="shared" ca="1" si="2"/>
        <v>0.7382949876706506</v>
      </c>
      <c r="J681">
        <f ca="1">AVERAGE(Table3[[#This Row],[No of Products in one Sale]:[Discount]])</f>
        <v>4.3691474938353254</v>
      </c>
      <c r="K681">
        <f>Table3[[#This Row],[No of Products in one Sale]]*Table3[[#This Row],[Price of One Product]]</f>
        <v>576</v>
      </c>
    </row>
    <row r="682" spans="1:11" x14ac:dyDescent="0.3">
      <c r="A682" t="s">
        <v>706</v>
      </c>
      <c r="B682" t="s">
        <v>15</v>
      </c>
      <c r="C682" s="1">
        <v>44766</v>
      </c>
      <c r="D682" t="s">
        <v>16</v>
      </c>
      <c r="E682" t="s">
        <v>17</v>
      </c>
      <c r="F682">
        <v>65</v>
      </c>
      <c r="G682" t="s">
        <v>18</v>
      </c>
      <c r="H682" s="2">
        <v>10</v>
      </c>
      <c r="I682" s="3">
        <f t="shared" ca="1" si="2"/>
        <v>0.19804054426424522</v>
      </c>
      <c r="J682">
        <f ca="1">AVERAGE(Table3[[#This Row],[No of Products in one Sale]:[Discount]])</f>
        <v>5.0990202721321225</v>
      </c>
      <c r="K682">
        <f>Table3[[#This Row],[No of Products in one Sale]]*Table3[[#This Row],[Price of One Product]]</f>
        <v>650</v>
      </c>
    </row>
    <row r="683" spans="1:11" x14ac:dyDescent="0.3">
      <c r="A683" t="s">
        <v>707</v>
      </c>
      <c r="B683" t="s">
        <v>20</v>
      </c>
      <c r="C683" s="1">
        <v>44807</v>
      </c>
      <c r="D683" t="s">
        <v>21</v>
      </c>
      <c r="E683" t="s">
        <v>17</v>
      </c>
      <c r="F683">
        <v>250</v>
      </c>
      <c r="G683" t="s">
        <v>22</v>
      </c>
      <c r="H683" s="2">
        <v>3</v>
      </c>
      <c r="I683" s="3">
        <f t="shared" ca="1" si="2"/>
        <v>0.26248816732310776</v>
      </c>
      <c r="J683">
        <f ca="1">AVERAGE(Table3[[#This Row],[No of Products in one Sale]:[Discount]])</f>
        <v>1.6312440836615538</v>
      </c>
      <c r="K683">
        <f>Table3[[#This Row],[No of Products in one Sale]]*Table3[[#This Row],[Price of One Product]]</f>
        <v>750</v>
      </c>
    </row>
    <row r="684" spans="1:11" x14ac:dyDescent="0.3">
      <c r="A684" t="s">
        <v>708</v>
      </c>
      <c r="B684" t="s">
        <v>24</v>
      </c>
      <c r="C684" s="1">
        <v>44784</v>
      </c>
      <c r="D684" t="s">
        <v>25</v>
      </c>
      <c r="E684" t="s">
        <v>17</v>
      </c>
      <c r="F684">
        <v>130</v>
      </c>
      <c r="G684" t="s">
        <v>13</v>
      </c>
      <c r="H684" s="2">
        <v>7</v>
      </c>
      <c r="I684" s="3">
        <f t="shared" ca="1" si="2"/>
        <v>0.76181417832758214</v>
      </c>
      <c r="J684">
        <f ca="1">AVERAGE(Table3[[#This Row],[No of Products in one Sale]:[Discount]])</f>
        <v>3.8809070891637911</v>
      </c>
      <c r="K684">
        <f>Table3[[#This Row],[No of Products in one Sale]]*Table3[[#This Row],[Price of One Product]]</f>
        <v>910</v>
      </c>
    </row>
    <row r="685" spans="1:11" x14ac:dyDescent="0.3">
      <c r="A685" t="s">
        <v>709</v>
      </c>
      <c r="B685" t="s">
        <v>10</v>
      </c>
      <c r="C685" s="1">
        <v>44763</v>
      </c>
      <c r="D685" t="s">
        <v>11</v>
      </c>
      <c r="E685" t="s">
        <v>12</v>
      </c>
      <c r="F685">
        <v>72</v>
      </c>
      <c r="G685" t="s">
        <v>13</v>
      </c>
      <c r="H685" s="2">
        <v>10</v>
      </c>
      <c r="I685" s="3">
        <f t="shared" ca="1" si="2"/>
        <v>0.26963613337392101</v>
      </c>
      <c r="J685">
        <f ca="1">AVERAGE(Table3[[#This Row],[No of Products in one Sale]:[Discount]])</f>
        <v>5.1348180666869609</v>
      </c>
      <c r="K685">
        <f>Table3[[#This Row],[No of Products in one Sale]]*Table3[[#This Row],[Price of One Product]]</f>
        <v>720</v>
      </c>
    </row>
    <row r="686" spans="1:11" x14ac:dyDescent="0.3">
      <c r="A686" t="s">
        <v>710</v>
      </c>
      <c r="B686" t="s">
        <v>15</v>
      </c>
      <c r="C686" s="1">
        <v>44799</v>
      </c>
      <c r="D686" t="s">
        <v>16</v>
      </c>
      <c r="E686" t="s">
        <v>17</v>
      </c>
      <c r="F686">
        <v>65</v>
      </c>
      <c r="G686" t="s">
        <v>18</v>
      </c>
      <c r="H686" s="2">
        <v>13</v>
      </c>
      <c r="I686" s="3">
        <f t="shared" ca="1" si="2"/>
        <v>0.72761062588206493</v>
      </c>
      <c r="J686">
        <f ca="1">AVERAGE(Table3[[#This Row],[No of Products in one Sale]:[Discount]])</f>
        <v>6.8638053129410324</v>
      </c>
      <c r="K686">
        <f>Table3[[#This Row],[No of Products in one Sale]]*Table3[[#This Row],[Price of One Product]]</f>
        <v>845</v>
      </c>
    </row>
    <row r="687" spans="1:11" x14ac:dyDescent="0.3">
      <c r="A687" t="s">
        <v>711</v>
      </c>
      <c r="B687" t="s">
        <v>20</v>
      </c>
      <c r="C687" s="1">
        <v>44808</v>
      </c>
      <c r="D687" t="s">
        <v>21</v>
      </c>
      <c r="E687" t="s">
        <v>12</v>
      </c>
      <c r="F687">
        <v>250</v>
      </c>
      <c r="G687" t="s">
        <v>22</v>
      </c>
      <c r="H687" s="2">
        <v>1</v>
      </c>
      <c r="I687" s="3">
        <f t="shared" ca="1" si="2"/>
        <v>0.16412810703100111</v>
      </c>
      <c r="J687">
        <f ca="1">AVERAGE(Table3[[#This Row],[No of Products in one Sale]:[Discount]])</f>
        <v>0.58206405351550061</v>
      </c>
      <c r="K687">
        <f>Table3[[#This Row],[No of Products in one Sale]]*Table3[[#This Row],[Price of One Product]]</f>
        <v>250</v>
      </c>
    </row>
    <row r="688" spans="1:11" x14ac:dyDescent="0.3">
      <c r="A688" t="s">
        <v>712</v>
      </c>
      <c r="B688" t="s">
        <v>24</v>
      </c>
      <c r="C688" s="1">
        <v>44786</v>
      </c>
      <c r="D688" t="s">
        <v>25</v>
      </c>
      <c r="E688" t="s">
        <v>17</v>
      </c>
      <c r="F688">
        <v>130</v>
      </c>
      <c r="G688" t="s">
        <v>13</v>
      </c>
      <c r="H688" s="2">
        <v>2</v>
      </c>
      <c r="I688" s="3">
        <f t="shared" ca="1" si="2"/>
        <v>0.9155839800488309</v>
      </c>
      <c r="J688">
        <f ca="1">AVERAGE(Table3[[#This Row],[No of Products in one Sale]:[Discount]])</f>
        <v>1.4577919900244154</v>
      </c>
      <c r="K688">
        <f>Table3[[#This Row],[No of Products in one Sale]]*Table3[[#This Row],[Price of One Product]]</f>
        <v>260</v>
      </c>
    </row>
    <row r="689" spans="1:11" x14ac:dyDescent="0.3">
      <c r="A689" t="s">
        <v>713</v>
      </c>
      <c r="B689" t="s">
        <v>10</v>
      </c>
      <c r="C689" s="1">
        <v>44770</v>
      </c>
      <c r="D689" t="s">
        <v>11</v>
      </c>
      <c r="E689" t="s">
        <v>12</v>
      </c>
      <c r="F689">
        <v>72</v>
      </c>
      <c r="G689" t="s">
        <v>18</v>
      </c>
      <c r="H689" s="2">
        <v>10</v>
      </c>
      <c r="I689" s="3">
        <f t="shared" ca="1" si="2"/>
        <v>0.92267339747938881</v>
      </c>
      <c r="J689">
        <f ca="1">AVERAGE(Table3[[#This Row],[No of Products in one Sale]:[Discount]])</f>
        <v>5.4613366987396947</v>
      </c>
      <c r="K689">
        <f>Table3[[#This Row],[No of Products in one Sale]]*Table3[[#This Row],[Price of One Product]]</f>
        <v>720</v>
      </c>
    </row>
    <row r="690" spans="1:11" x14ac:dyDescent="0.3">
      <c r="A690" t="s">
        <v>714</v>
      </c>
      <c r="B690" t="s">
        <v>15</v>
      </c>
      <c r="C690" s="1">
        <v>44777</v>
      </c>
      <c r="D690" t="s">
        <v>16</v>
      </c>
      <c r="E690" t="s">
        <v>17</v>
      </c>
      <c r="F690">
        <v>65</v>
      </c>
      <c r="G690" t="s">
        <v>22</v>
      </c>
      <c r="H690" s="2">
        <v>4</v>
      </c>
      <c r="I690" s="3">
        <f t="shared" ca="1" si="2"/>
        <v>0.96524464949214372</v>
      </c>
      <c r="J690">
        <f ca="1">AVERAGE(Table3[[#This Row],[No of Products in one Sale]:[Discount]])</f>
        <v>2.4826223247460719</v>
      </c>
      <c r="K690">
        <f>Table3[[#This Row],[No of Products in one Sale]]*Table3[[#This Row],[Price of One Product]]</f>
        <v>260</v>
      </c>
    </row>
    <row r="691" spans="1:11" x14ac:dyDescent="0.3">
      <c r="A691" t="s">
        <v>715</v>
      </c>
      <c r="B691" t="s">
        <v>20</v>
      </c>
      <c r="C691" s="1">
        <v>44780</v>
      </c>
      <c r="D691" t="s">
        <v>21</v>
      </c>
      <c r="E691" t="s">
        <v>12</v>
      </c>
      <c r="F691">
        <v>250</v>
      </c>
      <c r="G691" t="s">
        <v>13</v>
      </c>
      <c r="H691" s="2">
        <v>3</v>
      </c>
      <c r="I691" s="3">
        <f t="shared" ca="1" si="2"/>
        <v>0.62097625563010106</v>
      </c>
      <c r="J691">
        <f ca="1">AVERAGE(Table3[[#This Row],[No of Products in one Sale]:[Discount]])</f>
        <v>1.8104881278150504</v>
      </c>
      <c r="K691">
        <f>Table3[[#This Row],[No of Products in one Sale]]*Table3[[#This Row],[Price of One Product]]</f>
        <v>750</v>
      </c>
    </row>
    <row r="692" spans="1:11" x14ac:dyDescent="0.3">
      <c r="A692" t="s">
        <v>716</v>
      </c>
      <c r="B692" t="s">
        <v>24</v>
      </c>
      <c r="C692" s="1">
        <v>44778</v>
      </c>
      <c r="D692" t="s">
        <v>25</v>
      </c>
      <c r="E692" t="s">
        <v>17</v>
      </c>
      <c r="F692">
        <v>130</v>
      </c>
      <c r="G692" t="s">
        <v>18</v>
      </c>
      <c r="H692" s="2">
        <v>4</v>
      </c>
      <c r="I692" s="3">
        <f t="shared" ca="1" si="2"/>
        <v>0.3380067426032527</v>
      </c>
      <c r="J692">
        <f ca="1">AVERAGE(Table3[[#This Row],[No of Products in one Sale]:[Discount]])</f>
        <v>2.1690033713016263</v>
      </c>
      <c r="K692">
        <f>Table3[[#This Row],[No of Products in one Sale]]*Table3[[#This Row],[Price of One Product]]</f>
        <v>520</v>
      </c>
    </row>
    <row r="693" spans="1:11" x14ac:dyDescent="0.3">
      <c r="A693" t="s">
        <v>717</v>
      </c>
      <c r="B693" t="s">
        <v>31</v>
      </c>
      <c r="C693" s="1">
        <v>44774</v>
      </c>
      <c r="D693" t="s">
        <v>32</v>
      </c>
      <c r="E693" t="s">
        <v>12</v>
      </c>
      <c r="F693">
        <v>60</v>
      </c>
      <c r="G693" t="s">
        <v>22</v>
      </c>
      <c r="H693" s="2">
        <v>13</v>
      </c>
      <c r="I693" s="3">
        <f t="shared" ca="1" si="2"/>
        <v>0.65823766895503977</v>
      </c>
      <c r="J693">
        <f ca="1">AVERAGE(Table3[[#This Row],[No of Products in one Sale]:[Discount]])</f>
        <v>6.8291188344775202</v>
      </c>
      <c r="K693">
        <f>Table3[[#This Row],[No of Products in one Sale]]*Table3[[#This Row],[Price of One Product]]</f>
        <v>780</v>
      </c>
    </row>
    <row r="694" spans="1:11" x14ac:dyDescent="0.3">
      <c r="A694" t="s">
        <v>718</v>
      </c>
      <c r="B694" t="s">
        <v>10</v>
      </c>
      <c r="C694" s="1">
        <v>44760</v>
      </c>
      <c r="D694" t="s">
        <v>11</v>
      </c>
      <c r="E694" t="s">
        <v>17</v>
      </c>
      <c r="F694">
        <v>72</v>
      </c>
      <c r="G694" t="s">
        <v>13</v>
      </c>
      <c r="H694" s="2">
        <v>3</v>
      </c>
      <c r="I694" s="3">
        <f t="shared" ref="I694:I757" ca="1" si="3">RAND()</f>
        <v>0.67095933387487028</v>
      </c>
      <c r="J694">
        <f ca="1">AVERAGE(Table3[[#This Row],[No of Products in one Sale]:[Discount]])</f>
        <v>1.8354796669374351</v>
      </c>
      <c r="K694">
        <f>Table3[[#This Row],[No of Products in one Sale]]*Table3[[#This Row],[Price of One Product]]</f>
        <v>216</v>
      </c>
    </row>
    <row r="695" spans="1:11" x14ac:dyDescent="0.3">
      <c r="A695" t="s">
        <v>719</v>
      </c>
      <c r="B695" t="s">
        <v>15</v>
      </c>
      <c r="C695" s="1">
        <v>44756</v>
      </c>
      <c r="D695" t="s">
        <v>16</v>
      </c>
      <c r="E695" t="s">
        <v>12</v>
      </c>
      <c r="F695">
        <v>65</v>
      </c>
      <c r="G695" t="s">
        <v>18</v>
      </c>
      <c r="H695" s="2">
        <v>9</v>
      </c>
      <c r="I695" s="3">
        <f t="shared" ca="1" si="3"/>
        <v>0.88930979228458718</v>
      </c>
      <c r="J695">
        <f ca="1">AVERAGE(Table3[[#This Row],[No of Products in one Sale]:[Discount]])</f>
        <v>4.9446548961422936</v>
      </c>
      <c r="K695">
        <f>Table3[[#This Row],[No of Products in one Sale]]*Table3[[#This Row],[Price of One Product]]</f>
        <v>585</v>
      </c>
    </row>
    <row r="696" spans="1:11" x14ac:dyDescent="0.3">
      <c r="A696" t="s">
        <v>720</v>
      </c>
      <c r="B696" t="s">
        <v>20</v>
      </c>
      <c r="C696" s="1">
        <v>44755</v>
      </c>
      <c r="D696" t="s">
        <v>21</v>
      </c>
      <c r="E696" t="s">
        <v>17</v>
      </c>
      <c r="F696">
        <v>250</v>
      </c>
      <c r="G696" t="s">
        <v>22</v>
      </c>
      <c r="H696" s="2">
        <v>3</v>
      </c>
      <c r="I696" s="3">
        <f t="shared" ca="1" si="3"/>
        <v>0.88088756561177362</v>
      </c>
      <c r="J696">
        <f ca="1">AVERAGE(Table3[[#This Row],[No of Products in one Sale]:[Discount]])</f>
        <v>1.9404437828058869</v>
      </c>
      <c r="K696">
        <f>Table3[[#This Row],[No of Products in one Sale]]*Table3[[#This Row],[Price of One Product]]</f>
        <v>750</v>
      </c>
    </row>
    <row r="697" spans="1:11" x14ac:dyDescent="0.3">
      <c r="A697" t="s">
        <v>721</v>
      </c>
      <c r="B697" t="s">
        <v>24</v>
      </c>
      <c r="C697" s="1">
        <v>44770</v>
      </c>
      <c r="D697" t="s">
        <v>25</v>
      </c>
      <c r="E697" t="s">
        <v>12</v>
      </c>
      <c r="F697">
        <v>130</v>
      </c>
      <c r="G697" t="s">
        <v>13</v>
      </c>
      <c r="H697" s="2">
        <v>5</v>
      </c>
      <c r="I697" s="3">
        <f t="shared" ca="1" si="3"/>
        <v>0.62757808007176441</v>
      </c>
      <c r="J697">
        <f ca="1">AVERAGE(Table3[[#This Row],[No of Products in one Sale]:[Discount]])</f>
        <v>2.813789040035882</v>
      </c>
      <c r="K697">
        <f>Table3[[#This Row],[No of Products in one Sale]]*Table3[[#This Row],[Price of One Product]]</f>
        <v>650</v>
      </c>
    </row>
    <row r="698" spans="1:11" x14ac:dyDescent="0.3">
      <c r="A698" t="s">
        <v>722</v>
      </c>
      <c r="B698" t="s">
        <v>10</v>
      </c>
      <c r="C698" s="1">
        <v>44755</v>
      </c>
      <c r="D698" t="s">
        <v>11</v>
      </c>
      <c r="E698" t="s">
        <v>17</v>
      </c>
      <c r="F698">
        <v>72</v>
      </c>
      <c r="G698" t="s">
        <v>18</v>
      </c>
      <c r="H698" s="2">
        <v>9</v>
      </c>
      <c r="I698" s="3">
        <f t="shared" ca="1" si="3"/>
        <v>0.50254554409692975</v>
      </c>
      <c r="J698">
        <f ca="1">AVERAGE(Table3[[#This Row],[No of Products in one Sale]:[Discount]])</f>
        <v>4.7512727720484644</v>
      </c>
      <c r="K698">
        <f>Table3[[#This Row],[No of Products in one Sale]]*Table3[[#This Row],[Price of One Product]]</f>
        <v>648</v>
      </c>
    </row>
    <row r="699" spans="1:11" x14ac:dyDescent="0.3">
      <c r="A699" t="s">
        <v>723</v>
      </c>
      <c r="B699" t="s">
        <v>15</v>
      </c>
      <c r="C699" s="1">
        <v>44775</v>
      </c>
      <c r="D699" t="s">
        <v>16</v>
      </c>
      <c r="E699" t="s">
        <v>12</v>
      </c>
      <c r="F699">
        <v>65</v>
      </c>
      <c r="G699" t="s">
        <v>22</v>
      </c>
      <c r="H699" s="2">
        <v>7</v>
      </c>
      <c r="I699" s="3">
        <f t="shared" ca="1" si="3"/>
        <v>0.35439890107121996</v>
      </c>
      <c r="J699">
        <f ca="1">AVERAGE(Table3[[#This Row],[No of Products in one Sale]:[Discount]])</f>
        <v>3.67719945053561</v>
      </c>
      <c r="K699">
        <f>Table3[[#This Row],[No of Products in one Sale]]*Table3[[#This Row],[Price of One Product]]</f>
        <v>455</v>
      </c>
    </row>
    <row r="700" spans="1:11" x14ac:dyDescent="0.3">
      <c r="A700" t="s">
        <v>724</v>
      </c>
      <c r="B700" t="s">
        <v>20</v>
      </c>
      <c r="C700" s="1">
        <v>44797</v>
      </c>
      <c r="D700" t="s">
        <v>21</v>
      </c>
      <c r="E700" t="s">
        <v>17</v>
      </c>
      <c r="F700">
        <v>250</v>
      </c>
      <c r="G700" t="s">
        <v>13</v>
      </c>
      <c r="H700" s="2">
        <v>2</v>
      </c>
      <c r="I700" s="3">
        <f t="shared" ca="1" si="3"/>
        <v>0.43509145294803042</v>
      </c>
      <c r="J700">
        <f ca="1">AVERAGE(Table3[[#This Row],[No of Products in one Sale]:[Discount]])</f>
        <v>1.2175457264740153</v>
      </c>
      <c r="K700">
        <f>Table3[[#This Row],[No of Products in one Sale]]*Table3[[#This Row],[Price of One Product]]</f>
        <v>500</v>
      </c>
    </row>
    <row r="701" spans="1:11" x14ac:dyDescent="0.3">
      <c r="A701" t="s">
        <v>725</v>
      </c>
      <c r="B701" t="s">
        <v>24</v>
      </c>
      <c r="C701" s="1">
        <v>44802</v>
      </c>
      <c r="D701" t="s">
        <v>25</v>
      </c>
      <c r="E701" t="s">
        <v>12</v>
      </c>
      <c r="F701">
        <v>130</v>
      </c>
      <c r="G701" t="s">
        <v>18</v>
      </c>
      <c r="H701" s="2">
        <v>7</v>
      </c>
      <c r="I701" s="3">
        <f t="shared" ca="1" si="3"/>
        <v>1.7065570157694387E-2</v>
      </c>
      <c r="J701">
        <f ca="1">AVERAGE(Table3[[#This Row],[No of Products in one Sale]:[Discount]])</f>
        <v>3.508532785078847</v>
      </c>
      <c r="K701">
        <f>Table3[[#This Row],[No of Products in one Sale]]*Table3[[#This Row],[Price of One Product]]</f>
        <v>910</v>
      </c>
    </row>
    <row r="702" spans="1:11" x14ac:dyDescent="0.3">
      <c r="A702" t="s">
        <v>726</v>
      </c>
      <c r="B702" t="s">
        <v>31</v>
      </c>
      <c r="C702" s="1">
        <v>44764</v>
      </c>
      <c r="D702" t="s">
        <v>32</v>
      </c>
      <c r="E702" t="s">
        <v>12</v>
      </c>
      <c r="F702">
        <v>60</v>
      </c>
      <c r="G702" t="s">
        <v>22</v>
      </c>
      <c r="H702" s="2">
        <v>8</v>
      </c>
      <c r="I702" s="3">
        <f t="shared" ca="1" si="3"/>
        <v>0.61238279179808797</v>
      </c>
      <c r="J702">
        <f ca="1">AVERAGE(Table3[[#This Row],[No of Products in one Sale]:[Discount]])</f>
        <v>4.3061913958990443</v>
      </c>
      <c r="K702">
        <f>Table3[[#This Row],[No of Products in one Sale]]*Table3[[#This Row],[Price of One Product]]</f>
        <v>480</v>
      </c>
    </row>
    <row r="703" spans="1:11" x14ac:dyDescent="0.3">
      <c r="A703" t="s">
        <v>727</v>
      </c>
      <c r="B703" t="s">
        <v>43</v>
      </c>
      <c r="C703" s="1">
        <v>44780</v>
      </c>
      <c r="D703" t="s">
        <v>44</v>
      </c>
      <c r="E703" t="s">
        <v>17</v>
      </c>
      <c r="F703">
        <v>95</v>
      </c>
      <c r="G703" t="s">
        <v>13</v>
      </c>
      <c r="H703" s="2">
        <v>2</v>
      </c>
      <c r="I703" s="3">
        <f t="shared" ca="1" si="3"/>
        <v>7.4866373100271888E-3</v>
      </c>
      <c r="J703">
        <f ca="1">AVERAGE(Table3[[#This Row],[No of Products in one Sale]:[Discount]])</f>
        <v>1.0037433186550135</v>
      </c>
      <c r="K703">
        <f>Table3[[#This Row],[No of Products in one Sale]]*Table3[[#This Row],[Price of One Product]]</f>
        <v>190</v>
      </c>
    </row>
    <row r="704" spans="1:11" x14ac:dyDescent="0.3">
      <c r="A704" t="s">
        <v>728</v>
      </c>
      <c r="B704" t="s">
        <v>10</v>
      </c>
      <c r="C704" s="1">
        <v>44799</v>
      </c>
      <c r="D704" t="s">
        <v>11</v>
      </c>
      <c r="E704" t="s">
        <v>17</v>
      </c>
      <c r="F704">
        <v>72</v>
      </c>
      <c r="G704" t="s">
        <v>18</v>
      </c>
      <c r="H704" s="2">
        <v>5</v>
      </c>
      <c r="I704" s="3">
        <f t="shared" ca="1" si="3"/>
        <v>0.30400264964403723</v>
      </c>
      <c r="J704">
        <f ca="1">AVERAGE(Table3[[#This Row],[No of Products in one Sale]:[Discount]])</f>
        <v>2.6520013248220184</v>
      </c>
      <c r="K704">
        <f>Table3[[#This Row],[No of Products in one Sale]]*Table3[[#This Row],[Price of One Product]]</f>
        <v>360</v>
      </c>
    </row>
    <row r="705" spans="1:11" x14ac:dyDescent="0.3">
      <c r="A705" t="s">
        <v>729</v>
      </c>
      <c r="B705" t="s">
        <v>15</v>
      </c>
      <c r="C705" s="1">
        <v>44761</v>
      </c>
      <c r="D705" t="s">
        <v>16</v>
      </c>
      <c r="E705" t="s">
        <v>17</v>
      </c>
      <c r="F705">
        <v>65</v>
      </c>
      <c r="G705" t="s">
        <v>22</v>
      </c>
      <c r="H705" s="2">
        <v>13</v>
      </c>
      <c r="I705" s="3">
        <f t="shared" ca="1" si="3"/>
        <v>0.75216386096627685</v>
      </c>
      <c r="J705">
        <f ca="1">AVERAGE(Table3[[#This Row],[No of Products in one Sale]:[Discount]])</f>
        <v>6.8760819304831386</v>
      </c>
      <c r="K705">
        <f>Table3[[#This Row],[No of Products in one Sale]]*Table3[[#This Row],[Price of One Product]]</f>
        <v>845</v>
      </c>
    </row>
    <row r="706" spans="1:11" x14ac:dyDescent="0.3">
      <c r="A706" t="s">
        <v>730</v>
      </c>
      <c r="B706" t="s">
        <v>20</v>
      </c>
      <c r="C706" s="1">
        <v>44782</v>
      </c>
      <c r="D706" t="s">
        <v>21</v>
      </c>
      <c r="E706" t="s">
        <v>12</v>
      </c>
      <c r="F706">
        <v>250</v>
      </c>
      <c r="G706" t="s">
        <v>13</v>
      </c>
      <c r="H706" s="2">
        <v>3</v>
      </c>
      <c r="I706" s="3">
        <f t="shared" ca="1" si="3"/>
        <v>0.21933282440348778</v>
      </c>
      <c r="J706">
        <f ca="1">AVERAGE(Table3[[#This Row],[No of Products in one Sale]:[Discount]])</f>
        <v>1.6096664122017439</v>
      </c>
      <c r="K706">
        <f>Table3[[#This Row],[No of Products in one Sale]]*Table3[[#This Row],[Price of One Product]]</f>
        <v>750</v>
      </c>
    </row>
    <row r="707" spans="1:11" x14ac:dyDescent="0.3">
      <c r="A707" t="s">
        <v>731</v>
      </c>
      <c r="B707" t="s">
        <v>24</v>
      </c>
      <c r="C707" s="1">
        <v>44806</v>
      </c>
      <c r="D707" t="s">
        <v>25</v>
      </c>
      <c r="E707" t="s">
        <v>12</v>
      </c>
      <c r="F707">
        <v>130</v>
      </c>
      <c r="G707" t="s">
        <v>18</v>
      </c>
      <c r="H707" s="2">
        <v>2</v>
      </c>
      <c r="I707" s="3">
        <f t="shared" ca="1" si="3"/>
        <v>0.46839565805737804</v>
      </c>
      <c r="J707">
        <f ca="1">AVERAGE(Table3[[#This Row],[No of Products in one Sale]:[Discount]])</f>
        <v>1.234197829028689</v>
      </c>
      <c r="K707">
        <f>Table3[[#This Row],[No of Products in one Sale]]*Table3[[#This Row],[Price of One Product]]</f>
        <v>260</v>
      </c>
    </row>
    <row r="708" spans="1:11" x14ac:dyDescent="0.3">
      <c r="A708" t="s">
        <v>732</v>
      </c>
      <c r="B708" t="s">
        <v>10</v>
      </c>
      <c r="C708" s="1">
        <v>44798</v>
      </c>
      <c r="D708" t="s">
        <v>11</v>
      </c>
      <c r="E708" t="s">
        <v>12</v>
      </c>
      <c r="F708">
        <v>72</v>
      </c>
      <c r="G708" t="s">
        <v>22</v>
      </c>
      <c r="H708" s="2">
        <v>5</v>
      </c>
      <c r="I708" s="3">
        <f t="shared" ca="1" si="3"/>
        <v>0.13578322834426759</v>
      </c>
      <c r="J708">
        <f ca="1">AVERAGE(Table3[[#This Row],[No of Products in one Sale]:[Discount]])</f>
        <v>2.567891614172134</v>
      </c>
      <c r="K708">
        <f>Table3[[#This Row],[No of Products in one Sale]]*Table3[[#This Row],[Price of One Product]]</f>
        <v>360</v>
      </c>
    </row>
    <row r="709" spans="1:11" x14ac:dyDescent="0.3">
      <c r="A709" t="s">
        <v>733</v>
      </c>
      <c r="B709" t="s">
        <v>15</v>
      </c>
      <c r="C709" s="1">
        <v>44758</v>
      </c>
      <c r="D709" t="s">
        <v>16</v>
      </c>
      <c r="E709" t="s">
        <v>12</v>
      </c>
      <c r="F709">
        <v>65</v>
      </c>
      <c r="G709" t="s">
        <v>13</v>
      </c>
      <c r="H709" s="2">
        <v>6</v>
      </c>
      <c r="I709" s="3">
        <f t="shared" ca="1" si="3"/>
        <v>0.21300956480506383</v>
      </c>
      <c r="J709">
        <f ca="1">AVERAGE(Table3[[#This Row],[No of Products in one Sale]:[Discount]])</f>
        <v>3.1065047824025318</v>
      </c>
      <c r="K709">
        <f>Table3[[#This Row],[No of Products in one Sale]]*Table3[[#This Row],[Price of One Product]]</f>
        <v>390</v>
      </c>
    </row>
    <row r="710" spans="1:11" x14ac:dyDescent="0.3">
      <c r="A710" t="s">
        <v>734</v>
      </c>
      <c r="B710" t="s">
        <v>20</v>
      </c>
      <c r="C710" s="1">
        <v>44785</v>
      </c>
      <c r="D710" t="s">
        <v>21</v>
      </c>
      <c r="E710" t="s">
        <v>12</v>
      </c>
      <c r="F710">
        <v>250</v>
      </c>
      <c r="G710" t="s">
        <v>18</v>
      </c>
      <c r="H710" s="2">
        <v>1</v>
      </c>
      <c r="I710" s="3">
        <f t="shared" ca="1" si="3"/>
        <v>6.1351929840335551E-2</v>
      </c>
      <c r="J710">
        <f ca="1">AVERAGE(Table3[[#This Row],[No of Products in one Sale]:[Discount]])</f>
        <v>0.53067596492016778</v>
      </c>
      <c r="K710">
        <f>Table3[[#This Row],[No of Products in one Sale]]*Table3[[#This Row],[Price of One Product]]</f>
        <v>250</v>
      </c>
    </row>
    <row r="711" spans="1:11" x14ac:dyDescent="0.3">
      <c r="A711" t="s">
        <v>735</v>
      </c>
      <c r="B711" t="s">
        <v>24</v>
      </c>
      <c r="C711" s="1">
        <v>44761</v>
      </c>
      <c r="D711" t="s">
        <v>25</v>
      </c>
      <c r="E711" t="s">
        <v>12</v>
      </c>
      <c r="F711">
        <v>130</v>
      </c>
      <c r="G711" t="s">
        <v>22</v>
      </c>
      <c r="H711" s="2">
        <v>4</v>
      </c>
      <c r="I711" s="3">
        <f t="shared" ca="1" si="3"/>
        <v>0.92013303883631836</v>
      </c>
      <c r="J711">
        <f ca="1">AVERAGE(Table3[[#This Row],[No of Products in one Sale]:[Discount]])</f>
        <v>2.460066519418159</v>
      </c>
      <c r="K711">
        <f>Table3[[#This Row],[No of Products in one Sale]]*Table3[[#This Row],[Price of One Product]]</f>
        <v>520</v>
      </c>
    </row>
    <row r="712" spans="1:11" x14ac:dyDescent="0.3">
      <c r="A712" t="s">
        <v>736</v>
      </c>
      <c r="B712" t="s">
        <v>31</v>
      </c>
      <c r="C712" s="1">
        <v>44800</v>
      </c>
      <c r="D712" t="s">
        <v>32</v>
      </c>
      <c r="E712" t="s">
        <v>12</v>
      </c>
      <c r="F712">
        <v>60</v>
      </c>
      <c r="G712" t="s">
        <v>13</v>
      </c>
      <c r="H712" s="2">
        <v>7</v>
      </c>
      <c r="I712" s="3">
        <f t="shared" ca="1" si="3"/>
        <v>0.26796609557917761</v>
      </c>
      <c r="J712">
        <f ca="1">AVERAGE(Table3[[#This Row],[No of Products in one Sale]:[Discount]])</f>
        <v>3.6339830477895889</v>
      </c>
      <c r="K712">
        <f>Table3[[#This Row],[No of Products in one Sale]]*Table3[[#This Row],[Price of One Product]]</f>
        <v>420</v>
      </c>
    </row>
    <row r="713" spans="1:11" x14ac:dyDescent="0.3">
      <c r="A713" t="s">
        <v>737</v>
      </c>
      <c r="B713" t="s">
        <v>10</v>
      </c>
      <c r="C713" s="1">
        <v>44807</v>
      </c>
      <c r="D713" t="s">
        <v>11</v>
      </c>
      <c r="E713" t="s">
        <v>12</v>
      </c>
      <c r="F713">
        <v>72</v>
      </c>
      <c r="G713" t="s">
        <v>18</v>
      </c>
      <c r="H713" s="2">
        <v>6</v>
      </c>
      <c r="I713" s="3">
        <f t="shared" ca="1" si="3"/>
        <v>0.24434577301164506</v>
      </c>
      <c r="J713">
        <f ca="1">AVERAGE(Table3[[#This Row],[No of Products in one Sale]:[Discount]])</f>
        <v>3.1221728865058225</v>
      </c>
      <c r="K713">
        <f>Table3[[#This Row],[No of Products in one Sale]]*Table3[[#This Row],[Price of One Product]]</f>
        <v>432</v>
      </c>
    </row>
    <row r="714" spans="1:11" x14ac:dyDescent="0.3">
      <c r="A714" t="s">
        <v>738</v>
      </c>
      <c r="B714" t="s">
        <v>15</v>
      </c>
      <c r="C714" s="1">
        <v>44799</v>
      </c>
      <c r="D714" t="s">
        <v>16</v>
      </c>
      <c r="E714" t="s">
        <v>12</v>
      </c>
      <c r="F714">
        <v>65</v>
      </c>
      <c r="G714" t="s">
        <v>22</v>
      </c>
      <c r="H714" s="2">
        <v>11</v>
      </c>
      <c r="I714" s="3">
        <f t="shared" ca="1" si="3"/>
        <v>0.73078400158986334</v>
      </c>
      <c r="J714">
        <f ca="1">AVERAGE(Table3[[#This Row],[No of Products in one Sale]:[Discount]])</f>
        <v>5.8653920007949321</v>
      </c>
      <c r="K714">
        <f>Table3[[#This Row],[No of Products in one Sale]]*Table3[[#This Row],[Price of One Product]]</f>
        <v>715</v>
      </c>
    </row>
    <row r="715" spans="1:11" x14ac:dyDescent="0.3">
      <c r="A715" t="s">
        <v>739</v>
      </c>
      <c r="B715" t="s">
        <v>20</v>
      </c>
      <c r="C715" s="1">
        <v>44759</v>
      </c>
      <c r="D715" t="s">
        <v>21</v>
      </c>
      <c r="E715" t="s">
        <v>17</v>
      </c>
      <c r="F715">
        <v>250</v>
      </c>
      <c r="G715" t="s">
        <v>13</v>
      </c>
      <c r="H715" s="2">
        <v>1</v>
      </c>
      <c r="I715" s="3">
        <f t="shared" ca="1" si="3"/>
        <v>3.0003373628155527E-2</v>
      </c>
      <c r="J715">
        <f ca="1">AVERAGE(Table3[[#This Row],[No of Products in one Sale]:[Discount]])</f>
        <v>0.51500168681407776</v>
      </c>
      <c r="K715">
        <f>Table3[[#This Row],[No of Products in one Sale]]*Table3[[#This Row],[Price of One Product]]</f>
        <v>250</v>
      </c>
    </row>
    <row r="716" spans="1:11" x14ac:dyDescent="0.3">
      <c r="A716" t="s">
        <v>740</v>
      </c>
      <c r="B716" t="s">
        <v>24</v>
      </c>
      <c r="C716" s="1">
        <v>44763</v>
      </c>
      <c r="D716" t="s">
        <v>25</v>
      </c>
      <c r="E716" t="s">
        <v>12</v>
      </c>
      <c r="F716">
        <v>130</v>
      </c>
      <c r="G716" t="s">
        <v>18</v>
      </c>
      <c r="H716" s="2">
        <v>2</v>
      </c>
      <c r="I716" s="3">
        <f t="shared" ca="1" si="3"/>
        <v>0.75002555437727036</v>
      </c>
      <c r="J716">
        <f ca="1">AVERAGE(Table3[[#This Row],[No of Products in one Sale]:[Discount]])</f>
        <v>1.3750127771886351</v>
      </c>
      <c r="K716">
        <f>Table3[[#This Row],[No of Products in one Sale]]*Table3[[#This Row],[Price of One Product]]</f>
        <v>260</v>
      </c>
    </row>
    <row r="717" spans="1:11" x14ac:dyDescent="0.3">
      <c r="A717" t="s">
        <v>741</v>
      </c>
      <c r="B717" t="s">
        <v>10</v>
      </c>
      <c r="C717" s="1">
        <v>44776</v>
      </c>
      <c r="D717" t="s">
        <v>11</v>
      </c>
      <c r="E717" t="s">
        <v>12</v>
      </c>
      <c r="F717">
        <v>72</v>
      </c>
      <c r="G717" t="s">
        <v>22</v>
      </c>
      <c r="H717" s="2">
        <v>12</v>
      </c>
      <c r="I717" s="3">
        <f t="shared" ca="1" si="3"/>
        <v>0.33413541625750376</v>
      </c>
      <c r="J717">
        <f ca="1">AVERAGE(Table3[[#This Row],[No of Products in one Sale]:[Discount]])</f>
        <v>6.1670677081287515</v>
      </c>
      <c r="K717">
        <f>Table3[[#This Row],[No of Products in one Sale]]*Table3[[#This Row],[Price of One Product]]</f>
        <v>864</v>
      </c>
    </row>
    <row r="718" spans="1:11" x14ac:dyDescent="0.3">
      <c r="A718" t="s">
        <v>742</v>
      </c>
      <c r="B718" t="s">
        <v>15</v>
      </c>
      <c r="C718" s="1">
        <v>44763</v>
      </c>
      <c r="D718" t="s">
        <v>16</v>
      </c>
      <c r="E718" t="s">
        <v>12</v>
      </c>
      <c r="F718">
        <v>65</v>
      </c>
      <c r="G718" t="s">
        <v>13</v>
      </c>
      <c r="H718" s="2">
        <v>9</v>
      </c>
      <c r="I718" s="3">
        <f t="shared" ca="1" si="3"/>
        <v>0.14311987399849868</v>
      </c>
      <c r="J718">
        <f ca="1">AVERAGE(Table3[[#This Row],[No of Products in one Sale]:[Discount]])</f>
        <v>4.5715599369992495</v>
      </c>
      <c r="K718">
        <f>Table3[[#This Row],[No of Products in one Sale]]*Table3[[#This Row],[Price of One Product]]</f>
        <v>585</v>
      </c>
    </row>
    <row r="719" spans="1:11" x14ac:dyDescent="0.3">
      <c r="A719" t="s">
        <v>743</v>
      </c>
      <c r="B719" t="s">
        <v>20</v>
      </c>
      <c r="C719" s="1">
        <v>44803</v>
      </c>
      <c r="D719" t="s">
        <v>21</v>
      </c>
      <c r="E719" t="s">
        <v>12</v>
      </c>
      <c r="F719">
        <v>250</v>
      </c>
      <c r="G719" t="s">
        <v>18</v>
      </c>
      <c r="H719" s="2">
        <v>2</v>
      </c>
      <c r="I719" s="3">
        <f t="shared" ca="1" si="3"/>
        <v>9.1922722148670588E-2</v>
      </c>
      <c r="J719">
        <f ca="1">AVERAGE(Table3[[#This Row],[No of Products in one Sale]:[Discount]])</f>
        <v>1.0459613610743352</v>
      </c>
      <c r="K719">
        <f>Table3[[#This Row],[No of Products in one Sale]]*Table3[[#This Row],[Price of One Product]]</f>
        <v>500</v>
      </c>
    </row>
    <row r="720" spans="1:11" x14ac:dyDescent="0.3">
      <c r="A720" t="s">
        <v>744</v>
      </c>
      <c r="B720" t="s">
        <v>24</v>
      </c>
      <c r="C720" s="1">
        <v>44806</v>
      </c>
      <c r="D720" t="s">
        <v>25</v>
      </c>
      <c r="E720" t="s">
        <v>12</v>
      </c>
      <c r="F720">
        <v>130</v>
      </c>
      <c r="G720" t="s">
        <v>22</v>
      </c>
      <c r="H720" s="2">
        <v>2</v>
      </c>
      <c r="I720" s="3">
        <f t="shared" ca="1" si="3"/>
        <v>0.48469573837787716</v>
      </c>
      <c r="J720">
        <f ca="1">AVERAGE(Table3[[#This Row],[No of Products in one Sale]:[Discount]])</f>
        <v>1.2423478691889387</v>
      </c>
      <c r="K720">
        <f>Table3[[#This Row],[No of Products in one Sale]]*Table3[[#This Row],[Price of One Product]]</f>
        <v>260</v>
      </c>
    </row>
    <row r="721" spans="1:11" x14ac:dyDescent="0.3">
      <c r="A721" t="s">
        <v>745</v>
      </c>
      <c r="B721" t="s">
        <v>31</v>
      </c>
      <c r="C721" s="1">
        <v>44774</v>
      </c>
      <c r="D721" t="s">
        <v>32</v>
      </c>
      <c r="E721" t="s">
        <v>17</v>
      </c>
      <c r="F721">
        <v>60</v>
      </c>
      <c r="G721" t="s">
        <v>13</v>
      </c>
      <c r="H721" s="2">
        <v>12</v>
      </c>
      <c r="I721" s="3">
        <f t="shared" ca="1" si="3"/>
        <v>0.13809993290788125</v>
      </c>
      <c r="J721">
        <f ca="1">AVERAGE(Table3[[#This Row],[No of Products in one Sale]:[Discount]])</f>
        <v>6.0690499664539406</v>
      </c>
      <c r="K721">
        <f>Table3[[#This Row],[No of Products in one Sale]]*Table3[[#This Row],[Price of One Product]]</f>
        <v>720</v>
      </c>
    </row>
    <row r="722" spans="1:11" x14ac:dyDescent="0.3">
      <c r="A722" t="s">
        <v>746</v>
      </c>
      <c r="B722" t="s">
        <v>43</v>
      </c>
      <c r="C722" s="1">
        <v>44769</v>
      </c>
      <c r="D722" t="s">
        <v>44</v>
      </c>
      <c r="E722" t="s">
        <v>12</v>
      </c>
      <c r="F722">
        <v>95</v>
      </c>
      <c r="G722" t="s">
        <v>18</v>
      </c>
      <c r="H722" s="2">
        <v>5</v>
      </c>
      <c r="I722" s="3">
        <f t="shared" ca="1" si="3"/>
        <v>0.83613724827808233</v>
      </c>
      <c r="J722">
        <f ca="1">AVERAGE(Table3[[#This Row],[No of Products in one Sale]:[Discount]])</f>
        <v>2.9180686241390412</v>
      </c>
      <c r="K722">
        <f>Table3[[#This Row],[No of Products in one Sale]]*Table3[[#This Row],[Price of One Product]]</f>
        <v>475</v>
      </c>
    </row>
    <row r="723" spans="1:11" x14ac:dyDescent="0.3">
      <c r="A723" t="s">
        <v>747</v>
      </c>
      <c r="B723" t="s">
        <v>10</v>
      </c>
      <c r="C723" s="1">
        <v>44793</v>
      </c>
      <c r="D723" t="s">
        <v>11</v>
      </c>
      <c r="E723" t="s">
        <v>12</v>
      </c>
      <c r="F723">
        <v>72</v>
      </c>
      <c r="G723" t="s">
        <v>22</v>
      </c>
      <c r="H723" s="2">
        <v>8</v>
      </c>
      <c r="I723" s="3">
        <f t="shared" ca="1" si="3"/>
        <v>0.14292023278109856</v>
      </c>
      <c r="J723">
        <f ca="1">AVERAGE(Table3[[#This Row],[No of Products in one Sale]:[Discount]])</f>
        <v>4.0714601163905488</v>
      </c>
      <c r="K723">
        <f>Table3[[#This Row],[No of Products in one Sale]]*Table3[[#This Row],[Price of One Product]]</f>
        <v>576</v>
      </c>
    </row>
    <row r="724" spans="1:11" x14ac:dyDescent="0.3">
      <c r="A724" t="s">
        <v>748</v>
      </c>
      <c r="B724" t="s">
        <v>15</v>
      </c>
      <c r="C724" s="1">
        <v>44768</v>
      </c>
      <c r="D724" t="s">
        <v>16</v>
      </c>
      <c r="E724" t="s">
        <v>12</v>
      </c>
      <c r="F724">
        <v>65</v>
      </c>
      <c r="G724" t="s">
        <v>13</v>
      </c>
      <c r="H724" s="2">
        <v>4</v>
      </c>
      <c r="I724" s="3">
        <f t="shared" ca="1" si="3"/>
        <v>9.6725389858075439E-2</v>
      </c>
      <c r="J724">
        <f ca="1">AVERAGE(Table3[[#This Row],[No of Products in one Sale]:[Discount]])</f>
        <v>2.0483626949290379</v>
      </c>
      <c r="K724">
        <f>Table3[[#This Row],[No of Products in one Sale]]*Table3[[#This Row],[Price of One Product]]</f>
        <v>260</v>
      </c>
    </row>
    <row r="725" spans="1:11" x14ac:dyDescent="0.3">
      <c r="A725" t="s">
        <v>749</v>
      </c>
      <c r="B725" t="s">
        <v>20</v>
      </c>
      <c r="C725" s="1">
        <v>44803</v>
      </c>
      <c r="D725" t="s">
        <v>21</v>
      </c>
      <c r="E725" t="s">
        <v>17</v>
      </c>
      <c r="F725">
        <v>250</v>
      </c>
      <c r="G725" t="s">
        <v>18</v>
      </c>
      <c r="H725" s="2">
        <v>2</v>
      </c>
      <c r="I725" s="3">
        <f t="shared" ca="1" si="3"/>
        <v>0.1469366127623829</v>
      </c>
      <c r="J725">
        <f ca="1">AVERAGE(Table3[[#This Row],[No of Products in one Sale]:[Discount]])</f>
        <v>1.0734683063811914</v>
      </c>
      <c r="K725">
        <f>Table3[[#This Row],[No of Products in one Sale]]*Table3[[#This Row],[Price of One Product]]</f>
        <v>500</v>
      </c>
    </row>
    <row r="726" spans="1:11" x14ac:dyDescent="0.3">
      <c r="A726" t="s">
        <v>750</v>
      </c>
      <c r="B726" t="s">
        <v>24</v>
      </c>
      <c r="C726" s="1">
        <v>44755</v>
      </c>
      <c r="D726" t="s">
        <v>25</v>
      </c>
      <c r="E726" t="s">
        <v>17</v>
      </c>
      <c r="F726">
        <v>130</v>
      </c>
      <c r="G726" t="s">
        <v>22</v>
      </c>
      <c r="H726" s="2">
        <v>4</v>
      </c>
      <c r="I726" s="3">
        <f t="shared" ca="1" si="3"/>
        <v>0.17039870051725237</v>
      </c>
      <c r="J726">
        <f ca="1">AVERAGE(Table3[[#This Row],[No of Products in one Sale]:[Discount]])</f>
        <v>2.0851993502586263</v>
      </c>
      <c r="K726">
        <f>Table3[[#This Row],[No of Products in one Sale]]*Table3[[#This Row],[Price of One Product]]</f>
        <v>520</v>
      </c>
    </row>
    <row r="727" spans="1:11" x14ac:dyDescent="0.3">
      <c r="A727" t="s">
        <v>751</v>
      </c>
      <c r="B727" t="s">
        <v>10</v>
      </c>
      <c r="C727" s="1">
        <v>44789</v>
      </c>
      <c r="D727" t="s">
        <v>11</v>
      </c>
      <c r="E727" t="s">
        <v>17</v>
      </c>
      <c r="F727">
        <v>72</v>
      </c>
      <c r="G727" t="s">
        <v>13</v>
      </c>
      <c r="H727" s="2">
        <v>5</v>
      </c>
      <c r="I727" s="3">
        <f t="shared" ca="1" si="3"/>
        <v>0.98773350503060109</v>
      </c>
      <c r="J727">
        <f ca="1">AVERAGE(Table3[[#This Row],[No of Products in one Sale]:[Discount]])</f>
        <v>2.9938667525153004</v>
      </c>
      <c r="K727">
        <f>Table3[[#This Row],[No of Products in one Sale]]*Table3[[#This Row],[Price of One Product]]</f>
        <v>360</v>
      </c>
    </row>
    <row r="728" spans="1:11" x14ac:dyDescent="0.3">
      <c r="A728" t="s">
        <v>752</v>
      </c>
      <c r="B728" t="s">
        <v>15</v>
      </c>
      <c r="C728" s="1">
        <v>44785</v>
      </c>
      <c r="D728" t="s">
        <v>16</v>
      </c>
      <c r="E728" t="s">
        <v>17</v>
      </c>
      <c r="F728">
        <v>65</v>
      </c>
      <c r="G728" t="s">
        <v>18</v>
      </c>
      <c r="H728" s="2">
        <v>10</v>
      </c>
      <c r="I728" s="3">
        <f t="shared" ca="1" si="3"/>
        <v>0.66024822164335895</v>
      </c>
      <c r="J728">
        <f ca="1">AVERAGE(Table3[[#This Row],[No of Products in one Sale]:[Discount]])</f>
        <v>5.3301241108216795</v>
      </c>
      <c r="K728">
        <f>Table3[[#This Row],[No of Products in one Sale]]*Table3[[#This Row],[Price of One Product]]</f>
        <v>650</v>
      </c>
    </row>
    <row r="729" spans="1:11" x14ac:dyDescent="0.3">
      <c r="A729" t="s">
        <v>753</v>
      </c>
      <c r="B729" t="s">
        <v>20</v>
      </c>
      <c r="C729" s="1">
        <v>44775</v>
      </c>
      <c r="D729" t="s">
        <v>21</v>
      </c>
      <c r="E729" t="s">
        <v>17</v>
      </c>
      <c r="F729">
        <v>250</v>
      </c>
      <c r="G729" t="s">
        <v>22</v>
      </c>
      <c r="H729" s="2">
        <v>2</v>
      </c>
      <c r="I729" s="3">
        <f t="shared" ca="1" si="3"/>
        <v>0.69313525434154399</v>
      </c>
      <c r="J729">
        <f ca="1">AVERAGE(Table3[[#This Row],[No of Products in one Sale]:[Discount]])</f>
        <v>1.3465676271707721</v>
      </c>
      <c r="K729">
        <f>Table3[[#This Row],[No of Products in one Sale]]*Table3[[#This Row],[Price of One Product]]</f>
        <v>500</v>
      </c>
    </row>
    <row r="730" spans="1:11" x14ac:dyDescent="0.3">
      <c r="A730" t="s">
        <v>754</v>
      </c>
      <c r="B730" t="s">
        <v>24</v>
      </c>
      <c r="C730" s="1">
        <v>44807</v>
      </c>
      <c r="D730" t="s">
        <v>25</v>
      </c>
      <c r="E730" t="s">
        <v>17</v>
      </c>
      <c r="F730">
        <v>130</v>
      </c>
      <c r="G730" t="s">
        <v>13</v>
      </c>
      <c r="H730" s="2">
        <v>3</v>
      </c>
      <c r="I730" s="3">
        <f t="shared" ca="1" si="3"/>
        <v>0.79780683932407581</v>
      </c>
      <c r="J730">
        <f ca="1">AVERAGE(Table3[[#This Row],[No of Products in one Sale]:[Discount]])</f>
        <v>1.8989034196620378</v>
      </c>
      <c r="K730">
        <f>Table3[[#This Row],[No of Products in one Sale]]*Table3[[#This Row],[Price of One Product]]</f>
        <v>390</v>
      </c>
    </row>
    <row r="731" spans="1:11" x14ac:dyDescent="0.3">
      <c r="A731" t="s">
        <v>755</v>
      </c>
      <c r="B731" t="s">
        <v>10</v>
      </c>
      <c r="C731" s="1">
        <v>44765</v>
      </c>
      <c r="D731" t="s">
        <v>11</v>
      </c>
      <c r="E731" t="s">
        <v>17</v>
      </c>
      <c r="F731">
        <v>72</v>
      </c>
      <c r="G731" t="s">
        <v>13</v>
      </c>
      <c r="H731" s="2">
        <v>9</v>
      </c>
      <c r="I731" s="3">
        <f t="shared" ca="1" si="3"/>
        <v>0.69728622183039268</v>
      </c>
      <c r="J731">
        <f ca="1">AVERAGE(Table3[[#This Row],[No of Products in one Sale]:[Discount]])</f>
        <v>4.8486431109151962</v>
      </c>
      <c r="K731">
        <f>Table3[[#This Row],[No of Products in one Sale]]*Table3[[#This Row],[Price of One Product]]</f>
        <v>648</v>
      </c>
    </row>
    <row r="732" spans="1:11" x14ac:dyDescent="0.3">
      <c r="A732" t="s">
        <v>756</v>
      </c>
      <c r="B732" t="s">
        <v>15</v>
      </c>
      <c r="C732" s="1">
        <v>44791</v>
      </c>
      <c r="D732" t="s">
        <v>16</v>
      </c>
      <c r="E732" t="s">
        <v>12</v>
      </c>
      <c r="F732">
        <v>65</v>
      </c>
      <c r="G732" t="s">
        <v>18</v>
      </c>
      <c r="H732" s="2">
        <v>11</v>
      </c>
      <c r="I732" s="3">
        <f t="shared" ca="1" si="3"/>
        <v>0.60041778179751781</v>
      </c>
      <c r="J732">
        <f ca="1">AVERAGE(Table3[[#This Row],[No of Products in one Sale]:[Discount]])</f>
        <v>5.8002088908987588</v>
      </c>
      <c r="K732">
        <f>Table3[[#This Row],[No of Products in one Sale]]*Table3[[#This Row],[Price of One Product]]</f>
        <v>715</v>
      </c>
    </row>
    <row r="733" spans="1:11" x14ac:dyDescent="0.3">
      <c r="A733" t="s">
        <v>757</v>
      </c>
      <c r="B733" t="s">
        <v>20</v>
      </c>
      <c r="C733" s="1">
        <v>44777</v>
      </c>
      <c r="D733" t="s">
        <v>21</v>
      </c>
      <c r="E733" t="s">
        <v>12</v>
      </c>
      <c r="F733">
        <v>250</v>
      </c>
      <c r="G733" t="s">
        <v>22</v>
      </c>
      <c r="H733" s="2">
        <v>1</v>
      </c>
      <c r="I733" s="3">
        <f t="shared" ca="1" si="3"/>
        <v>0.11339397224827641</v>
      </c>
      <c r="J733">
        <f ca="1">AVERAGE(Table3[[#This Row],[No of Products in one Sale]:[Discount]])</f>
        <v>0.5566969861241382</v>
      </c>
      <c r="K733">
        <f>Table3[[#This Row],[No of Products in one Sale]]*Table3[[#This Row],[Price of One Product]]</f>
        <v>250</v>
      </c>
    </row>
    <row r="734" spans="1:11" x14ac:dyDescent="0.3">
      <c r="A734" t="s">
        <v>758</v>
      </c>
      <c r="B734" t="s">
        <v>24</v>
      </c>
      <c r="C734" s="1">
        <v>44806</v>
      </c>
      <c r="D734" t="s">
        <v>25</v>
      </c>
      <c r="E734" t="s">
        <v>12</v>
      </c>
      <c r="F734">
        <v>130</v>
      </c>
      <c r="G734" t="s">
        <v>13</v>
      </c>
      <c r="H734" s="2">
        <v>5</v>
      </c>
      <c r="I734" s="3">
        <f t="shared" ca="1" si="3"/>
        <v>0.87270797010466583</v>
      </c>
      <c r="J734">
        <f ca="1">AVERAGE(Table3[[#This Row],[No of Products in one Sale]:[Discount]])</f>
        <v>2.936353985052333</v>
      </c>
      <c r="K734">
        <f>Table3[[#This Row],[No of Products in one Sale]]*Table3[[#This Row],[Price of One Product]]</f>
        <v>650</v>
      </c>
    </row>
    <row r="735" spans="1:11" x14ac:dyDescent="0.3">
      <c r="A735" t="s">
        <v>759</v>
      </c>
      <c r="B735" t="s">
        <v>10</v>
      </c>
      <c r="C735" s="1">
        <v>44796</v>
      </c>
      <c r="D735" t="s">
        <v>11</v>
      </c>
      <c r="E735" t="s">
        <v>17</v>
      </c>
      <c r="F735">
        <v>72</v>
      </c>
      <c r="G735" t="s">
        <v>18</v>
      </c>
      <c r="H735" s="2">
        <v>11</v>
      </c>
      <c r="I735" s="3">
        <f t="shared" ca="1" si="3"/>
        <v>0.52924545294073133</v>
      </c>
      <c r="J735">
        <f ca="1">AVERAGE(Table3[[#This Row],[No of Products in one Sale]:[Discount]])</f>
        <v>5.7646227264703658</v>
      </c>
      <c r="K735">
        <f>Table3[[#This Row],[No of Products in one Sale]]*Table3[[#This Row],[Price of One Product]]</f>
        <v>792</v>
      </c>
    </row>
    <row r="736" spans="1:11" x14ac:dyDescent="0.3">
      <c r="A736" t="s">
        <v>760</v>
      </c>
      <c r="B736" t="s">
        <v>15</v>
      </c>
      <c r="C736" s="1">
        <v>44760</v>
      </c>
      <c r="D736" t="s">
        <v>16</v>
      </c>
      <c r="E736" t="s">
        <v>17</v>
      </c>
      <c r="F736">
        <v>65</v>
      </c>
      <c r="G736" t="s">
        <v>22</v>
      </c>
      <c r="H736" s="2">
        <v>10</v>
      </c>
      <c r="I736" s="3">
        <f t="shared" ca="1" si="3"/>
        <v>0.97510185639622216</v>
      </c>
      <c r="J736">
        <f ca="1">AVERAGE(Table3[[#This Row],[No of Products in one Sale]:[Discount]])</f>
        <v>5.487550928198111</v>
      </c>
      <c r="K736">
        <f>Table3[[#This Row],[No of Products in one Sale]]*Table3[[#This Row],[Price of One Product]]</f>
        <v>650</v>
      </c>
    </row>
    <row r="737" spans="1:11" x14ac:dyDescent="0.3">
      <c r="A737" t="s">
        <v>761</v>
      </c>
      <c r="B737" t="s">
        <v>20</v>
      </c>
      <c r="C737" s="1">
        <v>44759</v>
      </c>
      <c r="D737" t="s">
        <v>21</v>
      </c>
      <c r="E737" t="s">
        <v>17</v>
      </c>
      <c r="F737">
        <v>250</v>
      </c>
      <c r="G737" t="s">
        <v>13</v>
      </c>
      <c r="H737" s="2">
        <v>2</v>
      </c>
      <c r="I737" s="3">
        <f t="shared" ca="1" si="3"/>
        <v>0.32043029653831279</v>
      </c>
      <c r="J737">
        <f ca="1">AVERAGE(Table3[[#This Row],[No of Products in one Sale]:[Discount]])</f>
        <v>1.1602151482691565</v>
      </c>
      <c r="K737">
        <f>Table3[[#This Row],[No of Products in one Sale]]*Table3[[#This Row],[Price of One Product]]</f>
        <v>500</v>
      </c>
    </row>
    <row r="738" spans="1:11" x14ac:dyDescent="0.3">
      <c r="A738" t="s">
        <v>762</v>
      </c>
      <c r="B738" t="s">
        <v>24</v>
      </c>
      <c r="C738" s="1">
        <v>44795</v>
      </c>
      <c r="D738" t="s">
        <v>25</v>
      </c>
      <c r="E738" t="s">
        <v>17</v>
      </c>
      <c r="F738">
        <v>130</v>
      </c>
      <c r="G738" t="s">
        <v>18</v>
      </c>
      <c r="H738" s="2">
        <v>4</v>
      </c>
      <c r="I738" s="3">
        <f t="shared" ca="1" si="3"/>
        <v>0.10105602715250794</v>
      </c>
      <c r="J738">
        <f ca="1">AVERAGE(Table3[[#This Row],[No of Products in one Sale]:[Discount]])</f>
        <v>2.0505280135762538</v>
      </c>
      <c r="K738">
        <f>Table3[[#This Row],[No of Products in one Sale]]*Table3[[#This Row],[Price of One Product]]</f>
        <v>520</v>
      </c>
    </row>
    <row r="739" spans="1:11" x14ac:dyDescent="0.3">
      <c r="A739" t="s">
        <v>763</v>
      </c>
      <c r="B739" t="s">
        <v>31</v>
      </c>
      <c r="C739" s="1">
        <v>44808</v>
      </c>
      <c r="D739" t="s">
        <v>32</v>
      </c>
      <c r="E739" t="s">
        <v>17</v>
      </c>
      <c r="F739">
        <v>60</v>
      </c>
      <c r="G739" t="s">
        <v>22</v>
      </c>
      <c r="H739" s="2">
        <v>4</v>
      </c>
      <c r="I739" s="3">
        <f t="shared" ca="1" si="3"/>
        <v>0.65375048661985258</v>
      </c>
      <c r="J739">
        <f ca="1">AVERAGE(Table3[[#This Row],[No of Products in one Sale]:[Discount]])</f>
        <v>2.3268752433099262</v>
      </c>
      <c r="K739">
        <f>Table3[[#This Row],[No of Products in one Sale]]*Table3[[#This Row],[Price of One Product]]</f>
        <v>240</v>
      </c>
    </row>
    <row r="740" spans="1:11" x14ac:dyDescent="0.3">
      <c r="A740" t="s">
        <v>764</v>
      </c>
      <c r="B740" t="s">
        <v>10</v>
      </c>
      <c r="C740" s="1">
        <v>44756</v>
      </c>
      <c r="D740" t="s">
        <v>11</v>
      </c>
      <c r="E740" t="s">
        <v>17</v>
      </c>
      <c r="F740">
        <v>72</v>
      </c>
      <c r="G740" t="s">
        <v>13</v>
      </c>
      <c r="H740" s="2">
        <v>12</v>
      </c>
      <c r="I740" s="3">
        <f t="shared" ca="1" si="3"/>
        <v>0.95219928287090017</v>
      </c>
      <c r="J740">
        <f ca="1">AVERAGE(Table3[[#This Row],[No of Products in one Sale]:[Discount]])</f>
        <v>6.4760996414354501</v>
      </c>
      <c r="K740">
        <f>Table3[[#This Row],[No of Products in one Sale]]*Table3[[#This Row],[Price of One Product]]</f>
        <v>864</v>
      </c>
    </row>
    <row r="741" spans="1:11" x14ac:dyDescent="0.3">
      <c r="A741" t="s">
        <v>765</v>
      </c>
      <c r="B741" t="s">
        <v>15</v>
      </c>
      <c r="C741" s="1">
        <v>44801</v>
      </c>
      <c r="D741" t="s">
        <v>16</v>
      </c>
      <c r="E741" t="s">
        <v>17</v>
      </c>
      <c r="F741">
        <v>65</v>
      </c>
      <c r="G741" t="s">
        <v>18</v>
      </c>
      <c r="H741" s="2">
        <v>5</v>
      </c>
      <c r="I741" s="3">
        <f t="shared" ca="1" si="3"/>
        <v>3.8146568722277285E-2</v>
      </c>
      <c r="J741">
        <f ca="1">AVERAGE(Table3[[#This Row],[No of Products in one Sale]:[Discount]])</f>
        <v>2.5190732843611388</v>
      </c>
      <c r="K741">
        <f>Table3[[#This Row],[No of Products in one Sale]]*Table3[[#This Row],[Price of One Product]]</f>
        <v>325</v>
      </c>
    </row>
    <row r="742" spans="1:11" x14ac:dyDescent="0.3">
      <c r="A742" t="s">
        <v>766</v>
      </c>
      <c r="B742" t="s">
        <v>20</v>
      </c>
      <c r="C742" s="1">
        <v>44806</v>
      </c>
      <c r="D742" t="s">
        <v>21</v>
      </c>
      <c r="E742" t="s">
        <v>12</v>
      </c>
      <c r="F742">
        <v>250</v>
      </c>
      <c r="G742" t="s">
        <v>22</v>
      </c>
      <c r="H742" s="2">
        <v>3</v>
      </c>
      <c r="I742" s="3">
        <f t="shared" ca="1" si="3"/>
        <v>3.7798049269288092E-2</v>
      </c>
      <c r="J742">
        <f ca="1">AVERAGE(Table3[[#This Row],[No of Products in one Sale]:[Discount]])</f>
        <v>1.5188990246346441</v>
      </c>
      <c r="K742">
        <f>Table3[[#This Row],[No of Products in one Sale]]*Table3[[#This Row],[Price of One Product]]</f>
        <v>750</v>
      </c>
    </row>
    <row r="743" spans="1:11" x14ac:dyDescent="0.3">
      <c r="A743" t="s">
        <v>767</v>
      </c>
      <c r="B743" t="s">
        <v>24</v>
      </c>
      <c r="C743" s="1">
        <v>44794</v>
      </c>
      <c r="D743" t="s">
        <v>25</v>
      </c>
      <c r="E743" t="s">
        <v>12</v>
      </c>
      <c r="F743">
        <v>130</v>
      </c>
      <c r="G743" t="s">
        <v>13</v>
      </c>
      <c r="H743" s="2">
        <v>2</v>
      </c>
      <c r="I743" s="3">
        <f t="shared" ca="1" si="3"/>
        <v>0.52086590110849851</v>
      </c>
      <c r="J743">
        <f ca="1">AVERAGE(Table3[[#This Row],[No of Products in one Sale]:[Discount]])</f>
        <v>1.2604329505542493</v>
      </c>
      <c r="K743">
        <f>Table3[[#This Row],[No of Products in one Sale]]*Table3[[#This Row],[Price of One Product]]</f>
        <v>260</v>
      </c>
    </row>
    <row r="744" spans="1:11" x14ac:dyDescent="0.3">
      <c r="A744" t="s">
        <v>768</v>
      </c>
      <c r="B744" t="s">
        <v>10</v>
      </c>
      <c r="C744" s="1">
        <v>44800</v>
      </c>
      <c r="D744" t="s">
        <v>11</v>
      </c>
      <c r="E744" t="s">
        <v>12</v>
      </c>
      <c r="F744">
        <v>72</v>
      </c>
      <c r="G744" t="s">
        <v>18</v>
      </c>
      <c r="H744" s="2">
        <v>7</v>
      </c>
      <c r="I744" s="3">
        <f t="shared" ca="1" si="3"/>
        <v>0.10722582892273025</v>
      </c>
      <c r="J744">
        <f ca="1">AVERAGE(Table3[[#This Row],[No of Products in one Sale]:[Discount]])</f>
        <v>3.5536129144613651</v>
      </c>
      <c r="K744">
        <f>Table3[[#This Row],[No of Products in one Sale]]*Table3[[#This Row],[Price of One Product]]</f>
        <v>504</v>
      </c>
    </row>
    <row r="745" spans="1:11" x14ac:dyDescent="0.3">
      <c r="A745" t="s">
        <v>769</v>
      </c>
      <c r="B745" t="s">
        <v>15</v>
      </c>
      <c r="C745" s="1">
        <v>44789</v>
      </c>
      <c r="D745" t="s">
        <v>16</v>
      </c>
      <c r="E745" t="s">
        <v>17</v>
      </c>
      <c r="F745">
        <v>65</v>
      </c>
      <c r="G745" t="s">
        <v>22</v>
      </c>
      <c r="H745" s="2">
        <v>12</v>
      </c>
      <c r="I745" s="3">
        <f t="shared" ca="1" si="3"/>
        <v>0.6694883424299839</v>
      </c>
      <c r="J745">
        <f ca="1">AVERAGE(Table3[[#This Row],[No of Products in one Sale]:[Discount]])</f>
        <v>6.3347441712149921</v>
      </c>
      <c r="K745">
        <f>Table3[[#This Row],[No of Products in one Sale]]*Table3[[#This Row],[Price of One Product]]</f>
        <v>780</v>
      </c>
    </row>
    <row r="746" spans="1:11" x14ac:dyDescent="0.3">
      <c r="A746" t="s">
        <v>770</v>
      </c>
      <c r="B746" t="s">
        <v>20</v>
      </c>
      <c r="C746" s="1">
        <v>44802</v>
      </c>
      <c r="D746" t="s">
        <v>21</v>
      </c>
      <c r="E746" t="s">
        <v>17</v>
      </c>
      <c r="F746">
        <v>250</v>
      </c>
      <c r="G746" t="s">
        <v>13</v>
      </c>
      <c r="H746" s="2">
        <v>3</v>
      </c>
      <c r="I746" s="3">
        <f t="shared" ca="1" si="3"/>
        <v>0.12048178498337592</v>
      </c>
      <c r="J746">
        <f ca="1">AVERAGE(Table3[[#This Row],[No of Products in one Sale]:[Discount]])</f>
        <v>1.560240892491688</v>
      </c>
      <c r="K746">
        <f>Table3[[#This Row],[No of Products in one Sale]]*Table3[[#This Row],[Price of One Product]]</f>
        <v>750</v>
      </c>
    </row>
    <row r="747" spans="1:11" x14ac:dyDescent="0.3">
      <c r="A747" t="s">
        <v>771</v>
      </c>
      <c r="B747" t="s">
        <v>24</v>
      </c>
      <c r="C747" s="1">
        <v>44793</v>
      </c>
      <c r="D747" t="s">
        <v>25</v>
      </c>
      <c r="E747" t="s">
        <v>17</v>
      </c>
      <c r="F747">
        <v>130</v>
      </c>
      <c r="G747" t="s">
        <v>18</v>
      </c>
      <c r="H747" s="2">
        <v>4</v>
      </c>
      <c r="I747" s="3">
        <f t="shared" ca="1" si="3"/>
        <v>0.57039599540955488</v>
      </c>
      <c r="J747">
        <f ca="1">AVERAGE(Table3[[#This Row],[No of Products in one Sale]:[Discount]])</f>
        <v>2.2851979977047776</v>
      </c>
      <c r="K747">
        <f>Table3[[#This Row],[No of Products in one Sale]]*Table3[[#This Row],[Price of One Product]]</f>
        <v>520</v>
      </c>
    </row>
    <row r="748" spans="1:11" x14ac:dyDescent="0.3">
      <c r="A748" t="s">
        <v>772</v>
      </c>
      <c r="B748" t="s">
        <v>31</v>
      </c>
      <c r="C748" s="1">
        <v>44793</v>
      </c>
      <c r="D748" t="s">
        <v>32</v>
      </c>
      <c r="E748" t="s">
        <v>17</v>
      </c>
      <c r="F748">
        <v>60</v>
      </c>
      <c r="G748" t="s">
        <v>22</v>
      </c>
      <c r="H748" s="2">
        <v>8</v>
      </c>
      <c r="I748" s="3">
        <f t="shared" ca="1" si="3"/>
        <v>0.86417951027101447</v>
      </c>
      <c r="J748">
        <f ca="1">AVERAGE(Table3[[#This Row],[No of Products in one Sale]:[Discount]])</f>
        <v>4.4320897551355074</v>
      </c>
      <c r="K748">
        <f>Table3[[#This Row],[No of Products in one Sale]]*Table3[[#This Row],[Price of One Product]]</f>
        <v>480</v>
      </c>
    </row>
    <row r="749" spans="1:11" x14ac:dyDescent="0.3">
      <c r="A749" t="s">
        <v>773</v>
      </c>
      <c r="B749" t="s">
        <v>43</v>
      </c>
      <c r="C749" s="1">
        <v>44785</v>
      </c>
      <c r="D749" t="s">
        <v>44</v>
      </c>
      <c r="E749" t="s">
        <v>17</v>
      </c>
      <c r="F749">
        <v>95</v>
      </c>
      <c r="G749" t="s">
        <v>13</v>
      </c>
      <c r="H749" s="2">
        <v>3</v>
      </c>
      <c r="I749" s="3">
        <f t="shared" ca="1" si="3"/>
        <v>0.8436481638783413</v>
      </c>
      <c r="J749">
        <f ca="1">AVERAGE(Table3[[#This Row],[No of Products in one Sale]:[Discount]])</f>
        <v>1.9218240819391705</v>
      </c>
      <c r="K749">
        <f>Table3[[#This Row],[No of Products in one Sale]]*Table3[[#This Row],[Price of One Product]]</f>
        <v>285</v>
      </c>
    </row>
    <row r="750" spans="1:11" x14ac:dyDescent="0.3">
      <c r="A750" t="s">
        <v>774</v>
      </c>
      <c r="B750" t="s">
        <v>10</v>
      </c>
      <c r="C750" s="1">
        <v>44778</v>
      </c>
      <c r="D750" t="s">
        <v>11</v>
      </c>
      <c r="E750" t="s">
        <v>17</v>
      </c>
      <c r="F750">
        <v>72</v>
      </c>
      <c r="G750" t="s">
        <v>18</v>
      </c>
      <c r="H750" s="2">
        <v>8</v>
      </c>
      <c r="I750" s="3">
        <f t="shared" ca="1" si="3"/>
        <v>0.47907869153018767</v>
      </c>
      <c r="J750">
        <f ca="1">AVERAGE(Table3[[#This Row],[No of Products in one Sale]:[Discount]])</f>
        <v>4.2395393457650936</v>
      </c>
      <c r="K750">
        <f>Table3[[#This Row],[No of Products in one Sale]]*Table3[[#This Row],[Price of One Product]]</f>
        <v>576</v>
      </c>
    </row>
    <row r="751" spans="1:11" x14ac:dyDescent="0.3">
      <c r="A751" t="s">
        <v>775</v>
      </c>
      <c r="B751" t="s">
        <v>15</v>
      </c>
      <c r="C751" s="1">
        <v>44764</v>
      </c>
      <c r="D751" t="s">
        <v>16</v>
      </c>
      <c r="E751" t="s">
        <v>17</v>
      </c>
      <c r="F751">
        <v>65</v>
      </c>
      <c r="G751" t="s">
        <v>22</v>
      </c>
      <c r="H751" s="2">
        <v>12</v>
      </c>
      <c r="I751" s="3">
        <f t="shared" ca="1" si="3"/>
        <v>0.45537688576009894</v>
      </c>
      <c r="J751">
        <f ca="1">AVERAGE(Table3[[#This Row],[No of Products in one Sale]:[Discount]])</f>
        <v>6.2276884428800496</v>
      </c>
      <c r="K751">
        <f>Table3[[#This Row],[No of Products in one Sale]]*Table3[[#This Row],[Price of One Product]]</f>
        <v>780</v>
      </c>
    </row>
    <row r="752" spans="1:11" x14ac:dyDescent="0.3">
      <c r="A752" t="s">
        <v>776</v>
      </c>
      <c r="B752" t="s">
        <v>20</v>
      </c>
      <c r="C752" s="1">
        <v>44769</v>
      </c>
      <c r="D752" t="s">
        <v>21</v>
      </c>
      <c r="E752" t="s">
        <v>12</v>
      </c>
      <c r="F752">
        <v>250</v>
      </c>
      <c r="G752" t="s">
        <v>13</v>
      </c>
      <c r="H752" s="2">
        <v>3</v>
      </c>
      <c r="I752" s="3">
        <f t="shared" ca="1" si="3"/>
        <v>0.85465635928729045</v>
      </c>
      <c r="J752">
        <f ca="1">AVERAGE(Table3[[#This Row],[No of Products in one Sale]:[Discount]])</f>
        <v>1.9273281796436452</v>
      </c>
      <c r="K752">
        <f>Table3[[#This Row],[No of Products in one Sale]]*Table3[[#This Row],[Price of One Product]]</f>
        <v>750</v>
      </c>
    </row>
    <row r="753" spans="1:11" x14ac:dyDescent="0.3">
      <c r="A753" t="s">
        <v>777</v>
      </c>
      <c r="B753" t="s">
        <v>24</v>
      </c>
      <c r="C753" s="1">
        <v>44794</v>
      </c>
      <c r="D753" t="s">
        <v>25</v>
      </c>
      <c r="E753" t="s">
        <v>12</v>
      </c>
      <c r="F753">
        <v>130</v>
      </c>
      <c r="G753" t="s">
        <v>18</v>
      </c>
      <c r="H753" s="2">
        <v>4</v>
      </c>
      <c r="I753" s="3">
        <f t="shared" ca="1" si="3"/>
        <v>0.69747654756457034</v>
      </c>
      <c r="J753">
        <f ca="1">AVERAGE(Table3[[#This Row],[No of Products in one Sale]:[Discount]])</f>
        <v>2.3487382737822853</v>
      </c>
      <c r="K753">
        <f>Table3[[#This Row],[No of Products in one Sale]]*Table3[[#This Row],[Price of One Product]]</f>
        <v>520</v>
      </c>
    </row>
    <row r="754" spans="1:11" x14ac:dyDescent="0.3">
      <c r="A754" t="s">
        <v>778</v>
      </c>
      <c r="B754" t="s">
        <v>10</v>
      </c>
      <c r="C754" s="1">
        <v>44766</v>
      </c>
      <c r="D754" t="s">
        <v>11</v>
      </c>
      <c r="E754" t="s">
        <v>12</v>
      </c>
      <c r="F754">
        <v>72</v>
      </c>
      <c r="G754" t="s">
        <v>22</v>
      </c>
      <c r="H754" s="2">
        <v>11</v>
      </c>
      <c r="I754" s="3">
        <f t="shared" ca="1" si="3"/>
        <v>0.40042774927397951</v>
      </c>
      <c r="J754">
        <f ca="1">AVERAGE(Table3[[#This Row],[No of Products in one Sale]:[Discount]])</f>
        <v>5.7002138746369901</v>
      </c>
      <c r="K754">
        <f>Table3[[#This Row],[No of Products in one Sale]]*Table3[[#This Row],[Price of One Product]]</f>
        <v>792</v>
      </c>
    </row>
    <row r="755" spans="1:11" x14ac:dyDescent="0.3">
      <c r="A755" t="s">
        <v>779</v>
      </c>
      <c r="B755" t="s">
        <v>15</v>
      </c>
      <c r="C755" s="1">
        <v>44772</v>
      </c>
      <c r="D755" t="s">
        <v>16</v>
      </c>
      <c r="E755" t="s">
        <v>17</v>
      </c>
      <c r="F755">
        <v>65</v>
      </c>
      <c r="G755" t="s">
        <v>13</v>
      </c>
      <c r="H755" s="2">
        <v>9</v>
      </c>
      <c r="I755" s="3">
        <f t="shared" ca="1" si="3"/>
        <v>0.16143296219088565</v>
      </c>
      <c r="J755">
        <f ca="1">AVERAGE(Table3[[#This Row],[No of Products in one Sale]:[Discount]])</f>
        <v>4.5807164810954433</v>
      </c>
      <c r="K755">
        <f>Table3[[#This Row],[No of Products in one Sale]]*Table3[[#This Row],[Price of One Product]]</f>
        <v>585</v>
      </c>
    </row>
    <row r="756" spans="1:11" x14ac:dyDescent="0.3">
      <c r="A756" t="s">
        <v>780</v>
      </c>
      <c r="B756" t="s">
        <v>20</v>
      </c>
      <c r="C756" s="1">
        <v>44787</v>
      </c>
      <c r="D756" t="s">
        <v>21</v>
      </c>
      <c r="E756" t="s">
        <v>17</v>
      </c>
      <c r="F756">
        <v>250</v>
      </c>
      <c r="G756" t="s">
        <v>18</v>
      </c>
      <c r="H756" s="2">
        <v>3</v>
      </c>
      <c r="I756" s="3">
        <f t="shared" ca="1" si="3"/>
        <v>0.66969708528739602</v>
      </c>
      <c r="J756">
        <f ca="1">AVERAGE(Table3[[#This Row],[No of Products in one Sale]:[Discount]])</f>
        <v>1.834848542643698</v>
      </c>
      <c r="K756">
        <f>Table3[[#This Row],[No of Products in one Sale]]*Table3[[#This Row],[Price of One Product]]</f>
        <v>750</v>
      </c>
    </row>
    <row r="757" spans="1:11" x14ac:dyDescent="0.3">
      <c r="A757" t="s">
        <v>781</v>
      </c>
      <c r="B757" t="s">
        <v>24</v>
      </c>
      <c r="C757" s="1">
        <v>44755</v>
      </c>
      <c r="D757" t="s">
        <v>25</v>
      </c>
      <c r="E757" t="s">
        <v>17</v>
      </c>
      <c r="F757">
        <v>130</v>
      </c>
      <c r="G757" t="s">
        <v>22</v>
      </c>
      <c r="H757" s="2">
        <v>3</v>
      </c>
      <c r="I757" s="3">
        <f t="shared" ca="1" si="3"/>
        <v>0.5564048380277975</v>
      </c>
      <c r="J757">
        <f ca="1">AVERAGE(Table3[[#This Row],[No of Products in one Sale]:[Discount]])</f>
        <v>1.7782024190138987</v>
      </c>
      <c r="K757">
        <f>Table3[[#This Row],[No of Products in one Sale]]*Table3[[#This Row],[Price of One Product]]</f>
        <v>390</v>
      </c>
    </row>
    <row r="758" spans="1:11" x14ac:dyDescent="0.3">
      <c r="A758" t="s">
        <v>782</v>
      </c>
      <c r="B758" t="s">
        <v>31</v>
      </c>
      <c r="C758" s="1">
        <v>44785</v>
      </c>
      <c r="D758" t="s">
        <v>32</v>
      </c>
      <c r="E758" t="s">
        <v>17</v>
      </c>
      <c r="F758">
        <v>60</v>
      </c>
      <c r="G758" t="s">
        <v>13</v>
      </c>
      <c r="H758" s="2">
        <v>13</v>
      </c>
      <c r="I758" s="3">
        <f t="shared" ref="I758:I795" ca="1" si="4">RAND()</f>
        <v>0.44247882359266144</v>
      </c>
      <c r="J758">
        <f ca="1">AVERAGE(Table3[[#This Row],[No of Products in one Sale]:[Discount]])</f>
        <v>6.721239411796331</v>
      </c>
      <c r="K758">
        <f>Table3[[#This Row],[No of Products in one Sale]]*Table3[[#This Row],[Price of One Product]]</f>
        <v>780</v>
      </c>
    </row>
    <row r="759" spans="1:11" x14ac:dyDescent="0.3">
      <c r="A759" t="s">
        <v>783</v>
      </c>
      <c r="B759" t="s">
        <v>10</v>
      </c>
      <c r="C759" s="1">
        <v>44761</v>
      </c>
      <c r="D759" t="s">
        <v>11</v>
      </c>
      <c r="E759" t="s">
        <v>17</v>
      </c>
      <c r="F759">
        <v>72</v>
      </c>
      <c r="G759" t="s">
        <v>18</v>
      </c>
      <c r="H759" s="2">
        <v>12</v>
      </c>
      <c r="I759" s="3">
        <f t="shared" ca="1" si="4"/>
        <v>5.0782051261187511E-2</v>
      </c>
      <c r="J759">
        <f ca="1">AVERAGE(Table3[[#This Row],[No of Products in one Sale]:[Discount]])</f>
        <v>6.0253910256305936</v>
      </c>
      <c r="K759">
        <f>Table3[[#This Row],[No of Products in one Sale]]*Table3[[#This Row],[Price of One Product]]</f>
        <v>864</v>
      </c>
    </row>
    <row r="760" spans="1:11" x14ac:dyDescent="0.3">
      <c r="A760" t="s">
        <v>784</v>
      </c>
      <c r="B760" t="s">
        <v>15</v>
      </c>
      <c r="C760" s="1">
        <v>44770</v>
      </c>
      <c r="D760" t="s">
        <v>16</v>
      </c>
      <c r="E760" t="s">
        <v>17</v>
      </c>
      <c r="F760">
        <v>65</v>
      </c>
      <c r="G760" t="s">
        <v>22</v>
      </c>
      <c r="H760" s="2">
        <v>5</v>
      </c>
      <c r="I760" s="3">
        <f t="shared" ca="1" si="4"/>
        <v>1.4200040983274986E-2</v>
      </c>
      <c r="J760">
        <f ca="1">AVERAGE(Table3[[#This Row],[No of Products in one Sale]:[Discount]])</f>
        <v>2.5071000204916376</v>
      </c>
      <c r="K760">
        <f>Table3[[#This Row],[No of Products in one Sale]]*Table3[[#This Row],[Price of One Product]]</f>
        <v>325</v>
      </c>
    </row>
    <row r="761" spans="1:11" x14ac:dyDescent="0.3">
      <c r="A761" t="s">
        <v>785</v>
      </c>
      <c r="B761" t="s">
        <v>20</v>
      </c>
      <c r="C761" s="1">
        <v>44769</v>
      </c>
      <c r="D761" t="s">
        <v>21</v>
      </c>
      <c r="E761" t="s">
        <v>12</v>
      </c>
      <c r="F761">
        <v>250</v>
      </c>
      <c r="G761" t="s">
        <v>13</v>
      </c>
      <c r="H761" s="2">
        <v>3</v>
      </c>
      <c r="I761" s="3">
        <f t="shared" ca="1" si="4"/>
        <v>0.40812894488717832</v>
      </c>
      <c r="J761">
        <f ca="1">AVERAGE(Table3[[#This Row],[No of Products in one Sale]:[Discount]])</f>
        <v>1.7040644724435892</v>
      </c>
      <c r="K761">
        <f>Table3[[#This Row],[No of Products in one Sale]]*Table3[[#This Row],[Price of One Product]]</f>
        <v>750</v>
      </c>
    </row>
    <row r="762" spans="1:11" x14ac:dyDescent="0.3">
      <c r="A762" t="s">
        <v>786</v>
      </c>
      <c r="B762" t="s">
        <v>24</v>
      </c>
      <c r="C762" s="1">
        <v>44785</v>
      </c>
      <c r="D762" t="s">
        <v>25</v>
      </c>
      <c r="E762" t="s">
        <v>17</v>
      </c>
      <c r="F762">
        <v>130</v>
      </c>
      <c r="G762" t="s">
        <v>18</v>
      </c>
      <c r="H762" s="2">
        <v>5</v>
      </c>
      <c r="I762" s="3">
        <f t="shared" ca="1" si="4"/>
        <v>0.52106038607448624</v>
      </c>
      <c r="J762">
        <f ca="1">AVERAGE(Table3[[#This Row],[No of Products in one Sale]:[Discount]])</f>
        <v>2.7605301930372432</v>
      </c>
      <c r="K762">
        <f>Table3[[#This Row],[No of Products in one Sale]]*Table3[[#This Row],[Price of One Product]]</f>
        <v>650</v>
      </c>
    </row>
    <row r="763" spans="1:11" x14ac:dyDescent="0.3">
      <c r="A763" t="s">
        <v>787</v>
      </c>
      <c r="B763" t="s">
        <v>10</v>
      </c>
      <c r="C763" s="1">
        <v>44771</v>
      </c>
      <c r="D763" t="s">
        <v>11</v>
      </c>
      <c r="E763" t="s">
        <v>12</v>
      </c>
      <c r="F763">
        <v>72</v>
      </c>
      <c r="G763" t="s">
        <v>22</v>
      </c>
      <c r="H763" s="2">
        <v>8</v>
      </c>
      <c r="I763" s="3">
        <f t="shared" ca="1" si="4"/>
        <v>0.43302046600635191</v>
      </c>
      <c r="J763">
        <f ca="1">AVERAGE(Table3[[#This Row],[No of Products in one Sale]:[Discount]])</f>
        <v>4.2165102330031763</v>
      </c>
      <c r="K763">
        <f>Table3[[#This Row],[No of Products in one Sale]]*Table3[[#This Row],[Price of One Product]]</f>
        <v>576</v>
      </c>
    </row>
    <row r="764" spans="1:11" x14ac:dyDescent="0.3">
      <c r="A764" t="s">
        <v>788</v>
      </c>
      <c r="B764" t="s">
        <v>15</v>
      </c>
      <c r="C764" s="1">
        <v>44776</v>
      </c>
      <c r="D764" t="s">
        <v>16</v>
      </c>
      <c r="E764" t="s">
        <v>17</v>
      </c>
      <c r="F764">
        <v>65</v>
      </c>
      <c r="G764" t="s">
        <v>13</v>
      </c>
      <c r="H764" s="2">
        <v>4</v>
      </c>
      <c r="I764" s="3">
        <f t="shared" ca="1" si="4"/>
        <v>0.55489609198196554</v>
      </c>
      <c r="J764">
        <f ca="1">AVERAGE(Table3[[#This Row],[No of Products in one Sale]:[Discount]])</f>
        <v>2.2774480459909827</v>
      </c>
      <c r="K764">
        <f>Table3[[#This Row],[No of Products in one Sale]]*Table3[[#This Row],[Price of One Product]]</f>
        <v>260</v>
      </c>
    </row>
    <row r="765" spans="1:11" x14ac:dyDescent="0.3">
      <c r="A765" t="s">
        <v>789</v>
      </c>
      <c r="B765" t="s">
        <v>20</v>
      </c>
      <c r="C765" s="1">
        <v>44782</v>
      </c>
      <c r="D765" t="s">
        <v>21</v>
      </c>
      <c r="E765" t="s">
        <v>12</v>
      </c>
      <c r="F765">
        <v>250</v>
      </c>
      <c r="G765" t="s">
        <v>18</v>
      </c>
      <c r="H765" s="2">
        <v>3</v>
      </c>
      <c r="I765" s="3">
        <f t="shared" ca="1" si="4"/>
        <v>0.38757883476229205</v>
      </c>
      <c r="J765">
        <f ca="1">AVERAGE(Table3[[#This Row],[No of Products in one Sale]:[Discount]])</f>
        <v>1.6937894173811461</v>
      </c>
      <c r="K765">
        <f>Table3[[#This Row],[No of Products in one Sale]]*Table3[[#This Row],[Price of One Product]]</f>
        <v>750</v>
      </c>
    </row>
    <row r="766" spans="1:11" x14ac:dyDescent="0.3">
      <c r="A766" t="s">
        <v>790</v>
      </c>
      <c r="B766" t="s">
        <v>24</v>
      </c>
      <c r="C766" s="1">
        <v>44765</v>
      </c>
      <c r="D766" t="s">
        <v>25</v>
      </c>
      <c r="E766" t="s">
        <v>17</v>
      </c>
      <c r="F766">
        <v>130</v>
      </c>
      <c r="G766" t="s">
        <v>22</v>
      </c>
      <c r="H766" s="2">
        <v>7</v>
      </c>
      <c r="I766" s="3">
        <f t="shared" ca="1" si="4"/>
        <v>0.54142494517980111</v>
      </c>
      <c r="J766">
        <f ca="1">AVERAGE(Table3[[#This Row],[No of Products in one Sale]:[Discount]])</f>
        <v>3.7707124725899006</v>
      </c>
      <c r="K766">
        <f>Table3[[#This Row],[No of Products in one Sale]]*Table3[[#This Row],[Price of One Product]]</f>
        <v>910</v>
      </c>
    </row>
    <row r="767" spans="1:11" x14ac:dyDescent="0.3">
      <c r="A767" t="s">
        <v>791</v>
      </c>
      <c r="B767" t="s">
        <v>31</v>
      </c>
      <c r="C767" s="1">
        <v>44778</v>
      </c>
      <c r="D767" t="s">
        <v>32</v>
      </c>
      <c r="E767" t="s">
        <v>12</v>
      </c>
      <c r="F767">
        <v>60</v>
      </c>
      <c r="G767" t="s">
        <v>13</v>
      </c>
      <c r="H767" s="2">
        <v>7</v>
      </c>
      <c r="I767" s="3">
        <f t="shared" ca="1" si="4"/>
        <v>0.79760667812568264</v>
      </c>
      <c r="J767">
        <f ca="1">AVERAGE(Table3[[#This Row],[No of Products in one Sale]:[Discount]])</f>
        <v>3.8988033390628414</v>
      </c>
      <c r="K767">
        <f>Table3[[#This Row],[No of Products in one Sale]]*Table3[[#This Row],[Price of One Product]]</f>
        <v>420</v>
      </c>
    </row>
    <row r="768" spans="1:11" x14ac:dyDescent="0.3">
      <c r="A768" t="s">
        <v>792</v>
      </c>
      <c r="B768" t="s">
        <v>43</v>
      </c>
      <c r="C768" s="1">
        <v>44774</v>
      </c>
      <c r="D768" t="s">
        <v>44</v>
      </c>
      <c r="E768" t="s">
        <v>17</v>
      </c>
      <c r="F768">
        <v>95</v>
      </c>
      <c r="G768" t="s">
        <v>18</v>
      </c>
      <c r="H768" s="2">
        <v>7</v>
      </c>
      <c r="I768" s="3">
        <f t="shared" ca="1" si="4"/>
        <v>0.49318744887995014</v>
      </c>
      <c r="J768">
        <f ca="1">AVERAGE(Table3[[#This Row],[No of Products in one Sale]:[Discount]])</f>
        <v>3.746593724439975</v>
      </c>
      <c r="K768">
        <f>Table3[[#This Row],[No of Products in one Sale]]*Table3[[#This Row],[Price of One Product]]</f>
        <v>665</v>
      </c>
    </row>
    <row r="769" spans="1:11" x14ac:dyDescent="0.3">
      <c r="A769" t="s">
        <v>793</v>
      </c>
      <c r="B769" t="s">
        <v>10</v>
      </c>
      <c r="C769" s="1">
        <v>44803</v>
      </c>
      <c r="D769" t="s">
        <v>11</v>
      </c>
      <c r="E769" t="s">
        <v>12</v>
      </c>
      <c r="F769">
        <v>72</v>
      </c>
      <c r="G769" t="s">
        <v>22</v>
      </c>
      <c r="H769" s="2">
        <v>5</v>
      </c>
      <c r="I769" s="3">
        <f t="shared" ca="1" si="4"/>
        <v>0.16218888685495414</v>
      </c>
      <c r="J769">
        <f ca="1">AVERAGE(Table3[[#This Row],[No of Products in one Sale]:[Discount]])</f>
        <v>2.5810944434274772</v>
      </c>
      <c r="K769">
        <f>Table3[[#This Row],[No of Products in one Sale]]*Table3[[#This Row],[Price of One Product]]</f>
        <v>360</v>
      </c>
    </row>
    <row r="770" spans="1:11" x14ac:dyDescent="0.3">
      <c r="A770" t="s">
        <v>794</v>
      </c>
      <c r="B770" t="s">
        <v>15</v>
      </c>
      <c r="C770" s="1">
        <v>44782</v>
      </c>
      <c r="D770" t="s">
        <v>16</v>
      </c>
      <c r="E770" t="s">
        <v>17</v>
      </c>
      <c r="F770">
        <v>65</v>
      </c>
      <c r="G770" t="s">
        <v>13</v>
      </c>
      <c r="H770" s="2">
        <v>6</v>
      </c>
      <c r="I770" s="3">
        <f t="shared" ca="1" si="4"/>
        <v>0.68207264913074628</v>
      </c>
      <c r="J770">
        <f ca="1">AVERAGE(Table3[[#This Row],[No of Products in one Sale]:[Discount]])</f>
        <v>3.3410363245653731</v>
      </c>
      <c r="K770">
        <f>Table3[[#This Row],[No of Products in one Sale]]*Table3[[#This Row],[Price of One Product]]</f>
        <v>390</v>
      </c>
    </row>
    <row r="771" spans="1:11" x14ac:dyDescent="0.3">
      <c r="A771" t="s">
        <v>795</v>
      </c>
      <c r="B771" t="s">
        <v>20</v>
      </c>
      <c r="C771" s="1">
        <v>44774</v>
      </c>
      <c r="D771" t="s">
        <v>21</v>
      </c>
      <c r="E771" t="s">
        <v>12</v>
      </c>
      <c r="F771">
        <v>250</v>
      </c>
      <c r="G771" t="s">
        <v>18</v>
      </c>
      <c r="H771" s="2">
        <v>2</v>
      </c>
      <c r="I771" s="3">
        <f t="shared" ca="1" si="4"/>
        <v>0.91642392238175985</v>
      </c>
      <c r="J771">
        <f ca="1">AVERAGE(Table3[[#This Row],[No of Products in one Sale]:[Discount]])</f>
        <v>1.4582119611908799</v>
      </c>
      <c r="K771">
        <f>Table3[[#This Row],[No of Products in one Sale]]*Table3[[#This Row],[Price of One Product]]</f>
        <v>500</v>
      </c>
    </row>
    <row r="772" spans="1:11" x14ac:dyDescent="0.3">
      <c r="A772" t="s">
        <v>796</v>
      </c>
      <c r="B772" t="s">
        <v>24</v>
      </c>
      <c r="C772" s="1">
        <v>44790</v>
      </c>
      <c r="D772" t="s">
        <v>25</v>
      </c>
      <c r="E772" t="s">
        <v>17</v>
      </c>
      <c r="F772">
        <v>130</v>
      </c>
      <c r="G772" t="s">
        <v>22</v>
      </c>
      <c r="H772" s="2">
        <v>2</v>
      </c>
      <c r="I772" s="3">
        <f t="shared" ca="1" si="4"/>
        <v>0.71181235471410076</v>
      </c>
      <c r="J772">
        <f ca="1">AVERAGE(Table3[[#This Row],[No of Products in one Sale]:[Discount]])</f>
        <v>1.3559061773570504</v>
      </c>
      <c r="K772">
        <f>Table3[[#This Row],[No of Products in one Sale]]*Table3[[#This Row],[Price of One Product]]</f>
        <v>260</v>
      </c>
    </row>
    <row r="773" spans="1:11" x14ac:dyDescent="0.3">
      <c r="A773" t="s">
        <v>797</v>
      </c>
      <c r="B773" t="s">
        <v>10</v>
      </c>
      <c r="C773" s="1">
        <v>44790</v>
      </c>
      <c r="D773" t="s">
        <v>11</v>
      </c>
      <c r="E773" t="s">
        <v>12</v>
      </c>
      <c r="F773">
        <v>72</v>
      </c>
      <c r="G773" t="s">
        <v>13</v>
      </c>
      <c r="H773" s="2">
        <v>4</v>
      </c>
      <c r="I773" s="3">
        <f t="shared" ca="1" si="4"/>
        <v>0.86520282859673014</v>
      </c>
      <c r="J773">
        <f ca="1">AVERAGE(Table3[[#This Row],[No of Products in one Sale]:[Discount]])</f>
        <v>2.432601414298365</v>
      </c>
      <c r="K773">
        <f>Table3[[#This Row],[No of Products in one Sale]]*Table3[[#This Row],[Price of One Product]]</f>
        <v>288</v>
      </c>
    </row>
    <row r="774" spans="1:11" x14ac:dyDescent="0.3">
      <c r="A774" t="s">
        <v>798</v>
      </c>
      <c r="B774" t="s">
        <v>15</v>
      </c>
      <c r="C774" s="1">
        <v>44757</v>
      </c>
      <c r="D774" t="s">
        <v>16</v>
      </c>
      <c r="E774" t="s">
        <v>17</v>
      </c>
      <c r="F774">
        <v>65</v>
      </c>
      <c r="G774" t="s">
        <v>18</v>
      </c>
      <c r="H774" s="2">
        <v>10</v>
      </c>
      <c r="I774" s="3">
        <f t="shared" ca="1" si="4"/>
        <v>0.92630803652694471</v>
      </c>
      <c r="J774">
        <f ca="1">AVERAGE(Table3[[#This Row],[No of Products in one Sale]:[Discount]])</f>
        <v>5.4631540182634719</v>
      </c>
      <c r="K774">
        <f>Table3[[#This Row],[No of Products in one Sale]]*Table3[[#This Row],[Price of One Product]]</f>
        <v>650</v>
      </c>
    </row>
    <row r="775" spans="1:11" x14ac:dyDescent="0.3">
      <c r="A775" t="s">
        <v>799</v>
      </c>
      <c r="B775" t="s">
        <v>20</v>
      </c>
      <c r="C775" s="1">
        <v>44778</v>
      </c>
      <c r="D775" t="s">
        <v>21</v>
      </c>
      <c r="E775" t="s">
        <v>12</v>
      </c>
      <c r="F775">
        <v>250</v>
      </c>
      <c r="G775" t="s">
        <v>22</v>
      </c>
      <c r="H775" s="2">
        <v>1</v>
      </c>
      <c r="I775" s="3">
        <f t="shared" ca="1" si="4"/>
        <v>0.91902128040291564</v>
      </c>
      <c r="J775">
        <f ca="1">AVERAGE(Table3[[#This Row],[No of Products in one Sale]:[Discount]])</f>
        <v>0.95951064020145782</v>
      </c>
      <c r="K775">
        <f>Table3[[#This Row],[No of Products in one Sale]]*Table3[[#This Row],[Price of One Product]]</f>
        <v>250</v>
      </c>
    </row>
    <row r="776" spans="1:11" x14ac:dyDescent="0.3">
      <c r="A776" t="s">
        <v>800</v>
      </c>
      <c r="B776" t="s">
        <v>24</v>
      </c>
      <c r="C776" s="1">
        <v>44795</v>
      </c>
      <c r="D776" t="s">
        <v>11</v>
      </c>
      <c r="E776" t="s">
        <v>17</v>
      </c>
      <c r="F776">
        <v>72</v>
      </c>
      <c r="G776" t="s">
        <v>13</v>
      </c>
      <c r="H776" s="2">
        <v>12</v>
      </c>
      <c r="I776" s="3">
        <f t="shared" ca="1" si="4"/>
        <v>0.46539271509635394</v>
      </c>
      <c r="J776">
        <f ca="1">AVERAGE(Table3[[#This Row],[No of Products in one Sale]:[Discount]])</f>
        <v>6.2326963575481766</v>
      </c>
      <c r="K776">
        <f>Table3[[#This Row],[No of Products in one Sale]]*Table3[[#This Row],[Price of One Product]]</f>
        <v>864</v>
      </c>
    </row>
    <row r="777" spans="1:11" x14ac:dyDescent="0.3">
      <c r="A777" t="s">
        <v>801</v>
      </c>
      <c r="B777" t="s">
        <v>10</v>
      </c>
      <c r="C777" s="1">
        <v>44800</v>
      </c>
      <c r="D777" t="s">
        <v>16</v>
      </c>
      <c r="E777" t="s">
        <v>12</v>
      </c>
      <c r="F777">
        <v>65</v>
      </c>
      <c r="G777" t="s">
        <v>13</v>
      </c>
      <c r="H777" s="2">
        <v>11</v>
      </c>
      <c r="I777" s="3">
        <f t="shared" ca="1" si="4"/>
        <v>0.35367949091748974</v>
      </c>
      <c r="J777">
        <f ca="1">AVERAGE(Table3[[#This Row],[No of Products in one Sale]:[Discount]])</f>
        <v>5.6768397454587447</v>
      </c>
      <c r="K777">
        <f>Table3[[#This Row],[No of Products in one Sale]]*Table3[[#This Row],[Price of One Product]]</f>
        <v>715</v>
      </c>
    </row>
    <row r="778" spans="1:11" x14ac:dyDescent="0.3">
      <c r="A778" t="s">
        <v>802</v>
      </c>
      <c r="B778" t="s">
        <v>15</v>
      </c>
      <c r="C778" s="1">
        <v>44783</v>
      </c>
      <c r="D778" t="s">
        <v>21</v>
      </c>
      <c r="E778" t="s">
        <v>17</v>
      </c>
      <c r="F778">
        <v>250</v>
      </c>
      <c r="G778" t="s">
        <v>18</v>
      </c>
      <c r="H778" s="2">
        <v>2</v>
      </c>
      <c r="I778" s="3">
        <f t="shared" ca="1" si="4"/>
        <v>0.25792767797633798</v>
      </c>
      <c r="J778">
        <f ca="1">AVERAGE(Table3[[#This Row],[No of Products in one Sale]:[Discount]])</f>
        <v>1.1289638389881689</v>
      </c>
      <c r="K778">
        <f>Table3[[#This Row],[No of Products in one Sale]]*Table3[[#This Row],[Price of One Product]]</f>
        <v>500</v>
      </c>
    </row>
    <row r="779" spans="1:11" x14ac:dyDescent="0.3">
      <c r="A779" t="s">
        <v>803</v>
      </c>
      <c r="B779" t="s">
        <v>20</v>
      </c>
      <c r="C779" s="1">
        <v>44770</v>
      </c>
      <c r="D779" t="s">
        <v>25</v>
      </c>
      <c r="E779" t="s">
        <v>17</v>
      </c>
      <c r="F779">
        <v>130</v>
      </c>
      <c r="G779" t="s">
        <v>22</v>
      </c>
      <c r="H779" s="2">
        <v>7</v>
      </c>
      <c r="I779" s="3">
        <f t="shared" ca="1" si="4"/>
        <v>0.36938428062613338</v>
      </c>
      <c r="J779">
        <f ca="1">AVERAGE(Table3[[#This Row],[No of Products in one Sale]:[Discount]])</f>
        <v>3.6846921403130666</v>
      </c>
      <c r="K779">
        <f>Table3[[#This Row],[No of Products in one Sale]]*Table3[[#This Row],[Price of One Product]]</f>
        <v>910</v>
      </c>
    </row>
    <row r="780" spans="1:11" x14ac:dyDescent="0.3">
      <c r="A780" t="s">
        <v>804</v>
      </c>
      <c r="B780" t="s">
        <v>24</v>
      </c>
      <c r="C780" s="1">
        <v>44764</v>
      </c>
      <c r="D780" t="s">
        <v>11</v>
      </c>
      <c r="E780" t="s">
        <v>17</v>
      </c>
      <c r="F780">
        <v>72</v>
      </c>
      <c r="G780" t="s">
        <v>13</v>
      </c>
      <c r="H780" s="2">
        <v>6</v>
      </c>
      <c r="I780" s="3">
        <f t="shared" ca="1" si="4"/>
        <v>0.30952259135315008</v>
      </c>
      <c r="J780">
        <f ca="1">AVERAGE(Table3[[#This Row],[No of Products in one Sale]:[Discount]])</f>
        <v>3.1547612956765749</v>
      </c>
      <c r="K780">
        <f>Table3[[#This Row],[No of Products in one Sale]]*Table3[[#This Row],[Price of One Product]]</f>
        <v>432</v>
      </c>
    </row>
    <row r="781" spans="1:11" x14ac:dyDescent="0.3">
      <c r="A781" t="s">
        <v>805</v>
      </c>
      <c r="B781" t="s">
        <v>10</v>
      </c>
      <c r="C781" s="1">
        <v>44810</v>
      </c>
      <c r="D781" t="s">
        <v>16</v>
      </c>
      <c r="E781" t="s">
        <v>17</v>
      </c>
      <c r="F781">
        <v>65</v>
      </c>
      <c r="G781" t="s">
        <v>18</v>
      </c>
      <c r="H781" s="2">
        <v>4</v>
      </c>
      <c r="I781" s="3">
        <f t="shared" ca="1" si="4"/>
        <v>0.30010175998008448</v>
      </c>
      <c r="J781">
        <f ca="1">AVERAGE(Table3[[#This Row],[No of Products in one Sale]:[Discount]])</f>
        <v>2.1500508799900424</v>
      </c>
      <c r="K781">
        <f>Table3[[#This Row],[No of Products in one Sale]]*Table3[[#This Row],[Price of One Product]]</f>
        <v>260</v>
      </c>
    </row>
    <row r="782" spans="1:11" x14ac:dyDescent="0.3">
      <c r="A782" t="s">
        <v>806</v>
      </c>
      <c r="B782" t="s">
        <v>15</v>
      </c>
      <c r="C782" s="1">
        <v>44793</v>
      </c>
      <c r="D782" t="s">
        <v>21</v>
      </c>
      <c r="E782" t="s">
        <v>17</v>
      </c>
      <c r="F782">
        <v>250</v>
      </c>
      <c r="G782" t="s">
        <v>22</v>
      </c>
      <c r="H782" s="2">
        <v>2</v>
      </c>
      <c r="I782" s="3">
        <f t="shared" ca="1" si="4"/>
        <v>0.59869660320420282</v>
      </c>
      <c r="J782">
        <f ca="1">AVERAGE(Table3[[#This Row],[No of Products in one Sale]:[Discount]])</f>
        <v>1.2993483016021015</v>
      </c>
      <c r="K782">
        <f>Table3[[#This Row],[No of Products in one Sale]]*Table3[[#This Row],[Price of One Product]]</f>
        <v>500</v>
      </c>
    </row>
    <row r="783" spans="1:11" x14ac:dyDescent="0.3">
      <c r="A783" t="s">
        <v>807</v>
      </c>
      <c r="B783" t="s">
        <v>20</v>
      </c>
      <c r="C783" s="1">
        <v>44787</v>
      </c>
      <c r="D783" t="s">
        <v>25</v>
      </c>
      <c r="E783" t="s">
        <v>12</v>
      </c>
      <c r="F783">
        <v>130</v>
      </c>
      <c r="G783" t="s">
        <v>13</v>
      </c>
      <c r="H783" s="2">
        <v>4</v>
      </c>
      <c r="I783" s="3">
        <f t="shared" ca="1" si="4"/>
        <v>0.98153731534109245</v>
      </c>
      <c r="J783">
        <f ca="1">AVERAGE(Table3[[#This Row],[No of Products in one Sale]:[Discount]])</f>
        <v>2.4907686576705461</v>
      </c>
      <c r="K783">
        <f>Table3[[#This Row],[No of Products in one Sale]]*Table3[[#This Row],[Price of One Product]]</f>
        <v>520</v>
      </c>
    </row>
    <row r="784" spans="1:11" x14ac:dyDescent="0.3">
      <c r="A784" t="s">
        <v>808</v>
      </c>
      <c r="B784" t="s">
        <v>24</v>
      </c>
      <c r="C784" s="1">
        <v>44774</v>
      </c>
      <c r="D784" t="s">
        <v>32</v>
      </c>
      <c r="E784" t="s">
        <v>17</v>
      </c>
      <c r="F784">
        <v>60</v>
      </c>
      <c r="G784" t="s">
        <v>18</v>
      </c>
      <c r="H784" s="2">
        <v>8</v>
      </c>
      <c r="I784" s="3">
        <f t="shared" ca="1" si="4"/>
        <v>0.64087721118658436</v>
      </c>
      <c r="J784">
        <f ca="1">AVERAGE(Table3[[#This Row],[No of Products in one Sale]:[Discount]])</f>
        <v>4.3204386055932922</v>
      </c>
      <c r="K784">
        <f>Table3[[#This Row],[No of Products in one Sale]]*Table3[[#This Row],[Price of One Product]]</f>
        <v>480</v>
      </c>
    </row>
    <row r="785" spans="1:11" x14ac:dyDescent="0.3">
      <c r="A785" t="s">
        <v>809</v>
      </c>
      <c r="B785" t="s">
        <v>31</v>
      </c>
      <c r="C785" s="1">
        <v>44756</v>
      </c>
      <c r="D785" t="s">
        <v>11</v>
      </c>
      <c r="E785" t="s">
        <v>12</v>
      </c>
      <c r="F785">
        <v>72</v>
      </c>
      <c r="G785" t="s">
        <v>22</v>
      </c>
      <c r="H785" s="2">
        <v>4</v>
      </c>
      <c r="I785" s="3">
        <f t="shared" ca="1" si="4"/>
        <v>0.13318739247494826</v>
      </c>
      <c r="J785">
        <f ca="1">AVERAGE(Table3[[#This Row],[No of Products in one Sale]:[Discount]])</f>
        <v>2.066593696237474</v>
      </c>
      <c r="K785">
        <f>Table3[[#This Row],[No of Products in one Sale]]*Table3[[#This Row],[Price of One Product]]</f>
        <v>288</v>
      </c>
    </row>
    <row r="786" spans="1:11" x14ac:dyDescent="0.3">
      <c r="A786" t="s">
        <v>810</v>
      </c>
      <c r="B786" t="s">
        <v>10</v>
      </c>
      <c r="C786" s="1">
        <v>44810</v>
      </c>
      <c r="D786" t="s">
        <v>16</v>
      </c>
      <c r="E786" t="s">
        <v>17</v>
      </c>
      <c r="F786">
        <v>65</v>
      </c>
      <c r="G786" t="s">
        <v>13</v>
      </c>
      <c r="H786" s="2">
        <v>5</v>
      </c>
      <c r="I786" s="3">
        <f t="shared" ca="1" si="4"/>
        <v>0.75812777260514363</v>
      </c>
      <c r="J786">
        <f ca="1">AVERAGE(Table3[[#This Row],[No of Products in one Sale]:[Discount]])</f>
        <v>2.8790638863025717</v>
      </c>
      <c r="K786">
        <f>Table3[[#This Row],[No of Products in one Sale]]*Table3[[#This Row],[Price of One Product]]</f>
        <v>325</v>
      </c>
    </row>
    <row r="787" spans="1:11" x14ac:dyDescent="0.3">
      <c r="A787" t="s">
        <v>811</v>
      </c>
      <c r="B787" t="s">
        <v>15</v>
      </c>
      <c r="C787" s="1">
        <v>44774</v>
      </c>
      <c r="D787" t="s">
        <v>21</v>
      </c>
      <c r="E787" t="s">
        <v>12</v>
      </c>
      <c r="F787">
        <v>250</v>
      </c>
      <c r="G787" t="s">
        <v>18</v>
      </c>
      <c r="H787" s="2">
        <v>3</v>
      </c>
      <c r="I787" s="3">
        <f t="shared" ca="1" si="4"/>
        <v>0.2010090123879793</v>
      </c>
      <c r="J787">
        <f ca="1">AVERAGE(Table3[[#This Row],[No of Products in one Sale]:[Discount]])</f>
        <v>1.6005045061939898</v>
      </c>
      <c r="K787">
        <f>Table3[[#This Row],[No of Products in one Sale]]*Table3[[#This Row],[Price of One Product]]</f>
        <v>750</v>
      </c>
    </row>
    <row r="788" spans="1:11" x14ac:dyDescent="0.3">
      <c r="A788" t="s">
        <v>812</v>
      </c>
      <c r="B788" t="s">
        <v>20</v>
      </c>
      <c r="C788" s="1">
        <v>44804</v>
      </c>
      <c r="D788" t="s">
        <v>25</v>
      </c>
      <c r="E788" t="s">
        <v>17</v>
      </c>
      <c r="F788">
        <v>130</v>
      </c>
      <c r="G788" t="s">
        <v>22</v>
      </c>
      <c r="H788" s="2">
        <v>4</v>
      </c>
      <c r="I788" s="3">
        <f t="shared" ca="1" si="4"/>
        <v>0.69558748133266068</v>
      </c>
      <c r="J788">
        <f ca="1">AVERAGE(Table3[[#This Row],[No of Products in one Sale]:[Discount]])</f>
        <v>2.3477937406663303</v>
      </c>
      <c r="K788">
        <f>Table3[[#This Row],[No of Products in one Sale]]*Table3[[#This Row],[Price of One Product]]</f>
        <v>520</v>
      </c>
    </row>
    <row r="789" spans="1:11" x14ac:dyDescent="0.3">
      <c r="A789" t="s">
        <v>813</v>
      </c>
      <c r="B789" t="s">
        <v>24</v>
      </c>
      <c r="C789" s="1">
        <v>44803</v>
      </c>
      <c r="D789" t="s">
        <v>11</v>
      </c>
      <c r="E789" t="s">
        <v>12</v>
      </c>
      <c r="F789">
        <v>72</v>
      </c>
      <c r="G789" t="s">
        <v>13</v>
      </c>
      <c r="H789" s="2">
        <v>5</v>
      </c>
      <c r="I789" s="3">
        <f t="shared" ca="1" si="4"/>
        <v>0.75401777718419305</v>
      </c>
      <c r="J789">
        <f ca="1">AVERAGE(Table3[[#This Row],[No of Products in one Sale]:[Discount]])</f>
        <v>2.8770088885920964</v>
      </c>
      <c r="K789">
        <f>Table3[[#This Row],[No of Products in one Sale]]*Table3[[#This Row],[Price of One Product]]</f>
        <v>360</v>
      </c>
    </row>
    <row r="790" spans="1:11" x14ac:dyDescent="0.3">
      <c r="A790" t="s">
        <v>814</v>
      </c>
      <c r="B790" t="s">
        <v>10</v>
      </c>
      <c r="C790" s="1">
        <v>44808</v>
      </c>
      <c r="D790" t="s">
        <v>16</v>
      </c>
      <c r="E790" t="s">
        <v>17</v>
      </c>
      <c r="F790">
        <v>65</v>
      </c>
      <c r="G790" t="s">
        <v>18</v>
      </c>
      <c r="H790" s="2">
        <v>7</v>
      </c>
      <c r="I790" s="3">
        <f t="shared" ca="1" si="4"/>
        <v>0.1682624692398883</v>
      </c>
      <c r="J790">
        <f ca="1">AVERAGE(Table3[[#This Row],[No of Products in one Sale]:[Discount]])</f>
        <v>3.5841312346199441</v>
      </c>
      <c r="K790">
        <f>Table3[[#This Row],[No of Products in one Sale]]*Table3[[#This Row],[Price of One Product]]</f>
        <v>455</v>
      </c>
    </row>
    <row r="791" spans="1:11" x14ac:dyDescent="0.3">
      <c r="A791" t="s">
        <v>815</v>
      </c>
      <c r="B791" t="s">
        <v>15</v>
      </c>
      <c r="C791" s="1">
        <v>44786</v>
      </c>
      <c r="D791" t="s">
        <v>21</v>
      </c>
      <c r="E791" t="s">
        <v>12</v>
      </c>
      <c r="F791">
        <v>250</v>
      </c>
      <c r="G791" t="s">
        <v>22</v>
      </c>
      <c r="H791" s="2">
        <v>1</v>
      </c>
      <c r="I791" s="3">
        <f t="shared" ca="1" si="4"/>
        <v>0.92152819684534049</v>
      </c>
      <c r="J791">
        <f ca="1">AVERAGE(Table3[[#This Row],[No of Products in one Sale]:[Discount]])</f>
        <v>0.96076409842267019</v>
      </c>
      <c r="K791">
        <f>Table3[[#This Row],[No of Products in one Sale]]*Table3[[#This Row],[Price of One Product]]</f>
        <v>250</v>
      </c>
    </row>
    <row r="792" spans="1:11" x14ac:dyDescent="0.3">
      <c r="A792" t="s">
        <v>816</v>
      </c>
      <c r="B792" t="s">
        <v>20</v>
      </c>
      <c r="C792" s="1">
        <v>44788</v>
      </c>
      <c r="D792" t="s">
        <v>25</v>
      </c>
      <c r="E792" t="s">
        <v>17</v>
      </c>
      <c r="F792">
        <v>130</v>
      </c>
      <c r="G792" t="s">
        <v>13</v>
      </c>
      <c r="H792" s="2">
        <v>6</v>
      </c>
      <c r="I792" s="3">
        <f t="shared" ca="1" si="4"/>
        <v>0.98650571244062757</v>
      </c>
      <c r="J792">
        <f ca="1">AVERAGE(Table3[[#This Row],[No of Products in one Sale]:[Discount]])</f>
        <v>3.4932528562203138</v>
      </c>
      <c r="K792">
        <f>Table3[[#This Row],[No of Products in one Sale]]*Table3[[#This Row],[Price of One Product]]</f>
        <v>780</v>
      </c>
    </row>
    <row r="793" spans="1:11" x14ac:dyDescent="0.3">
      <c r="A793" t="s">
        <v>817</v>
      </c>
      <c r="B793" t="s">
        <v>24</v>
      </c>
      <c r="C793" s="1">
        <v>44772</v>
      </c>
      <c r="D793" t="s">
        <v>32</v>
      </c>
      <c r="E793" t="s">
        <v>12</v>
      </c>
      <c r="F793">
        <v>60</v>
      </c>
      <c r="G793" t="s">
        <v>18</v>
      </c>
      <c r="H793" s="2">
        <v>13</v>
      </c>
      <c r="I793" s="3">
        <f t="shared" ca="1" si="4"/>
        <v>0.66145903624501545</v>
      </c>
      <c r="J793">
        <f ca="1">AVERAGE(Table3[[#This Row],[No of Products in one Sale]:[Discount]])</f>
        <v>6.8307295181225074</v>
      </c>
      <c r="K793">
        <f>Table3[[#This Row],[No of Products in one Sale]]*Table3[[#This Row],[Price of One Product]]</f>
        <v>780</v>
      </c>
    </row>
    <row r="794" spans="1:11" x14ac:dyDescent="0.3">
      <c r="A794" t="s">
        <v>818</v>
      </c>
      <c r="B794" t="s">
        <v>31</v>
      </c>
      <c r="C794" s="1">
        <v>44756</v>
      </c>
      <c r="D794" t="s">
        <v>44</v>
      </c>
      <c r="E794" t="s">
        <v>17</v>
      </c>
      <c r="F794">
        <v>95</v>
      </c>
      <c r="G794" t="s">
        <v>22</v>
      </c>
      <c r="H794" s="2">
        <v>6</v>
      </c>
      <c r="I794" s="3">
        <f t="shared" ca="1" si="4"/>
        <v>0.76488536648713723</v>
      </c>
      <c r="J794">
        <f ca="1">AVERAGE(Table3[[#This Row],[No of Products in one Sale]:[Discount]])</f>
        <v>3.3824426832435686</v>
      </c>
      <c r="K794">
        <f>Table3[[#This Row],[No of Products in one Sale]]*Table3[[#This Row],[Price of One Product]]</f>
        <v>570</v>
      </c>
    </row>
    <row r="795" spans="1:11" x14ac:dyDescent="0.3">
      <c r="A795" t="s">
        <v>819</v>
      </c>
      <c r="B795" t="s">
        <v>43</v>
      </c>
      <c r="C795" s="1">
        <v>44808</v>
      </c>
      <c r="D795" t="s">
        <v>11</v>
      </c>
      <c r="E795" t="s">
        <v>12</v>
      </c>
      <c r="F795">
        <v>72</v>
      </c>
      <c r="G795" t="s">
        <v>13</v>
      </c>
      <c r="H795" s="2">
        <v>12</v>
      </c>
      <c r="I795" s="3">
        <f t="shared" ca="1" si="4"/>
        <v>0.79737170476075059</v>
      </c>
      <c r="J795">
        <f ca="1">AVERAGE(Table3[[#This Row],[No of Products in one Sale]:[Discount]])</f>
        <v>6.3986858523803756</v>
      </c>
      <c r="K795">
        <f>Table3[[#This Row],[No of Products in one Sale]]*Table3[[#This Row],[Price of One Product]]</f>
        <v>864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E1EAB-1D0A-4339-9CB8-698C835C556D}">
  <dimension ref="A1:G261"/>
  <sheetViews>
    <sheetView workbookViewId="0">
      <selection activeCell="A23" sqref="A23"/>
    </sheetView>
  </sheetViews>
  <sheetFormatPr defaultRowHeight="14.4" x14ac:dyDescent="0.3"/>
  <cols>
    <col min="1" max="1" width="12.5546875" bestFit="1" customWidth="1"/>
    <col min="2" max="2" width="15.44140625" bestFit="1" customWidth="1"/>
    <col min="3" max="3" width="18.109375" bestFit="1" customWidth="1"/>
    <col min="4" max="4" width="4" bestFit="1" customWidth="1"/>
    <col min="5" max="5" width="14.44140625" bestFit="1" customWidth="1"/>
    <col min="6" max="6" width="4" bestFit="1" customWidth="1"/>
    <col min="7" max="7" width="17.6640625" bestFit="1" customWidth="1"/>
    <col min="8" max="43" width="4" bestFit="1" customWidth="1"/>
    <col min="44" max="44" width="5" bestFit="1" customWidth="1"/>
    <col min="45" max="45" width="10.77734375" bestFit="1" customWidth="1"/>
  </cols>
  <sheetData>
    <row r="1" spans="1:7" x14ac:dyDescent="0.3">
      <c r="A1" s="4" t="s">
        <v>820</v>
      </c>
      <c r="B1" s="4"/>
      <c r="C1" s="4"/>
      <c r="D1" s="4"/>
      <c r="E1" s="4"/>
      <c r="F1" s="4"/>
      <c r="G1" s="4"/>
    </row>
    <row r="2" spans="1:7" x14ac:dyDescent="0.3">
      <c r="A2" s="5" t="s">
        <v>821</v>
      </c>
      <c r="B2" s="5"/>
      <c r="C2" s="5"/>
      <c r="D2" s="5"/>
      <c r="E2" s="5"/>
      <c r="F2" s="5"/>
      <c r="G2" s="5"/>
    </row>
    <row r="3" spans="1:7" x14ac:dyDescent="0.3">
      <c r="A3" s="5" t="s">
        <v>822</v>
      </c>
      <c r="B3" s="5"/>
      <c r="C3" s="5"/>
      <c r="D3" s="5"/>
      <c r="E3" s="5"/>
      <c r="F3" s="5"/>
      <c r="G3" s="5"/>
    </row>
    <row r="4" spans="1:7" x14ac:dyDescent="0.3">
      <c r="A4" s="5" t="s">
        <v>823</v>
      </c>
      <c r="B4" s="5"/>
      <c r="C4" s="5"/>
      <c r="D4" s="5"/>
      <c r="E4" s="5"/>
      <c r="F4" s="5"/>
      <c r="G4" s="5"/>
    </row>
    <row r="5" spans="1:7" x14ac:dyDescent="0.3">
      <c r="A5" s="5" t="s">
        <v>824</v>
      </c>
      <c r="B5" s="5"/>
      <c r="C5" s="5"/>
      <c r="D5" s="5"/>
      <c r="E5" s="5"/>
      <c r="F5" s="5"/>
      <c r="G5" s="5"/>
    </row>
    <row r="6" spans="1:7" x14ac:dyDescent="0.3">
      <c r="A6" s="5" t="s">
        <v>825</v>
      </c>
      <c r="B6" s="5"/>
      <c r="C6" s="5"/>
      <c r="D6" s="5"/>
      <c r="E6" s="5"/>
      <c r="F6" s="5"/>
      <c r="G6" s="5"/>
    </row>
    <row r="7" spans="1:7" x14ac:dyDescent="0.3">
      <c r="A7" s="5" t="s">
        <v>826</v>
      </c>
      <c r="B7" s="5"/>
      <c r="C7" s="5"/>
      <c r="D7" s="5"/>
      <c r="E7" s="5"/>
      <c r="F7" s="5"/>
      <c r="G7" s="5"/>
    </row>
    <row r="8" spans="1:7" x14ac:dyDescent="0.3">
      <c r="A8" s="5"/>
      <c r="B8" s="5"/>
      <c r="C8" s="5"/>
      <c r="D8" s="5"/>
      <c r="E8" s="5"/>
      <c r="F8" s="5"/>
      <c r="G8" s="5"/>
    </row>
    <row r="10" spans="1:7" x14ac:dyDescent="0.3">
      <c r="A10" t="s">
        <v>821</v>
      </c>
    </row>
    <row r="12" spans="1:7" x14ac:dyDescent="0.3">
      <c r="A12" t="s">
        <v>829</v>
      </c>
      <c r="C12" t="s">
        <v>831</v>
      </c>
      <c r="E12" t="s">
        <v>832</v>
      </c>
      <c r="G12" t="s">
        <v>833</v>
      </c>
    </row>
    <row r="13" spans="1:7" x14ac:dyDescent="0.3">
      <c r="A13" s="8">
        <v>794</v>
      </c>
      <c r="C13" s="11">
        <v>0.44973477618026247</v>
      </c>
      <c r="E13" s="8">
        <v>438268</v>
      </c>
      <c r="G13" s="8">
        <v>551.97481108312343</v>
      </c>
    </row>
    <row r="15" spans="1:7" x14ac:dyDescent="0.3">
      <c r="A15" t="s">
        <v>928</v>
      </c>
      <c r="C15" t="s">
        <v>929</v>
      </c>
      <c r="E15" t="s">
        <v>930</v>
      </c>
      <c r="G15" t="s">
        <v>931</v>
      </c>
    </row>
    <row r="16" spans="1:7" x14ac:dyDescent="0.3">
      <c r="A16">
        <f>GETPIVOTDATA("Order ID",$A$12)</f>
        <v>794</v>
      </c>
      <c r="C16" s="11">
        <f>GETPIVOTDATA("Discount",$C$12)</f>
        <v>0.44973477618026247</v>
      </c>
      <c r="E16">
        <f>GETPIVOTDATA("revenue",$E$12)</f>
        <v>438268</v>
      </c>
      <c r="G16" s="11">
        <f>GETPIVOTDATA("revenue",$G$12)</f>
        <v>551.97481108312343</v>
      </c>
    </row>
    <row r="20" spans="1:7" x14ac:dyDescent="0.3">
      <c r="A20" s="5" t="s">
        <v>822</v>
      </c>
      <c r="B20" s="5"/>
      <c r="C20" s="5"/>
      <c r="D20" s="5"/>
      <c r="E20" s="5"/>
      <c r="F20" s="5"/>
      <c r="G20" s="5"/>
    </row>
    <row r="22" spans="1:7" x14ac:dyDescent="0.3">
      <c r="A22" s="7" t="s">
        <v>827</v>
      </c>
      <c r="B22" t="s">
        <v>920</v>
      </c>
    </row>
    <row r="23" spans="1:7" x14ac:dyDescent="0.3">
      <c r="A23" s="6" t="s">
        <v>10</v>
      </c>
      <c r="B23" s="8">
        <v>173</v>
      </c>
    </row>
    <row r="24" spans="1:7" x14ac:dyDescent="0.3">
      <c r="A24" s="6" t="s">
        <v>15</v>
      </c>
      <c r="B24" s="8">
        <v>173</v>
      </c>
    </row>
    <row r="25" spans="1:7" x14ac:dyDescent="0.3">
      <c r="A25" s="6" t="s">
        <v>20</v>
      </c>
      <c r="B25" s="8">
        <v>172</v>
      </c>
    </row>
    <row r="26" spans="1:7" x14ac:dyDescent="0.3">
      <c r="A26" s="6" t="s">
        <v>24</v>
      </c>
      <c r="B26" s="8">
        <v>171</v>
      </c>
    </row>
    <row r="27" spans="1:7" x14ac:dyDescent="0.3">
      <c r="A27" s="6" t="s">
        <v>31</v>
      </c>
      <c r="B27" s="8">
        <v>70</v>
      </c>
    </row>
    <row r="28" spans="1:7" x14ac:dyDescent="0.3">
      <c r="A28" s="6" t="s">
        <v>43</v>
      </c>
      <c r="B28" s="8">
        <v>35</v>
      </c>
    </row>
    <row r="29" spans="1:7" x14ac:dyDescent="0.3">
      <c r="A29" s="6" t="s">
        <v>828</v>
      </c>
      <c r="B29" s="8">
        <v>794</v>
      </c>
    </row>
    <row r="33" spans="1:7" x14ac:dyDescent="0.3">
      <c r="A33" s="5"/>
      <c r="B33" s="5"/>
      <c r="C33" s="5"/>
      <c r="D33" s="5"/>
      <c r="E33" s="5"/>
      <c r="F33" s="5"/>
      <c r="G33" s="5"/>
    </row>
    <row r="34" spans="1:7" x14ac:dyDescent="0.3">
      <c r="A34" s="5" t="s">
        <v>927</v>
      </c>
      <c r="B34" s="5"/>
      <c r="C34" s="5"/>
      <c r="D34" s="5"/>
      <c r="E34" s="5"/>
      <c r="F34" s="5"/>
      <c r="G34" s="5"/>
    </row>
    <row r="37" spans="1:7" x14ac:dyDescent="0.3">
      <c r="A37" s="7" t="s">
        <v>827</v>
      </c>
      <c r="B37" t="s">
        <v>920</v>
      </c>
    </row>
    <row r="38" spans="1:7" x14ac:dyDescent="0.3">
      <c r="A38" s="6" t="s">
        <v>836</v>
      </c>
      <c r="B38" s="8">
        <v>13</v>
      </c>
    </row>
    <row r="39" spans="1:7" x14ac:dyDescent="0.3">
      <c r="A39" s="6" t="s">
        <v>837</v>
      </c>
      <c r="B39" s="8">
        <v>11</v>
      </c>
    </row>
    <row r="40" spans="1:7" x14ac:dyDescent="0.3">
      <c r="A40" s="6" t="s">
        <v>838</v>
      </c>
      <c r="B40" s="8">
        <v>18</v>
      </c>
    </row>
    <row r="41" spans="1:7" x14ac:dyDescent="0.3">
      <c r="A41" s="6" t="s">
        <v>839</v>
      </c>
      <c r="B41" s="8">
        <v>7</v>
      </c>
    </row>
    <row r="42" spans="1:7" x14ac:dyDescent="0.3">
      <c r="A42" s="6" t="s">
        <v>840</v>
      </c>
      <c r="B42" s="8">
        <v>12</v>
      </c>
    </row>
    <row r="43" spans="1:7" x14ac:dyDescent="0.3">
      <c r="A43" s="6" t="s">
        <v>841</v>
      </c>
      <c r="B43" s="8">
        <v>6</v>
      </c>
    </row>
    <row r="44" spans="1:7" x14ac:dyDescent="0.3">
      <c r="A44" s="6" t="s">
        <v>842</v>
      </c>
      <c r="B44" s="8">
        <v>13</v>
      </c>
    </row>
    <row r="45" spans="1:7" x14ac:dyDescent="0.3">
      <c r="A45" s="6" t="s">
        <v>843</v>
      </c>
      <c r="B45" s="8">
        <v>8</v>
      </c>
    </row>
    <row r="46" spans="1:7" x14ac:dyDescent="0.3">
      <c r="A46" s="6" t="s">
        <v>844</v>
      </c>
      <c r="B46" s="8">
        <v>7</v>
      </c>
    </row>
    <row r="47" spans="1:7" x14ac:dyDescent="0.3">
      <c r="A47" s="6" t="s">
        <v>845</v>
      </c>
      <c r="B47" s="8">
        <v>34</v>
      </c>
    </row>
    <row r="48" spans="1:7" x14ac:dyDescent="0.3">
      <c r="A48" s="6" t="s">
        <v>846</v>
      </c>
      <c r="B48" s="8">
        <v>29</v>
      </c>
    </row>
    <row r="49" spans="1:2" x14ac:dyDescent="0.3">
      <c r="A49" s="6" t="s">
        <v>847</v>
      </c>
      <c r="B49" s="8">
        <v>13</v>
      </c>
    </row>
    <row r="50" spans="1:2" x14ac:dyDescent="0.3">
      <c r="A50" s="6" t="s">
        <v>848</v>
      </c>
      <c r="B50" s="8">
        <v>26</v>
      </c>
    </row>
    <row r="51" spans="1:2" x14ac:dyDescent="0.3">
      <c r="A51" s="6" t="s">
        <v>849</v>
      </c>
      <c r="B51" s="8">
        <v>17</v>
      </c>
    </row>
    <row r="52" spans="1:2" x14ac:dyDescent="0.3">
      <c r="A52" s="6" t="s">
        <v>850</v>
      </c>
      <c r="B52" s="8">
        <v>11</v>
      </c>
    </row>
    <row r="53" spans="1:2" x14ac:dyDescent="0.3">
      <c r="A53" s="6" t="s">
        <v>851</v>
      </c>
      <c r="B53" s="8">
        <v>27</v>
      </c>
    </row>
    <row r="54" spans="1:2" x14ac:dyDescent="0.3">
      <c r="A54" s="6" t="s">
        <v>852</v>
      </c>
      <c r="B54" s="8">
        <v>10</v>
      </c>
    </row>
    <row r="55" spans="1:2" x14ac:dyDescent="0.3">
      <c r="A55" s="6" t="s">
        <v>853</v>
      </c>
      <c r="B55" s="8">
        <v>10</v>
      </c>
    </row>
    <row r="56" spans="1:2" x14ac:dyDescent="0.3">
      <c r="A56" s="6" t="s">
        <v>854</v>
      </c>
      <c r="B56" s="8">
        <v>15</v>
      </c>
    </row>
    <row r="57" spans="1:2" x14ac:dyDescent="0.3">
      <c r="A57" s="6" t="s">
        <v>855</v>
      </c>
      <c r="B57" s="8">
        <v>5</v>
      </c>
    </row>
    <row r="58" spans="1:2" x14ac:dyDescent="0.3">
      <c r="A58" s="6" t="s">
        <v>856</v>
      </c>
      <c r="B58" s="8">
        <v>16</v>
      </c>
    </row>
    <row r="59" spans="1:2" x14ac:dyDescent="0.3">
      <c r="A59" s="6" t="s">
        <v>857</v>
      </c>
      <c r="B59" s="8">
        <v>10</v>
      </c>
    </row>
    <row r="60" spans="1:2" x14ac:dyDescent="0.3">
      <c r="A60" s="6" t="s">
        <v>858</v>
      </c>
      <c r="B60" s="8">
        <v>10</v>
      </c>
    </row>
    <row r="61" spans="1:2" x14ac:dyDescent="0.3">
      <c r="A61" s="6" t="s">
        <v>859</v>
      </c>
      <c r="B61" s="8">
        <v>10</v>
      </c>
    </row>
    <row r="62" spans="1:2" x14ac:dyDescent="0.3">
      <c r="A62" s="6" t="s">
        <v>860</v>
      </c>
      <c r="B62" s="8">
        <v>10</v>
      </c>
    </row>
    <row r="63" spans="1:2" x14ac:dyDescent="0.3">
      <c r="A63" s="6" t="s">
        <v>861</v>
      </c>
      <c r="B63" s="8">
        <v>10</v>
      </c>
    </row>
    <row r="64" spans="1:2" x14ac:dyDescent="0.3">
      <c r="A64" s="6" t="s">
        <v>862</v>
      </c>
      <c r="B64" s="8">
        <v>15</v>
      </c>
    </row>
    <row r="65" spans="1:2" x14ac:dyDescent="0.3">
      <c r="A65" s="6" t="s">
        <v>863</v>
      </c>
      <c r="B65" s="8">
        <v>20</v>
      </c>
    </row>
    <row r="66" spans="1:2" x14ac:dyDescent="0.3">
      <c r="A66" s="6" t="s">
        <v>864</v>
      </c>
      <c r="B66" s="8">
        <v>10</v>
      </c>
    </row>
    <row r="67" spans="1:2" x14ac:dyDescent="0.3">
      <c r="A67" s="6" t="s">
        <v>865</v>
      </c>
      <c r="B67" s="8">
        <v>26</v>
      </c>
    </row>
    <row r="68" spans="1:2" x14ac:dyDescent="0.3">
      <c r="A68" s="6" t="s">
        <v>866</v>
      </c>
      <c r="B68" s="8">
        <v>14</v>
      </c>
    </row>
    <row r="69" spans="1:2" x14ac:dyDescent="0.3">
      <c r="A69" s="6" t="s">
        <v>867</v>
      </c>
      <c r="B69" s="8">
        <v>14</v>
      </c>
    </row>
    <row r="70" spans="1:2" x14ac:dyDescent="0.3">
      <c r="A70" s="6" t="s">
        <v>868</v>
      </c>
      <c r="B70" s="8">
        <v>7</v>
      </c>
    </row>
    <row r="71" spans="1:2" x14ac:dyDescent="0.3">
      <c r="A71" s="6" t="s">
        <v>869</v>
      </c>
      <c r="B71" s="8">
        <v>16</v>
      </c>
    </row>
    <row r="72" spans="1:2" x14ac:dyDescent="0.3">
      <c r="A72" s="6" t="s">
        <v>870</v>
      </c>
      <c r="B72" s="8">
        <v>14</v>
      </c>
    </row>
    <row r="73" spans="1:2" x14ac:dyDescent="0.3">
      <c r="A73" s="6" t="s">
        <v>871</v>
      </c>
      <c r="B73" s="8">
        <v>12</v>
      </c>
    </row>
    <row r="74" spans="1:2" x14ac:dyDescent="0.3">
      <c r="A74" s="6" t="s">
        <v>872</v>
      </c>
      <c r="B74" s="8">
        <v>13</v>
      </c>
    </row>
    <row r="75" spans="1:2" x14ac:dyDescent="0.3">
      <c r="A75" s="6" t="s">
        <v>873</v>
      </c>
      <c r="B75" s="8">
        <v>19</v>
      </c>
    </row>
    <row r="76" spans="1:2" x14ac:dyDescent="0.3">
      <c r="A76" s="6" t="s">
        <v>874</v>
      </c>
      <c r="B76" s="8">
        <v>16</v>
      </c>
    </row>
    <row r="77" spans="1:2" x14ac:dyDescent="0.3">
      <c r="A77" s="6" t="s">
        <v>875</v>
      </c>
      <c r="B77" s="8">
        <v>7</v>
      </c>
    </row>
    <row r="78" spans="1:2" x14ac:dyDescent="0.3">
      <c r="A78" s="6" t="s">
        <v>876</v>
      </c>
      <c r="B78" s="8">
        <v>5</v>
      </c>
    </row>
    <row r="79" spans="1:2" x14ac:dyDescent="0.3">
      <c r="A79" s="6" t="s">
        <v>877</v>
      </c>
      <c r="B79" s="8">
        <v>3</v>
      </c>
    </row>
    <row r="80" spans="1:2" x14ac:dyDescent="0.3">
      <c r="A80" s="6" t="s">
        <v>878</v>
      </c>
      <c r="B80" s="8">
        <v>9</v>
      </c>
    </row>
    <row r="81" spans="1:2" x14ac:dyDescent="0.3">
      <c r="A81" s="6" t="s">
        <v>879</v>
      </c>
      <c r="B81" s="8">
        <v>10</v>
      </c>
    </row>
    <row r="82" spans="1:2" x14ac:dyDescent="0.3">
      <c r="A82" s="6" t="s">
        <v>880</v>
      </c>
      <c r="B82" s="8">
        <v>4</v>
      </c>
    </row>
    <row r="83" spans="1:2" x14ac:dyDescent="0.3">
      <c r="A83" s="6" t="s">
        <v>881</v>
      </c>
      <c r="B83" s="8">
        <v>6</v>
      </c>
    </row>
    <row r="84" spans="1:2" x14ac:dyDescent="0.3">
      <c r="A84" s="6" t="s">
        <v>882</v>
      </c>
      <c r="B84" s="8">
        <v>2</v>
      </c>
    </row>
    <row r="85" spans="1:2" x14ac:dyDescent="0.3">
      <c r="A85" s="6" t="s">
        <v>883</v>
      </c>
      <c r="B85" s="8">
        <v>8</v>
      </c>
    </row>
    <row r="86" spans="1:2" x14ac:dyDescent="0.3">
      <c r="A86" s="6" t="s">
        <v>884</v>
      </c>
      <c r="B86" s="8">
        <v>3</v>
      </c>
    </row>
    <row r="87" spans="1:2" x14ac:dyDescent="0.3">
      <c r="A87" s="6" t="s">
        <v>885</v>
      </c>
      <c r="B87" s="8">
        <v>4</v>
      </c>
    </row>
    <row r="88" spans="1:2" x14ac:dyDescent="0.3">
      <c r="A88" s="6" t="s">
        <v>886</v>
      </c>
      <c r="B88" s="8">
        <v>4</v>
      </c>
    </row>
    <row r="89" spans="1:2" x14ac:dyDescent="0.3">
      <c r="A89" s="6" t="s">
        <v>887</v>
      </c>
      <c r="B89" s="8">
        <v>5</v>
      </c>
    </row>
    <row r="90" spans="1:2" x14ac:dyDescent="0.3">
      <c r="A90" s="6" t="s">
        <v>888</v>
      </c>
      <c r="B90" s="8">
        <v>3</v>
      </c>
    </row>
    <row r="91" spans="1:2" x14ac:dyDescent="0.3">
      <c r="A91" s="6" t="s">
        <v>889</v>
      </c>
      <c r="B91" s="8">
        <v>3</v>
      </c>
    </row>
    <row r="92" spans="1:2" x14ac:dyDescent="0.3">
      <c r="A92" s="6" t="s">
        <v>890</v>
      </c>
      <c r="B92" s="8">
        <v>2</v>
      </c>
    </row>
    <row r="93" spans="1:2" x14ac:dyDescent="0.3">
      <c r="A93" s="6" t="s">
        <v>891</v>
      </c>
      <c r="B93" s="8">
        <v>8</v>
      </c>
    </row>
    <row r="94" spans="1:2" x14ac:dyDescent="0.3">
      <c r="A94" s="6" t="s">
        <v>892</v>
      </c>
      <c r="B94" s="8">
        <v>3</v>
      </c>
    </row>
    <row r="95" spans="1:2" x14ac:dyDescent="0.3">
      <c r="A95" s="6" t="s">
        <v>893</v>
      </c>
      <c r="B95" s="8">
        <v>3</v>
      </c>
    </row>
    <row r="96" spans="1:2" x14ac:dyDescent="0.3">
      <c r="A96" s="6" t="s">
        <v>894</v>
      </c>
      <c r="B96" s="8">
        <v>6</v>
      </c>
    </row>
    <row r="97" spans="1:2" x14ac:dyDescent="0.3">
      <c r="A97" s="6" t="s">
        <v>895</v>
      </c>
      <c r="B97" s="8">
        <v>3</v>
      </c>
    </row>
    <row r="98" spans="1:2" x14ac:dyDescent="0.3">
      <c r="A98" s="6" t="s">
        <v>896</v>
      </c>
      <c r="B98" s="8">
        <v>6</v>
      </c>
    </row>
    <row r="99" spans="1:2" x14ac:dyDescent="0.3">
      <c r="A99" s="6" t="s">
        <v>897</v>
      </c>
      <c r="B99" s="8">
        <v>5</v>
      </c>
    </row>
    <row r="100" spans="1:2" x14ac:dyDescent="0.3">
      <c r="A100" s="6" t="s">
        <v>898</v>
      </c>
      <c r="B100" s="8">
        <v>5</v>
      </c>
    </row>
    <row r="101" spans="1:2" x14ac:dyDescent="0.3">
      <c r="A101" s="6" t="s">
        <v>899</v>
      </c>
      <c r="B101" s="8">
        <v>6</v>
      </c>
    </row>
    <row r="102" spans="1:2" x14ac:dyDescent="0.3">
      <c r="A102" s="6" t="s">
        <v>900</v>
      </c>
      <c r="B102" s="8">
        <v>7</v>
      </c>
    </row>
    <row r="103" spans="1:2" x14ac:dyDescent="0.3">
      <c r="A103" s="6" t="s">
        <v>901</v>
      </c>
      <c r="B103" s="8">
        <v>4</v>
      </c>
    </row>
    <row r="104" spans="1:2" x14ac:dyDescent="0.3">
      <c r="A104" s="6" t="s">
        <v>902</v>
      </c>
      <c r="B104" s="8">
        <v>8</v>
      </c>
    </row>
    <row r="105" spans="1:2" x14ac:dyDescent="0.3">
      <c r="A105" s="6" t="s">
        <v>903</v>
      </c>
      <c r="B105" s="8">
        <v>7</v>
      </c>
    </row>
    <row r="106" spans="1:2" x14ac:dyDescent="0.3">
      <c r="A106" s="6" t="s">
        <v>904</v>
      </c>
      <c r="B106" s="8">
        <v>6</v>
      </c>
    </row>
    <row r="107" spans="1:2" x14ac:dyDescent="0.3">
      <c r="A107" s="6" t="s">
        <v>905</v>
      </c>
      <c r="B107" s="8">
        <v>6</v>
      </c>
    </row>
    <row r="108" spans="1:2" x14ac:dyDescent="0.3">
      <c r="A108" s="6" t="s">
        <v>906</v>
      </c>
      <c r="B108" s="8">
        <v>4</v>
      </c>
    </row>
    <row r="109" spans="1:2" x14ac:dyDescent="0.3">
      <c r="A109" s="6" t="s">
        <v>907</v>
      </c>
      <c r="B109" s="8">
        <v>5</v>
      </c>
    </row>
    <row r="110" spans="1:2" x14ac:dyDescent="0.3">
      <c r="A110" s="6" t="s">
        <v>908</v>
      </c>
      <c r="B110" s="8">
        <v>9</v>
      </c>
    </row>
    <row r="111" spans="1:2" x14ac:dyDescent="0.3">
      <c r="A111" s="6" t="s">
        <v>909</v>
      </c>
      <c r="B111" s="8">
        <v>10</v>
      </c>
    </row>
    <row r="112" spans="1:2" x14ac:dyDescent="0.3">
      <c r="A112" s="6" t="s">
        <v>910</v>
      </c>
      <c r="B112" s="8">
        <v>6</v>
      </c>
    </row>
    <row r="113" spans="1:7" x14ac:dyDescent="0.3">
      <c r="A113" s="6" t="s">
        <v>911</v>
      </c>
      <c r="B113" s="8">
        <v>7</v>
      </c>
    </row>
    <row r="114" spans="1:7" x14ac:dyDescent="0.3">
      <c r="A114" s="6" t="s">
        <v>912</v>
      </c>
      <c r="B114" s="8">
        <v>5</v>
      </c>
    </row>
    <row r="115" spans="1:7" x14ac:dyDescent="0.3">
      <c r="A115" s="6" t="s">
        <v>913</v>
      </c>
      <c r="B115" s="8">
        <v>1</v>
      </c>
    </row>
    <row r="116" spans="1:7" x14ac:dyDescent="0.3">
      <c r="A116" s="6" t="s">
        <v>914</v>
      </c>
      <c r="B116" s="8">
        <v>2</v>
      </c>
    </row>
    <row r="117" spans="1:7" x14ac:dyDescent="0.3">
      <c r="A117" s="6" t="s">
        <v>915</v>
      </c>
      <c r="B117" s="8">
        <v>4</v>
      </c>
    </row>
    <row r="118" spans="1:7" x14ac:dyDescent="0.3">
      <c r="A118" s="6" t="s">
        <v>916</v>
      </c>
      <c r="B118" s="8">
        <v>6</v>
      </c>
    </row>
    <row r="119" spans="1:7" x14ac:dyDescent="0.3">
      <c r="A119" s="6" t="s">
        <v>917</v>
      </c>
      <c r="B119" s="8">
        <v>9</v>
      </c>
    </row>
    <row r="120" spans="1:7" x14ac:dyDescent="0.3">
      <c r="A120" s="6" t="s">
        <v>918</v>
      </c>
      <c r="B120" s="8">
        <v>6</v>
      </c>
    </row>
    <row r="121" spans="1:7" x14ac:dyDescent="0.3">
      <c r="A121" s="6" t="s">
        <v>919</v>
      </c>
      <c r="B121" s="8">
        <v>5</v>
      </c>
    </row>
    <row r="122" spans="1:7" x14ac:dyDescent="0.3">
      <c r="A122" s="6" t="s">
        <v>828</v>
      </c>
      <c r="B122" s="8">
        <v>794</v>
      </c>
    </row>
    <row r="127" spans="1:7" x14ac:dyDescent="0.3">
      <c r="A127" s="5" t="s">
        <v>926</v>
      </c>
      <c r="B127" s="5"/>
      <c r="C127" s="5"/>
      <c r="D127" s="5"/>
      <c r="E127" s="5"/>
      <c r="F127" s="5"/>
      <c r="G127" s="5"/>
    </row>
    <row r="130" spans="1:2" x14ac:dyDescent="0.3">
      <c r="A130" s="7" t="s">
        <v>827</v>
      </c>
      <c r="B130" t="s">
        <v>921</v>
      </c>
    </row>
    <row r="131" spans="1:2" x14ac:dyDescent="0.3">
      <c r="A131" s="6" t="s">
        <v>836</v>
      </c>
      <c r="B131" s="8">
        <v>8044</v>
      </c>
    </row>
    <row r="132" spans="1:2" x14ac:dyDescent="0.3">
      <c r="A132" s="6" t="s">
        <v>837</v>
      </c>
      <c r="B132" s="8">
        <v>5729</v>
      </c>
    </row>
    <row r="133" spans="1:2" x14ac:dyDescent="0.3">
      <c r="A133" s="6" t="s">
        <v>838</v>
      </c>
      <c r="B133" s="8">
        <v>9806</v>
      </c>
    </row>
    <row r="134" spans="1:2" x14ac:dyDescent="0.3">
      <c r="A134" s="6" t="s">
        <v>839</v>
      </c>
      <c r="B134" s="8">
        <v>3612</v>
      </c>
    </row>
    <row r="135" spans="1:2" x14ac:dyDescent="0.3">
      <c r="A135" s="6" t="s">
        <v>840</v>
      </c>
      <c r="B135" s="8">
        <v>8113</v>
      </c>
    </row>
    <row r="136" spans="1:2" x14ac:dyDescent="0.3">
      <c r="A136" s="6" t="s">
        <v>841</v>
      </c>
      <c r="B136" s="8">
        <v>3396</v>
      </c>
    </row>
    <row r="137" spans="1:2" x14ac:dyDescent="0.3">
      <c r="A137" s="6" t="s">
        <v>842</v>
      </c>
      <c r="B137" s="8">
        <v>7744</v>
      </c>
    </row>
    <row r="138" spans="1:2" x14ac:dyDescent="0.3">
      <c r="A138" s="6" t="s">
        <v>843</v>
      </c>
      <c r="B138" s="8">
        <v>4244</v>
      </c>
    </row>
    <row r="139" spans="1:2" x14ac:dyDescent="0.3">
      <c r="A139" s="6" t="s">
        <v>844</v>
      </c>
      <c r="B139" s="8">
        <v>3004</v>
      </c>
    </row>
    <row r="140" spans="1:2" x14ac:dyDescent="0.3">
      <c r="A140" s="6" t="s">
        <v>845</v>
      </c>
      <c r="B140" s="8">
        <v>20250</v>
      </c>
    </row>
    <row r="141" spans="1:2" x14ac:dyDescent="0.3">
      <c r="A141" s="6" t="s">
        <v>846</v>
      </c>
      <c r="B141" s="8">
        <v>15344</v>
      </c>
    </row>
    <row r="142" spans="1:2" x14ac:dyDescent="0.3">
      <c r="A142" s="6" t="s">
        <v>847</v>
      </c>
      <c r="B142" s="8">
        <v>6614</v>
      </c>
    </row>
    <row r="143" spans="1:2" x14ac:dyDescent="0.3">
      <c r="A143" s="6" t="s">
        <v>848</v>
      </c>
      <c r="B143" s="8">
        <v>13318</v>
      </c>
    </row>
    <row r="144" spans="1:2" x14ac:dyDescent="0.3">
      <c r="A144" s="6" t="s">
        <v>849</v>
      </c>
      <c r="B144" s="8">
        <v>10524</v>
      </c>
    </row>
    <row r="145" spans="1:2" x14ac:dyDescent="0.3">
      <c r="A145" s="6" t="s">
        <v>850</v>
      </c>
      <c r="B145" s="8">
        <v>5604</v>
      </c>
    </row>
    <row r="146" spans="1:2" x14ac:dyDescent="0.3">
      <c r="A146" s="6" t="s">
        <v>851</v>
      </c>
      <c r="B146" s="8">
        <v>14557</v>
      </c>
    </row>
    <row r="147" spans="1:2" x14ac:dyDescent="0.3">
      <c r="A147" s="6" t="s">
        <v>852</v>
      </c>
      <c r="B147" s="8">
        <v>5901</v>
      </c>
    </row>
    <row r="148" spans="1:2" x14ac:dyDescent="0.3">
      <c r="A148" s="6" t="s">
        <v>853</v>
      </c>
      <c r="B148" s="8">
        <v>5269</v>
      </c>
    </row>
    <row r="149" spans="1:2" x14ac:dyDescent="0.3">
      <c r="A149" s="6" t="s">
        <v>854</v>
      </c>
      <c r="B149" s="8">
        <v>7817</v>
      </c>
    </row>
    <row r="150" spans="1:2" x14ac:dyDescent="0.3">
      <c r="A150" s="6" t="s">
        <v>855</v>
      </c>
      <c r="B150" s="8">
        <v>2545</v>
      </c>
    </row>
    <row r="151" spans="1:2" x14ac:dyDescent="0.3">
      <c r="A151" s="6" t="s">
        <v>856</v>
      </c>
      <c r="B151" s="8">
        <v>7926</v>
      </c>
    </row>
    <row r="152" spans="1:2" x14ac:dyDescent="0.3">
      <c r="A152" s="6" t="s">
        <v>857</v>
      </c>
      <c r="B152" s="8">
        <v>5498</v>
      </c>
    </row>
    <row r="153" spans="1:2" x14ac:dyDescent="0.3">
      <c r="A153" s="6" t="s">
        <v>858</v>
      </c>
      <c r="B153" s="8">
        <v>5592</v>
      </c>
    </row>
    <row r="154" spans="1:2" x14ac:dyDescent="0.3">
      <c r="A154" s="6" t="s">
        <v>859</v>
      </c>
      <c r="B154" s="8">
        <v>7061</v>
      </c>
    </row>
    <row r="155" spans="1:2" x14ac:dyDescent="0.3">
      <c r="A155" s="6" t="s">
        <v>860</v>
      </c>
      <c r="B155" s="8">
        <v>5745</v>
      </c>
    </row>
    <row r="156" spans="1:2" x14ac:dyDescent="0.3">
      <c r="A156" s="6" t="s">
        <v>861</v>
      </c>
      <c r="B156" s="8">
        <v>5483</v>
      </c>
    </row>
    <row r="157" spans="1:2" x14ac:dyDescent="0.3">
      <c r="A157" s="6" t="s">
        <v>862</v>
      </c>
      <c r="B157" s="8">
        <v>8190</v>
      </c>
    </row>
    <row r="158" spans="1:2" x14ac:dyDescent="0.3">
      <c r="A158" s="6" t="s">
        <v>863</v>
      </c>
      <c r="B158" s="8">
        <v>11483</v>
      </c>
    </row>
    <row r="159" spans="1:2" x14ac:dyDescent="0.3">
      <c r="A159" s="6" t="s">
        <v>864</v>
      </c>
      <c r="B159" s="8">
        <v>5504</v>
      </c>
    </row>
    <row r="160" spans="1:2" x14ac:dyDescent="0.3">
      <c r="A160" s="6" t="s">
        <v>865</v>
      </c>
      <c r="B160" s="8">
        <v>14517</v>
      </c>
    </row>
    <row r="161" spans="1:2" x14ac:dyDescent="0.3">
      <c r="A161" s="6" t="s">
        <v>866</v>
      </c>
      <c r="B161" s="8">
        <v>7929</v>
      </c>
    </row>
    <row r="162" spans="1:2" x14ac:dyDescent="0.3">
      <c r="A162" s="6" t="s">
        <v>867</v>
      </c>
      <c r="B162" s="8">
        <v>7229</v>
      </c>
    </row>
    <row r="163" spans="1:2" x14ac:dyDescent="0.3">
      <c r="A163" s="6" t="s">
        <v>868</v>
      </c>
      <c r="B163" s="8">
        <v>3198</v>
      </c>
    </row>
    <row r="164" spans="1:2" x14ac:dyDescent="0.3">
      <c r="A164" s="6" t="s">
        <v>869</v>
      </c>
      <c r="B164" s="8">
        <v>7950</v>
      </c>
    </row>
    <row r="165" spans="1:2" x14ac:dyDescent="0.3">
      <c r="A165" s="6" t="s">
        <v>870</v>
      </c>
      <c r="B165" s="8">
        <v>8711</v>
      </c>
    </row>
    <row r="166" spans="1:2" x14ac:dyDescent="0.3">
      <c r="A166" s="6" t="s">
        <v>871</v>
      </c>
      <c r="B166" s="8">
        <v>7602</v>
      </c>
    </row>
    <row r="167" spans="1:2" x14ac:dyDescent="0.3">
      <c r="A167" s="6" t="s">
        <v>872</v>
      </c>
      <c r="B167" s="8">
        <v>7641</v>
      </c>
    </row>
    <row r="168" spans="1:2" x14ac:dyDescent="0.3">
      <c r="A168" s="6" t="s">
        <v>873</v>
      </c>
      <c r="B168" s="8">
        <v>10451</v>
      </c>
    </row>
    <row r="169" spans="1:2" x14ac:dyDescent="0.3">
      <c r="A169" s="6" t="s">
        <v>874</v>
      </c>
      <c r="B169" s="8">
        <v>9317</v>
      </c>
    </row>
    <row r="170" spans="1:2" x14ac:dyDescent="0.3">
      <c r="A170" s="6" t="s">
        <v>875</v>
      </c>
      <c r="B170" s="8">
        <v>4403</v>
      </c>
    </row>
    <row r="171" spans="1:2" x14ac:dyDescent="0.3">
      <c r="A171" s="6" t="s">
        <v>876</v>
      </c>
      <c r="B171" s="8">
        <v>2734</v>
      </c>
    </row>
    <row r="172" spans="1:2" x14ac:dyDescent="0.3">
      <c r="A172" s="6" t="s">
        <v>877</v>
      </c>
      <c r="B172" s="8">
        <v>1760</v>
      </c>
    </row>
    <row r="173" spans="1:2" x14ac:dyDescent="0.3">
      <c r="A173" s="6" t="s">
        <v>878</v>
      </c>
      <c r="B173" s="8">
        <v>5101</v>
      </c>
    </row>
    <row r="174" spans="1:2" x14ac:dyDescent="0.3">
      <c r="A174" s="6" t="s">
        <v>879</v>
      </c>
      <c r="B174" s="8">
        <v>5824</v>
      </c>
    </row>
    <row r="175" spans="1:2" x14ac:dyDescent="0.3">
      <c r="A175" s="6" t="s">
        <v>880</v>
      </c>
      <c r="B175" s="8">
        <v>2652</v>
      </c>
    </row>
    <row r="176" spans="1:2" x14ac:dyDescent="0.3">
      <c r="A176" s="6" t="s">
        <v>881</v>
      </c>
      <c r="B176" s="8">
        <v>3061</v>
      </c>
    </row>
    <row r="177" spans="1:2" x14ac:dyDescent="0.3">
      <c r="A177" s="6" t="s">
        <v>882</v>
      </c>
      <c r="B177" s="8">
        <v>920</v>
      </c>
    </row>
    <row r="178" spans="1:2" x14ac:dyDescent="0.3">
      <c r="A178" s="6" t="s">
        <v>883</v>
      </c>
      <c r="B178" s="8">
        <v>4977</v>
      </c>
    </row>
    <row r="179" spans="1:2" x14ac:dyDescent="0.3">
      <c r="A179" s="6" t="s">
        <v>884</v>
      </c>
      <c r="B179" s="8">
        <v>1670</v>
      </c>
    </row>
    <row r="180" spans="1:2" x14ac:dyDescent="0.3">
      <c r="A180" s="6" t="s">
        <v>885</v>
      </c>
      <c r="B180" s="8">
        <v>2394</v>
      </c>
    </row>
    <row r="181" spans="1:2" x14ac:dyDescent="0.3">
      <c r="A181" s="6" t="s">
        <v>886</v>
      </c>
      <c r="B181" s="8">
        <v>1290</v>
      </c>
    </row>
    <row r="182" spans="1:2" x14ac:dyDescent="0.3">
      <c r="A182" s="6" t="s">
        <v>887</v>
      </c>
      <c r="B182" s="8">
        <v>2026</v>
      </c>
    </row>
    <row r="183" spans="1:2" x14ac:dyDescent="0.3">
      <c r="A183" s="6" t="s">
        <v>888</v>
      </c>
      <c r="B183" s="8">
        <v>1285</v>
      </c>
    </row>
    <row r="184" spans="1:2" x14ac:dyDescent="0.3">
      <c r="A184" s="6" t="s">
        <v>889</v>
      </c>
      <c r="B184" s="8">
        <v>1360</v>
      </c>
    </row>
    <row r="185" spans="1:2" x14ac:dyDescent="0.3">
      <c r="A185" s="6" t="s">
        <v>890</v>
      </c>
      <c r="B185" s="8">
        <v>1530</v>
      </c>
    </row>
    <row r="186" spans="1:2" x14ac:dyDescent="0.3">
      <c r="A186" s="6" t="s">
        <v>891</v>
      </c>
      <c r="B186" s="8">
        <v>4376</v>
      </c>
    </row>
    <row r="187" spans="1:2" x14ac:dyDescent="0.3">
      <c r="A187" s="6" t="s">
        <v>892</v>
      </c>
      <c r="B187" s="8">
        <v>1670</v>
      </c>
    </row>
    <row r="188" spans="1:2" x14ac:dyDescent="0.3">
      <c r="A188" s="6" t="s">
        <v>893</v>
      </c>
      <c r="B188" s="8">
        <v>1800</v>
      </c>
    </row>
    <row r="189" spans="1:2" x14ac:dyDescent="0.3">
      <c r="A189" s="6" t="s">
        <v>894</v>
      </c>
      <c r="B189" s="8">
        <v>2975</v>
      </c>
    </row>
    <row r="190" spans="1:2" x14ac:dyDescent="0.3">
      <c r="A190" s="6" t="s">
        <v>895</v>
      </c>
      <c r="B190" s="8">
        <v>1260</v>
      </c>
    </row>
    <row r="191" spans="1:2" x14ac:dyDescent="0.3">
      <c r="A191" s="6" t="s">
        <v>896</v>
      </c>
      <c r="B191" s="8">
        <v>3211</v>
      </c>
    </row>
    <row r="192" spans="1:2" x14ac:dyDescent="0.3">
      <c r="A192" s="6" t="s">
        <v>897</v>
      </c>
      <c r="B192" s="8">
        <v>2707</v>
      </c>
    </row>
    <row r="193" spans="1:2" x14ac:dyDescent="0.3">
      <c r="A193" s="6" t="s">
        <v>898</v>
      </c>
      <c r="B193" s="8">
        <v>3340</v>
      </c>
    </row>
    <row r="194" spans="1:2" x14ac:dyDescent="0.3">
      <c r="A194" s="6" t="s">
        <v>899</v>
      </c>
      <c r="B194" s="8">
        <v>3258</v>
      </c>
    </row>
    <row r="195" spans="1:2" x14ac:dyDescent="0.3">
      <c r="A195" s="6" t="s">
        <v>900</v>
      </c>
      <c r="B195" s="8">
        <v>4060</v>
      </c>
    </row>
    <row r="196" spans="1:2" x14ac:dyDescent="0.3">
      <c r="A196" s="6" t="s">
        <v>901</v>
      </c>
      <c r="B196" s="8">
        <v>1605</v>
      </c>
    </row>
    <row r="197" spans="1:2" x14ac:dyDescent="0.3">
      <c r="A197" s="6" t="s">
        <v>902</v>
      </c>
      <c r="B197" s="8">
        <v>4271</v>
      </c>
    </row>
    <row r="198" spans="1:2" x14ac:dyDescent="0.3">
      <c r="A198" s="6" t="s">
        <v>903</v>
      </c>
      <c r="B198" s="8">
        <v>3889</v>
      </c>
    </row>
    <row r="199" spans="1:2" x14ac:dyDescent="0.3">
      <c r="A199" s="6" t="s">
        <v>904</v>
      </c>
      <c r="B199" s="8">
        <v>3124</v>
      </c>
    </row>
    <row r="200" spans="1:2" x14ac:dyDescent="0.3">
      <c r="A200" s="6" t="s">
        <v>905</v>
      </c>
      <c r="B200" s="8">
        <v>3212</v>
      </c>
    </row>
    <row r="201" spans="1:2" x14ac:dyDescent="0.3">
      <c r="A201" s="6" t="s">
        <v>906</v>
      </c>
      <c r="B201" s="8">
        <v>2075</v>
      </c>
    </row>
    <row r="202" spans="1:2" x14ac:dyDescent="0.3">
      <c r="A202" s="6" t="s">
        <v>907</v>
      </c>
      <c r="B202" s="8">
        <v>2560</v>
      </c>
    </row>
    <row r="203" spans="1:2" x14ac:dyDescent="0.3">
      <c r="A203" s="6" t="s">
        <v>908</v>
      </c>
      <c r="B203" s="8">
        <v>5405</v>
      </c>
    </row>
    <row r="204" spans="1:2" x14ac:dyDescent="0.3">
      <c r="A204" s="6" t="s">
        <v>909</v>
      </c>
      <c r="B204" s="8">
        <v>5896</v>
      </c>
    </row>
    <row r="205" spans="1:2" x14ac:dyDescent="0.3">
      <c r="A205" s="6" t="s">
        <v>910</v>
      </c>
      <c r="B205" s="8">
        <v>3017</v>
      </c>
    </row>
    <row r="206" spans="1:2" x14ac:dyDescent="0.3">
      <c r="A206" s="6" t="s">
        <v>911</v>
      </c>
      <c r="B206" s="8">
        <v>3951</v>
      </c>
    </row>
    <row r="207" spans="1:2" x14ac:dyDescent="0.3">
      <c r="A207" s="6" t="s">
        <v>912</v>
      </c>
      <c r="B207" s="8">
        <v>2512</v>
      </c>
    </row>
    <row r="208" spans="1:2" x14ac:dyDescent="0.3">
      <c r="A208" s="6" t="s">
        <v>913</v>
      </c>
      <c r="B208" s="8">
        <v>520</v>
      </c>
    </row>
    <row r="209" spans="1:7" x14ac:dyDescent="0.3">
      <c r="A209" s="6" t="s">
        <v>914</v>
      </c>
      <c r="B209" s="8">
        <v>715</v>
      </c>
    </row>
    <row r="210" spans="1:7" x14ac:dyDescent="0.3">
      <c r="A210" s="6" t="s">
        <v>915</v>
      </c>
      <c r="B210" s="8">
        <v>1920</v>
      </c>
    </row>
    <row r="211" spans="1:7" x14ac:dyDescent="0.3">
      <c r="A211" s="6" t="s">
        <v>916</v>
      </c>
      <c r="B211" s="8">
        <v>2981</v>
      </c>
    </row>
    <row r="212" spans="1:7" x14ac:dyDescent="0.3">
      <c r="A212" s="6" t="s">
        <v>917</v>
      </c>
      <c r="B212" s="8">
        <v>5021</v>
      </c>
    </row>
    <row r="213" spans="1:7" x14ac:dyDescent="0.3">
      <c r="A213" s="6" t="s">
        <v>918</v>
      </c>
      <c r="B213" s="8">
        <v>3073</v>
      </c>
    </row>
    <row r="214" spans="1:7" x14ac:dyDescent="0.3">
      <c r="A214" s="6" t="s">
        <v>919</v>
      </c>
      <c r="B214" s="8">
        <v>2415</v>
      </c>
    </row>
    <row r="215" spans="1:7" x14ac:dyDescent="0.3">
      <c r="A215" s="6" t="s">
        <v>828</v>
      </c>
      <c r="B215" s="8">
        <v>438268</v>
      </c>
    </row>
    <row r="218" spans="1:7" x14ac:dyDescent="0.3">
      <c r="A218" s="5" t="s">
        <v>925</v>
      </c>
      <c r="B218" s="5"/>
      <c r="C218" s="5"/>
      <c r="D218" s="5"/>
      <c r="E218" s="5"/>
      <c r="F218" s="5"/>
      <c r="G218" s="5"/>
    </row>
    <row r="221" spans="1:7" x14ac:dyDescent="0.3">
      <c r="A221" s="7" t="s">
        <v>827</v>
      </c>
      <c r="B221" t="s">
        <v>832</v>
      </c>
    </row>
    <row r="222" spans="1:7" x14ac:dyDescent="0.3">
      <c r="A222" s="6" t="s">
        <v>10</v>
      </c>
      <c r="B222" s="8">
        <v>96350</v>
      </c>
    </row>
    <row r="223" spans="1:7" x14ac:dyDescent="0.3">
      <c r="A223" s="6" t="s">
        <v>15</v>
      </c>
      <c r="B223" s="8">
        <v>94410</v>
      </c>
    </row>
    <row r="224" spans="1:7" x14ac:dyDescent="0.3">
      <c r="A224" s="6" t="s">
        <v>20</v>
      </c>
      <c r="B224" s="8">
        <v>97030</v>
      </c>
    </row>
    <row r="225" spans="1:2" x14ac:dyDescent="0.3">
      <c r="A225" s="6" t="s">
        <v>24</v>
      </c>
      <c r="B225" s="8">
        <v>92498</v>
      </c>
    </row>
    <row r="226" spans="1:2" x14ac:dyDescent="0.3">
      <c r="A226" s="6" t="s">
        <v>31</v>
      </c>
      <c r="B226" s="8">
        <v>39525</v>
      </c>
    </row>
    <row r="227" spans="1:2" x14ac:dyDescent="0.3">
      <c r="A227" s="6" t="s">
        <v>43</v>
      </c>
      <c r="B227" s="8">
        <v>18455</v>
      </c>
    </row>
    <row r="228" spans="1:2" x14ac:dyDescent="0.3">
      <c r="A228" s="6" t="s">
        <v>828</v>
      </c>
      <c r="B228" s="8">
        <v>438268</v>
      </c>
    </row>
    <row r="232" spans="1:2" x14ac:dyDescent="0.3">
      <c r="A232" t="s">
        <v>922</v>
      </c>
    </row>
    <row r="234" spans="1:2" x14ac:dyDescent="0.3">
      <c r="A234" s="7" t="s">
        <v>827</v>
      </c>
      <c r="B234" t="s">
        <v>920</v>
      </c>
    </row>
    <row r="235" spans="1:2" x14ac:dyDescent="0.3">
      <c r="A235" s="6" t="s">
        <v>18</v>
      </c>
      <c r="B235" s="8">
        <v>259</v>
      </c>
    </row>
    <row r="236" spans="1:2" x14ac:dyDescent="0.3">
      <c r="A236" s="6" t="s">
        <v>22</v>
      </c>
      <c r="B236" s="8">
        <v>259</v>
      </c>
    </row>
    <row r="237" spans="1:2" x14ac:dyDescent="0.3">
      <c r="A237" s="6" t="s">
        <v>13</v>
      </c>
      <c r="B237" s="8">
        <v>276</v>
      </c>
    </row>
    <row r="238" spans="1:2" x14ac:dyDescent="0.3">
      <c r="A238" s="6" t="s">
        <v>828</v>
      </c>
      <c r="B238" s="8">
        <v>794</v>
      </c>
    </row>
    <row r="241" spans="1:2" x14ac:dyDescent="0.3">
      <c r="A241" s="6" t="s">
        <v>923</v>
      </c>
    </row>
    <row r="244" spans="1:2" x14ac:dyDescent="0.3">
      <c r="A244" s="7" t="s">
        <v>827</v>
      </c>
      <c r="B244" t="s">
        <v>832</v>
      </c>
    </row>
    <row r="245" spans="1:2" x14ac:dyDescent="0.3">
      <c r="A245" s="6" t="s">
        <v>18</v>
      </c>
      <c r="B245" s="8">
        <v>144746</v>
      </c>
    </row>
    <row r="246" spans="1:2" x14ac:dyDescent="0.3">
      <c r="A246" s="6" t="s">
        <v>22</v>
      </c>
      <c r="B246" s="8">
        <v>141867</v>
      </c>
    </row>
    <row r="247" spans="1:2" x14ac:dyDescent="0.3">
      <c r="A247" s="6" t="s">
        <v>13</v>
      </c>
      <c r="B247" s="8">
        <v>151655</v>
      </c>
    </row>
    <row r="248" spans="1:2" x14ac:dyDescent="0.3">
      <c r="A248" s="6" t="s">
        <v>828</v>
      </c>
      <c r="B248" s="8">
        <v>438268</v>
      </c>
    </row>
    <row r="252" spans="1:2" x14ac:dyDescent="0.3">
      <c r="A252" t="s">
        <v>924</v>
      </c>
    </row>
    <row r="254" spans="1:2" x14ac:dyDescent="0.3">
      <c r="A254" s="7" t="s">
        <v>827</v>
      </c>
      <c r="B254" t="s">
        <v>830</v>
      </c>
    </row>
    <row r="255" spans="1:2" x14ac:dyDescent="0.3">
      <c r="A255" s="6" t="s">
        <v>10</v>
      </c>
      <c r="B255" s="9">
        <v>0.22403147404037776</v>
      </c>
    </row>
    <row r="256" spans="1:2" x14ac:dyDescent="0.3">
      <c r="A256" s="6" t="s">
        <v>15</v>
      </c>
      <c r="B256" s="9">
        <v>0.19337722986071207</v>
      </c>
    </row>
    <row r="257" spans="1:2" x14ac:dyDescent="0.3">
      <c r="A257" s="6" t="s">
        <v>20</v>
      </c>
      <c r="B257" s="9">
        <v>0.23323051568661463</v>
      </c>
    </row>
    <row r="258" spans="1:2" x14ac:dyDescent="0.3">
      <c r="A258" s="6" t="s">
        <v>24</v>
      </c>
      <c r="B258" s="9">
        <v>0.22133497457590529</v>
      </c>
    </row>
    <row r="259" spans="1:2" x14ac:dyDescent="0.3">
      <c r="A259" s="6" t="s">
        <v>31</v>
      </c>
      <c r="B259" s="9">
        <v>8.6445000888235313E-2</v>
      </c>
    </row>
    <row r="260" spans="1:2" x14ac:dyDescent="0.3">
      <c r="A260" s="6" t="s">
        <v>43</v>
      </c>
      <c r="B260" s="9">
        <v>4.1580804948154984E-2</v>
      </c>
    </row>
    <row r="261" spans="1:2" x14ac:dyDescent="0.3">
      <c r="A261" s="6" t="s">
        <v>828</v>
      </c>
      <c r="B261" s="9">
        <v>1</v>
      </c>
    </row>
  </sheetData>
  <mergeCells count="13">
    <mergeCell ref="A8:G8"/>
    <mergeCell ref="A20:G20"/>
    <mergeCell ref="A33:G33"/>
    <mergeCell ref="A34:G34"/>
    <mergeCell ref="A127:G127"/>
    <mergeCell ref="A218:G218"/>
    <mergeCell ref="A1:G1"/>
    <mergeCell ref="A2:G2"/>
    <mergeCell ref="A3:G3"/>
    <mergeCell ref="A4:G4"/>
    <mergeCell ref="A5:G5"/>
    <mergeCell ref="A6:G6"/>
    <mergeCell ref="A7:G7"/>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7DC74-C927-4A9D-9ABF-023FAEDA1FD4}">
  <dimension ref="A1:AG50"/>
  <sheetViews>
    <sheetView showGridLines="0" tabSelected="1" zoomScale="75" zoomScaleNormal="75" workbookViewId="0">
      <selection activeCell="Q4" sqref="Q4"/>
    </sheetView>
  </sheetViews>
  <sheetFormatPr defaultRowHeight="14.4" x14ac:dyDescent="0.3"/>
  <sheetData>
    <row r="1" spans="1:33"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3"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row>
    <row r="3" spans="1:33"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row>
    <row r="4" spans="1:33"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1:33"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1:33"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1:33"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row>
    <row r="8" spans="1:33"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row>
    <row r="9" spans="1:33"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row>
    <row r="10" spans="1:33"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row>
    <row r="13" spans="1:33"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row>
    <row r="14" spans="1:33"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row>
    <row r="15" spans="1:33"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row>
    <row r="16" spans="1:33"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row>
    <row r="17" spans="1:33"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row>
    <row r="18" spans="1:33"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row>
    <row r="19" spans="1:33"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row>
    <row r="20" spans="1:33"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row>
    <row r="21" spans="1:3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row>
    <row r="22" spans="1:33"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Orders</vt:lpstr>
      <vt:lpstr>Orders pivot</vt:lpstr>
      <vt:lpstr>O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bhavesh mewara</dc:creator>
  <cp:lastModifiedBy>bhavesh mewara</cp:lastModifiedBy>
  <dcterms:created xsi:type="dcterms:W3CDTF">2023-08-29T08:26:29Z</dcterms:created>
  <dcterms:modified xsi:type="dcterms:W3CDTF">2023-08-29T14:00:43Z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2023-08-29T13:59:49Z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2abb8763-d030-4573-b95a-6d1826832bed</vt:lpwstr>
  </property>
  <property fmtid="{D5CDD505-2E9C-101B-9397-08002B2CF9AE}" pid="7" name="MSIP_Label_defa4170-0d19-0005-0004-bc88714345d2_ActionId">
    <vt:lpwstr>93f9c122-1157-484c-ac44-9bf9ed6af93d</vt:lpwstr>
  </property>
  <property fmtid="{D5CDD505-2E9C-101B-9397-08002B2CF9AE}" pid="8" name="MSIP_Label_defa4170-0d19-0005-0004-bc88714345d2_ContentBits">
    <vt:lpwstr>0</vt:lpwstr>
  </property>
</Properties>
</file>