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F2"/>
  <c r="G2"/>
  <c r="K2" s="1"/>
  <c r="H2"/>
  <c r="J2"/>
  <c r="D3"/>
  <c r="F3"/>
  <c r="G3"/>
  <c r="H3"/>
  <c r="J3"/>
  <c r="D4"/>
  <c r="K4" s="1"/>
  <c r="F4"/>
  <c r="G4"/>
  <c r="H4"/>
  <c r="J4" s="1"/>
  <c r="D5"/>
  <c r="K5" s="1"/>
  <c r="F5"/>
  <c r="G5"/>
  <c r="H5"/>
  <c r="J5"/>
  <c r="D6"/>
  <c r="K6" s="1"/>
  <c r="F6"/>
  <c r="G6"/>
  <c r="H6"/>
  <c r="J6" s="1"/>
  <c r="D7"/>
  <c r="F7"/>
  <c r="G7"/>
  <c r="H7"/>
  <c r="J7"/>
  <c r="K7"/>
  <c r="D8"/>
  <c r="K8" s="1"/>
  <c r="F8"/>
  <c r="G8"/>
  <c r="H8"/>
  <c r="J8" s="1"/>
  <c r="D9"/>
  <c r="F9"/>
  <c r="G9"/>
  <c r="H9"/>
  <c r="J9"/>
  <c r="K9"/>
  <c r="D10"/>
  <c r="F10"/>
  <c r="G10"/>
  <c r="H10"/>
  <c r="J10" s="1"/>
  <c r="D11"/>
  <c r="F11"/>
  <c r="G11"/>
  <c r="H11"/>
  <c r="J11" s="1"/>
  <c r="K10" l="1"/>
  <c r="K11"/>
  <c r="L11" s="1"/>
  <c r="M11" s="1"/>
  <c r="K3"/>
  <c r="M3" s="1"/>
  <c r="L3"/>
  <c r="L10"/>
  <c r="M10" s="1"/>
  <c r="L9"/>
  <c r="M9" s="1"/>
  <c r="L8"/>
  <c r="M8" s="1"/>
  <c r="L7"/>
  <c r="M7" s="1"/>
  <c r="L6"/>
  <c r="M6" s="1"/>
  <c r="L5"/>
  <c r="M5" s="1"/>
  <c r="L4"/>
  <c r="M4" s="1"/>
  <c r="L2"/>
  <c r="M2" s="1"/>
</calcChain>
</file>

<file path=xl/sharedStrings.xml><?xml version="1.0" encoding="utf-8"?>
<sst xmlns="http://schemas.openxmlformats.org/spreadsheetml/2006/main" count="23" uniqueCount="23">
  <si>
    <t>sr.no</t>
  </si>
  <si>
    <t>employer name</t>
  </si>
  <si>
    <t>basic salary</t>
  </si>
  <si>
    <t>DA</t>
  </si>
  <si>
    <t>HRA</t>
  </si>
  <si>
    <t>MA</t>
  </si>
  <si>
    <t>TA</t>
  </si>
  <si>
    <t>INCOME TAX</t>
  </si>
  <si>
    <t>PROFATIONAL TAX</t>
  </si>
  <si>
    <t>GROSS SALARY</t>
  </si>
  <si>
    <t>NET SALARY</t>
  </si>
  <si>
    <t>OM</t>
  </si>
  <si>
    <t>UMANG</t>
  </si>
  <si>
    <t xml:space="preserve">SWAR </t>
  </si>
  <si>
    <t>MANAN</t>
  </si>
  <si>
    <t>NIHAR</t>
  </si>
  <si>
    <t xml:space="preserve">YUG </t>
  </si>
  <si>
    <t xml:space="preserve">VRAJ </t>
  </si>
  <si>
    <t>BHAVESH</t>
  </si>
  <si>
    <t>AMMAR</t>
  </si>
  <si>
    <t>VIKASH</t>
  </si>
  <si>
    <t>total tax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</si>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</sst>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45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0" xfId="0" applyFill="1"/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1" xfId="0" applyFill="1" applyBorder="1"/>
    <xf numFmtId="0" fontId="1" fillId="2" borderId="3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>
      <selection activeCell="H10" sqref="H10"/>
    </sheetView>
  </sheetViews>
  <sheetFormatPr defaultRowHeight="15"/>
  <cols>
    <col min="2" max="2" width="15" customWidth="1"/>
    <col min="3" max="3" width="10.5703125" customWidth="1"/>
    <col min="7" max="7" width="8.140625" customWidth="1"/>
    <col min="8" max="8" width="13.140625" customWidth="1"/>
    <col min="9" max="10" width="17.7109375" customWidth="1"/>
    <col min="11" max="11" width="13.42578125" customWidth="1"/>
    <col min="12" max="12" width="11" customWidth="1"/>
  </cols>
  <sheetData>
    <row r="1" spans="1:34" ht="22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21</v>
      </c>
      <c r="K1" s="1" t="s">
        <v>9</v>
      </c>
      <c r="L1" s="6" t="s">
        <v>10</v>
      </c>
      <c r="M1" s="9" t="s">
        <v>22</v>
      </c>
    </row>
    <row r="2" spans="1:34">
      <c r="A2" s="3">
        <v>1</v>
      </c>
      <c r="B2" s="4" t="s">
        <v>11</v>
      </c>
      <c r="C2" s="4">
        <v>40000</v>
      </c>
      <c r="D2" s="10">
        <f>IF(C2&lt;29000,(C2*5)/100,800)</f>
        <v>800</v>
      </c>
      <c r="E2" s="11">
        <v>3500</v>
      </c>
      <c r="F2" s="11">
        <f>(C2*15/1000)</f>
        <v>600</v>
      </c>
      <c r="G2" s="11">
        <f>IF(C2&lt;27000,C2*7/100,C2*5/100)</f>
        <v>2000</v>
      </c>
      <c r="H2" s="4">
        <f>(C2*10/100)</f>
        <v>4000</v>
      </c>
      <c r="I2" s="4">
        <v>200</v>
      </c>
      <c r="J2" s="4">
        <f>H2+I2</f>
        <v>4200</v>
      </c>
      <c r="K2" s="4">
        <f>SUM(C2+D2+E2+F2+G2)</f>
        <v>46900</v>
      </c>
      <c r="L2" s="7">
        <f>K2-J2</f>
        <v>42700</v>
      </c>
      <c r="M2" s="8">
        <f>K2+L2</f>
        <v>89600</v>
      </c>
    </row>
    <row r="3" spans="1:34">
      <c r="A3" s="3">
        <v>2</v>
      </c>
      <c r="B3" s="4" t="s">
        <v>12</v>
      </c>
      <c r="C3" s="4">
        <v>30000</v>
      </c>
      <c r="D3" s="10">
        <f t="shared" ref="D3:D11" si="0">IF(C3&lt;29000,(C3*5)/100,800)</f>
        <v>800</v>
      </c>
      <c r="E3" s="11">
        <v>3500</v>
      </c>
      <c r="F3" s="11">
        <f t="shared" ref="F3:F11" si="1">(C3*15/1000)</f>
        <v>450</v>
      </c>
      <c r="G3" s="11">
        <f t="shared" ref="G3:G11" si="2">IF(C3&lt;27000,C3*7/100,C3*5/100)</f>
        <v>1500</v>
      </c>
      <c r="H3" s="4">
        <f t="shared" ref="H3:H11" si="3">(C3*10/100)</f>
        <v>3000</v>
      </c>
      <c r="I3" s="4">
        <v>200</v>
      </c>
      <c r="J3" s="4">
        <f t="shared" ref="J3:J11" si="4">H3+I3</f>
        <v>3200</v>
      </c>
      <c r="K3" s="4">
        <f t="shared" ref="K3:K11" si="5">SUM(C3+D3+E3+F3+G3)</f>
        <v>36250</v>
      </c>
      <c r="L3" s="7">
        <f t="shared" ref="L3:L11" si="6">K3-J3</f>
        <v>33050</v>
      </c>
      <c r="M3" s="8">
        <f t="shared" ref="M3:M11" si="7">K3+L3</f>
        <v>69300</v>
      </c>
    </row>
    <row r="4" spans="1:34">
      <c r="A4" s="3">
        <v>3</v>
      </c>
      <c r="B4" s="4" t="s">
        <v>13</v>
      </c>
      <c r="C4" s="4">
        <v>23000</v>
      </c>
      <c r="D4" s="10">
        <f t="shared" si="0"/>
        <v>1150</v>
      </c>
      <c r="E4" s="11">
        <v>3500</v>
      </c>
      <c r="F4" s="11">
        <f t="shared" si="1"/>
        <v>345</v>
      </c>
      <c r="G4" s="11">
        <f t="shared" si="2"/>
        <v>1610</v>
      </c>
      <c r="H4" s="4">
        <f t="shared" si="3"/>
        <v>2300</v>
      </c>
      <c r="I4" s="4">
        <v>200</v>
      </c>
      <c r="J4" s="4">
        <f t="shared" si="4"/>
        <v>2500</v>
      </c>
      <c r="K4" s="4">
        <f t="shared" si="5"/>
        <v>29605</v>
      </c>
      <c r="L4" s="7">
        <f t="shared" si="6"/>
        <v>27105</v>
      </c>
      <c r="M4" s="8">
        <f t="shared" si="7"/>
        <v>56710</v>
      </c>
      <c r="AE4" s="5"/>
      <c r="AF4" s="5"/>
      <c r="AG4" s="5"/>
      <c r="AH4" s="5"/>
    </row>
    <row r="5" spans="1:34">
      <c r="A5" s="3">
        <v>4</v>
      </c>
      <c r="B5" s="4" t="s">
        <v>14</v>
      </c>
      <c r="C5" s="4">
        <v>25000</v>
      </c>
      <c r="D5" s="10">
        <f t="shared" si="0"/>
        <v>1250</v>
      </c>
      <c r="E5" s="11">
        <v>3500</v>
      </c>
      <c r="F5" s="11">
        <f t="shared" si="1"/>
        <v>375</v>
      </c>
      <c r="G5" s="11">
        <f t="shared" si="2"/>
        <v>1750</v>
      </c>
      <c r="H5" s="4">
        <f t="shared" si="3"/>
        <v>2500</v>
      </c>
      <c r="I5" s="4">
        <v>200</v>
      </c>
      <c r="J5" s="4">
        <f t="shared" si="4"/>
        <v>2700</v>
      </c>
      <c r="K5" s="4">
        <f t="shared" si="5"/>
        <v>31875</v>
      </c>
      <c r="L5" s="7">
        <f t="shared" si="6"/>
        <v>29175</v>
      </c>
      <c r="M5" s="8">
        <f t="shared" si="7"/>
        <v>61050</v>
      </c>
    </row>
    <row r="6" spans="1:34">
      <c r="A6" s="3">
        <v>5</v>
      </c>
      <c r="B6" s="4" t="s">
        <v>15</v>
      </c>
      <c r="C6" s="4">
        <v>26200</v>
      </c>
      <c r="D6" s="10">
        <f t="shared" si="0"/>
        <v>1310</v>
      </c>
      <c r="E6" s="11">
        <v>3500</v>
      </c>
      <c r="F6" s="11">
        <f t="shared" si="1"/>
        <v>393</v>
      </c>
      <c r="G6" s="11">
        <f t="shared" si="2"/>
        <v>1834</v>
      </c>
      <c r="H6" s="4">
        <f t="shared" si="3"/>
        <v>2620</v>
      </c>
      <c r="I6" s="4">
        <v>200</v>
      </c>
      <c r="J6" s="4">
        <f t="shared" si="4"/>
        <v>2820</v>
      </c>
      <c r="K6" s="4">
        <f t="shared" si="5"/>
        <v>33237</v>
      </c>
      <c r="L6" s="7">
        <f t="shared" si="6"/>
        <v>30417</v>
      </c>
      <c r="M6" s="8">
        <f t="shared" si="7"/>
        <v>63654</v>
      </c>
    </row>
    <row r="7" spans="1:34">
      <c r="A7" s="3">
        <v>6</v>
      </c>
      <c r="B7" s="4" t="s">
        <v>16</v>
      </c>
      <c r="C7" s="4">
        <v>35000</v>
      </c>
      <c r="D7" s="10">
        <f t="shared" si="0"/>
        <v>800</v>
      </c>
      <c r="E7" s="11">
        <v>3500</v>
      </c>
      <c r="F7" s="11">
        <f t="shared" si="1"/>
        <v>525</v>
      </c>
      <c r="G7" s="11">
        <f t="shared" si="2"/>
        <v>1750</v>
      </c>
      <c r="H7" s="4">
        <f t="shared" si="3"/>
        <v>3500</v>
      </c>
      <c r="I7" s="4">
        <v>200</v>
      </c>
      <c r="J7" s="4">
        <f t="shared" si="4"/>
        <v>3700</v>
      </c>
      <c r="K7" s="4">
        <f t="shared" si="5"/>
        <v>41575</v>
      </c>
      <c r="L7" s="7">
        <f t="shared" si="6"/>
        <v>37875</v>
      </c>
      <c r="M7" s="8">
        <f t="shared" si="7"/>
        <v>79450</v>
      </c>
    </row>
    <row r="8" spans="1:34">
      <c r="A8" s="3">
        <v>7</v>
      </c>
      <c r="B8" s="4" t="s">
        <v>17</v>
      </c>
      <c r="C8" s="4">
        <v>35500</v>
      </c>
      <c r="D8" s="10">
        <f t="shared" si="0"/>
        <v>800</v>
      </c>
      <c r="E8" s="11">
        <v>3500</v>
      </c>
      <c r="F8" s="11">
        <f t="shared" si="1"/>
        <v>532.5</v>
      </c>
      <c r="G8" s="11">
        <f t="shared" si="2"/>
        <v>1775</v>
      </c>
      <c r="H8" s="4">
        <f t="shared" si="3"/>
        <v>3550</v>
      </c>
      <c r="I8" s="4">
        <v>200</v>
      </c>
      <c r="J8" s="4">
        <f t="shared" si="4"/>
        <v>3750</v>
      </c>
      <c r="K8" s="4">
        <f t="shared" si="5"/>
        <v>42107.5</v>
      </c>
      <c r="L8" s="7">
        <f t="shared" si="6"/>
        <v>38357.5</v>
      </c>
      <c r="M8" s="8">
        <f t="shared" si="7"/>
        <v>80465</v>
      </c>
    </row>
    <row r="9" spans="1:34">
      <c r="A9" s="3">
        <v>8</v>
      </c>
      <c r="B9" s="4" t="s">
        <v>18</v>
      </c>
      <c r="C9" s="4">
        <v>38200</v>
      </c>
      <c r="D9" s="10">
        <f t="shared" si="0"/>
        <v>800</v>
      </c>
      <c r="E9" s="11">
        <v>3500</v>
      </c>
      <c r="F9" s="11">
        <f t="shared" si="1"/>
        <v>573</v>
      </c>
      <c r="G9" s="11">
        <f t="shared" si="2"/>
        <v>1910</v>
      </c>
      <c r="H9" s="4">
        <f t="shared" si="3"/>
        <v>3820</v>
      </c>
      <c r="I9" s="4">
        <v>200</v>
      </c>
      <c r="J9" s="4">
        <f t="shared" si="4"/>
        <v>4020</v>
      </c>
      <c r="K9" s="4">
        <f t="shared" si="5"/>
        <v>44983</v>
      </c>
      <c r="L9" s="7">
        <f t="shared" si="6"/>
        <v>40963</v>
      </c>
      <c r="M9" s="8">
        <f t="shared" si="7"/>
        <v>85946</v>
      </c>
    </row>
    <row r="10" spans="1:34">
      <c r="A10" s="3">
        <v>9</v>
      </c>
      <c r="B10" s="4" t="s">
        <v>19</v>
      </c>
      <c r="C10" s="4">
        <v>40000</v>
      </c>
      <c r="D10" s="10">
        <f t="shared" si="0"/>
        <v>800</v>
      </c>
      <c r="E10" s="11">
        <v>3500</v>
      </c>
      <c r="F10" s="11">
        <f t="shared" si="1"/>
        <v>600</v>
      </c>
      <c r="G10" s="11">
        <f t="shared" si="2"/>
        <v>2000</v>
      </c>
      <c r="H10" s="4">
        <f t="shared" si="3"/>
        <v>4000</v>
      </c>
      <c r="I10" s="4">
        <v>200</v>
      </c>
      <c r="J10" s="4">
        <f t="shared" si="4"/>
        <v>4200</v>
      </c>
      <c r="K10" s="4">
        <f t="shared" si="5"/>
        <v>46900</v>
      </c>
      <c r="L10" s="7">
        <f t="shared" si="6"/>
        <v>42700</v>
      </c>
      <c r="M10" s="8">
        <f t="shared" si="7"/>
        <v>89600</v>
      </c>
    </row>
    <row r="11" spans="1:34">
      <c r="A11" s="3">
        <v>10</v>
      </c>
      <c r="B11" s="4" t="s">
        <v>20</v>
      </c>
      <c r="C11" s="4">
        <v>31500</v>
      </c>
      <c r="D11" s="10">
        <f t="shared" si="0"/>
        <v>800</v>
      </c>
      <c r="E11" s="11">
        <v>3500</v>
      </c>
      <c r="F11" s="11">
        <f t="shared" si="1"/>
        <v>472.5</v>
      </c>
      <c r="G11" s="11">
        <f t="shared" si="2"/>
        <v>1575</v>
      </c>
      <c r="H11" s="4">
        <f t="shared" si="3"/>
        <v>3150</v>
      </c>
      <c r="I11" s="4">
        <v>200</v>
      </c>
      <c r="J11" s="4">
        <f t="shared" si="4"/>
        <v>3350</v>
      </c>
      <c r="K11" s="4">
        <f t="shared" si="5"/>
        <v>37847.5</v>
      </c>
      <c r="L11" s="7">
        <f t="shared" si="6"/>
        <v>34497.5</v>
      </c>
      <c r="M11" s="8">
        <f t="shared" si="7"/>
        <v>72345</v>
      </c>
    </row>
    <row r="13" spans="1:34">
      <c r="A13" s="12"/>
      <c r="B13" s="12"/>
    </row>
    <row r="14" spans="1:34">
      <c r="A14" s="12"/>
      <c r="B14" s="13"/>
    </row>
    <row r="15" spans="1:34">
      <c r="A15" s="12"/>
      <c r="B15" s="14"/>
      <c r="E15" s="5"/>
    </row>
    <row r="16" spans="1:34">
      <c r="A16" s="12"/>
      <c r="B1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GPD-EC1</dc:creator>
  <cp:lastModifiedBy>GPD-EC1</cp:lastModifiedBy>
  <dcterms:created xsi:type="dcterms:W3CDTF">2012-11-23T07:03:25Z</dcterms:created>
  <dcterms:modified xsi:type="dcterms:W3CDTF">2013-01-09T08:54:37Z</dcterms:modified>
</cp:coreProperties>
</file>