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B023613F-9545-47BE-B8FD-F4D4BF32A925}" xr6:coauthVersionLast="47" xr6:coauthVersionMax="47" xr10:uidLastSave="{00000000-0000-0000-0000-000000000000}"/>
  <bookViews>
    <workbookView xWindow="-120" yWindow="-120" windowWidth="29040" windowHeight="1572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J2" i="11"/>
  <c r="K2" i="11" s="1"/>
  <c r="B9" i="12"/>
  <c r="A6" i="12" a="1"/>
  <c r="A6" i="12" s="1"/>
  <c r="A9" i="12" s="1" a="1"/>
  <c r="A9" i="12" s="1"/>
  <c r="K3" i="11"/>
  <c r="L3" i="11" s="1"/>
  <c r="K4" i="11"/>
  <c r="L4" i="11" s="1"/>
  <c r="K6" i="11"/>
  <c r="L6" i="11"/>
  <c r="K7" i="11"/>
  <c r="K9" i="11"/>
  <c r="L9" i="11"/>
  <c r="K10" i="11"/>
  <c r="L10" i="11" s="1"/>
  <c r="K12" i="11"/>
  <c r="L12" i="11"/>
  <c r="K13" i="11"/>
  <c r="K15" i="11"/>
  <c r="L15" i="11"/>
  <c r="K16" i="11"/>
  <c r="L16" i="11" s="1"/>
  <c r="K18" i="11"/>
  <c r="L18" i="11"/>
  <c r="K19" i="11"/>
  <c r="K21" i="11"/>
  <c r="L21"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K20" i="11" l="1"/>
  <c r="L20" i="11" s="1"/>
  <c r="K14" i="11"/>
  <c r="L14" i="11" s="1"/>
  <c r="K8" i="11"/>
  <c r="L8" i="11" s="1"/>
  <c r="L2" i="1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<sst xmlns="http://schemas.openxmlformats.org/spreadsheetml/2006/main" count="603" uniqueCount="95">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</sst>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0" borderId="0" xfId="0" quotePrefix="1" applyFont="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G33" sqref="G33"/>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2">
        <v>44971.640451388892</v>
      </c>
      <c r="E2" s="1" t="s">
        <v>43</v>
      </c>
      <c r="F2" s="1" t="s">
        <v>23</v>
      </c>
      <c r="G2" s="1" t="s">
        <v>24</v>
      </c>
      <c r="H2" s="6" t="s">
        <v>11</v>
      </c>
    </row>
    <row r="3" spans="1:8" x14ac:dyDescent="0.25">
      <c r="A3" s="5" t="s">
        <v>71</v>
      </c>
      <c r="B3" s="1" t="s">
        <v>38</v>
      </c>
      <c r="C3" s="1" t="s">
        <v>5</v>
      </c>
      <c r="D3" s="12">
        <v>45055.40662037037</v>
      </c>
      <c r="E3" s="1" t="s">
        <v>39</v>
      </c>
      <c r="F3" s="1" t="s">
        <v>25</v>
      </c>
      <c r="G3" s="1" t="s">
        <v>26</v>
      </c>
      <c r="H3" s="6" t="s">
        <v>14</v>
      </c>
    </row>
    <row r="4" spans="1:8" x14ac:dyDescent="0.25">
      <c r="A4" s="5" t="s">
        <v>73</v>
      </c>
      <c r="B4" s="1" t="s">
        <v>58</v>
      </c>
      <c r="C4" s="1" t="s">
        <v>12</v>
      </c>
      <c r="D4" s="12">
        <v>45128.729710648149</v>
      </c>
      <c r="E4" s="1" t="s">
        <v>59</v>
      </c>
      <c r="F4" s="1" t="s">
        <v>27</v>
      </c>
      <c r="G4" s="1" t="s">
        <v>26</v>
      </c>
      <c r="H4" s="6" t="s">
        <v>6</v>
      </c>
    </row>
    <row r="5" spans="1:8" x14ac:dyDescent="0.25">
      <c r="A5" s="5" t="s">
        <v>74</v>
      </c>
      <c r="B5" s="1" t="s">
        <v>42</v>
      </c>
      <c r="C5" s="1" t="s">
        <v>5</v>
      </c>
      <c r="D5" s="12">
        <v>45173.302187499998</v>
      </c>
      <c r="E5" s="1" t="s">
        <v>43</v>
      </c>
      <c r="F5" s="1" t="s">
        <v>23</v>
      </c>
      <c r="G5" s="1" t="s">
        <v>24</v>
      </c>
      <c r="H5" s="6" t="s">
        <v>11</v>
      </c>
    </row>
    <row r="6" spans="1:8" x14ac:dyDescent="0.25">
      <c r="A6" s="5" t="s">
        <v>75</v>
      </c>
      <c r="B6" s="1" t="s">
        <v>40</v>
      </c>
      <c r="C6" s="1" t="s">
        <v>7</v>
      </c>
      <c r="D6" s="12">
        <v>45248.70857638889</v>
      </c>
      <c r="E6" s="1" t="s">
        <v>41</v>
      </c>
      <c r="F6" s="1" t="s">
        <v>29</v>
      </c>
      <c r="G6" s="1" t="s">
        <v>30</v>
      </c>
      <c r="H6" s="6" t="s">
        <v>10</v>
      </c>
    </row>
    <row r="7" spans="1:8" x14ac:dyDescent="0.25">
      <c r="A7" s="5" t="s">
        <v>76</v>
      </c>
      <c r="B7" s="1" t="s">
        <v>46</v>
      </c>
      <c r="C7" s="1" t="s">
        <v>9</v>
      </c>
      <c r="D7" s="12">
        <v>45302.531921296293</v>
      </c>
      <c r="E7" s="1" t="s">
        <v>47</v>
      </c>
      <c r="F7" s="1" t="s">
        <v>31</v>
      </c>
      <c r="G7" s="1" t="s">
        <v>30</v>
      </c>
      <c r="H7" s="6" t="s">
        <v>15</v>
      </c>
    </row>
    <row r="8" spans="1:8" x14ac:dyDescent="0.25">
      <c r="A8" s="5" t="s">
        <v>77</v>
      </c>
      <c r="B8" s="1" t="s">
        <v>58</v>
      </c>
      <c r="C8" s="1" t="s">
        <v>5</v>
      </c>
      <c r="D8" s="12">
        <v>45354.687881944446</v>
      </c>
      <c r="E8" s="1" t="s">
        <v>59</v>
      </c>
      <c r="F8" s="1" t="s">
        <v>27</v>
      </c>
      <c r="G8" s="1" t="s">
        <v>26</v>
      </c>
      <c r="H8" s="6" t="s">
        <v>6</v>
      </c>
    </row>
    <row r="9" spans="1:8" x14ac:dyDescent="0.25">
      <c r="A9" s="5" t="s">
        <v>78</v>
      </c>
      <c r="B9" s="1" t="s">
        <v>46</v>
      </c>
      <c r="C9" s="1" t="s">
        <v>1</v>
      </c>
      <c r="D9" s="12">
        <v>45408.340810185182</v>
      </c>
      <c r="E9" s="1" t="s">
        <v>47</v>
      </c>
      <c r="F9" s="1" t="s">
        <v>31</v>
      </c>
      <c r="G9" s="1" t="s">
        <v>30</v>
      </c>
      <c r="H9" s="6" t="s">
        <v>15</v>
      </c>
    </row>
    <row r="10" spans="1:8" x14ac:dyDescent="0.25">
      <c r="A10" s="5" t="s">
        <v>79</v>
      </c>
      <c r="B10" s="1" t="s">
        <v>50</v>
      </c>
      <c r="C10" s="1" t="s">
        <v>7</v>
      </c>
      <c r="D10" s="12">
        <v>45458.743333333332</v>
      </c>
      <c r="E10" s="1" t="s">
        <v>51</v>
      </c>
      <c r="F10" s="1" t="s">
        <v>33</v>
      </c>
      <c r="G10" s="1" t="s">
        <v>26</v>
      </c>
      <c r="H10" s="6" t="s">
        <v>18</v>
      </c>
    </row>
    <row r="11" spans="1:8" x14ac:dyDescent="0.25">
      <c r="A11" s="5" t="s">
        <v>80</v>
      </c>
      <c r="B11" s="1" t="s">
        <v>54</v>
      </c>
      <c r="C11" s="1" t="s">
        <v>12</v>
      </c>
      <c r="D11" s="12">
        <v>45480.608055555553</v>
      </c>
      <c r="E11" s="1" t="s">
        <v>55</v>
      </c>
      <c r="F11" s="1" t="s">
        <v>33</v>
      </c>
      <c r="G11" s="1" t="s">
        <v>32</v>
      </c>
      <c r="H11" s="6" t="s">
        <v>13</v>
      </c>
    </row>
    <row r="12" spans="1:8" x14ac:dyDescent="0.25">
      <c r="A12" s="5" t="s">
        <v>81</v>
      </c>
      <c r="B12" s="1" t="s">
        <v>44</v>
      </c>
      <c r="C12" s="1" t="s">
        <v>7</v>
      </c>
      <c r="D12" s="12">
        <v>45455.284930555557</v>
      </c>
      <c r="E12" s="1" t="s">
        <v>45</v>
      </c>
      <c r="F12" s="1" t="s">
        <v>33</v>
      </c>
      <c r="G12" s="1" t="s">
        <v>34</v>
      </c>
      <c r="H12" s="6" t="s">
        <v>17</v>
      </c>
    </row>
    <row r="13" spans="1:8" x14ac:dyDescent="0.25">
      <c r="A13" s="5" t="s">
        <v>82</v>
      </c>
      <c r="B13" s="1" t="s">
        <v>56</v>
      </c>
      <c r="C13" s="1" t="s">
        <v>9</v>
      </c>
      <c r="D13" s="12">
        <v>44951.552141203705</v>
      </c>
      <c r="E13" s="1" t="s">
        <v>57</v>
      </c>
      <c r="F13" s="1" t="s">
        <v>35</v>
      </c>
      <c r="G13" s="1" t="s">
        <v>26</v>
      </c>
      <c r="H13" s="6" t="s">
        <v>16</v>
      </c>
    </row>
    <row r="14" spans="1:8" x14ac:dyDescent="0.25">
      <c r="A14" s="5" t="s">
        <v>83</v>
      </c>
      <c r="B14" s="1" t="s">
        <v>46</v>
      </c>
      <c r="C14" s="1" t="s">
        <v>12</v>
      </c>
      <c r="D14" s="12">
        <v>45002.490034722221</v>
      </c>
      <c r="E14" s="1" t="s">
        <v>47</v>
      </c>
      <c r="F14" s="1" t="s">
        <v>31</v>
      </c>
      <c r="G14" s="1" t="s">
        <v>30</v>
      </c>
      <c r="H14" s="6" t="s">
        <v>15</v>
      </c>
    </row>
    <row r="15" spans="1:8" x14ac:dyDescent="0.25">
      <c r="A15" s="5" t="s">
        <v>84</v>
      </c>
      <c r="B15" s="1" t="s">
        <v>52</v>
      </c>
      <c r="C15" s="1" t="s">
        <v>9</v>
      </c>
      <c r="D15" s="12">
        <v>45078.417256944442</v>
      </c>
      <c r="E15" s="1" t="s">
        <v>53</v>
      </c>
      <c r="F15" s="1" t="s">
        <v>33</v>
      </c>
      <c r="G15" s="1" t="s">
        <v>26</v>
      </c>
      <c r="H15" s="6" t="s">
        <v>19</v>
      </c>
    </row>
    <row r="16" spans="1:8" x14ac:dyDescent="0.25">
      <c r="A16" s="5" t="s">
        <v>85</v>
      </c>
      <c r="B16" s="1" t="s">
        <v>60</v>
      </c>
      <c r="C16" s="1" t="s">
        <v>9</v>
      </c>
      <c r="D16" s="12">
        <v>45168.729328703703</v>
      </c>
      <c r="E16" s="1" t="s">
        <v>61</v>
      </c>
      <c r="F16" s="1" t="s">
        <v>28</v>
      </c>
      <c r="G16" s="1" t="s">
        <v>26</v>
      </c>
      <c r="H16" s="6" t="s">
        <v>20</v>
      </c>
    </row>
    <row r="17" spans="1:8" x14ac:dyDescent="0.25">
      <c r="A17" s="5" t="s">
        <v>86</v>
      </c>
      <c r="B17" s="1" t="s">
        <v>38</v>
      </c>
      <c r="C17" s="1" t="s">
        <v>7</v>
      </c>
      <c r="D17" s="12">
        <v>45218.319780092592</v>
      </c>
      <c r="E17" s="1" t="s">
        <v>39</v>
      </c>
      <c r="F17" s="1" t="s">
        <v>25</v>
      </c>
      <c r="G17" s="1" t="s">
        <v>37</v>
      </c>
      <c r="H17" s="6" t="s">
        <v>14</v>
      </c>
    </row>
    <row r="18" spans="1:8" x14ac:dyDescent="0.25">
      <c r="A18" s="5" t="s">
        <v>87</v>
      </c>
      <c r="B18" s="1" t="s">
        <v>40</v>
      </c>
      <c r="C18" s="1" t="s">
        <v>12</v>
      </c>
      <c r="D18" s="12">
        <v>45350.719236111108</v>
      </c>
      <c r="E18" s="1" t="s">
        <v>41</v>
      </c>
      <c r="F18" s="1" t="s">
        <v>29</v>
      </c>
      <c r="G18" s="1" t="s">
        <v>30</v>
      </c>
      <c r="H18" s="6" t="s">
        <v>10</v>
      </c>
    </row>
    <row r="19" spans="1:8" x14ac:dyDescent="0.25">
      <c r="A19" s="5" t="s">
        <v>88</v>
      </c>
      <c r="B19" s="1" t="s">
        <v>48</v>
      </c>
      <c r="C19" s="1" t="s">
        <v>7</v>
      </c>
      <c r="D19" s="12">
        <v>45418.726354166669</v>
      </c>
      <c r="E19" s="1" t="s">
        <v>49</v>
      </c>
      <c r="F19" s="1" t="s">
        <v>28</v>
      </c>
      <c r="G19" s="1" t="s">
        <v>36</v>
      </c>
      <c r="H19" s="6" t="s">
        <v>8</v>
      </c>
    </row>
    <row r="20" spans="1:8" x14ac:dyDescent="0.25">
      <c r="A20" s="5" t="s">
        <v>89</v>
      </c>
      <c r="B20" s="1" t="s">
        <v>40</v>
      </c>
      <c r="C20" s="1" t="s">
        <v>9</v>
      </c>
      <c r="D20" s="12">
        <v>45496.291701388887</v>
      </c>
      <c r="E20" s="1" t="s">
        <v>41</v>
      </c>
      <c r="F20" s="1" t="s">
        <v>29</v>
      </c>
      <c r="G20" s="1" t="s">
        <v>30</v>
      </c>
      <c r="H20" s="6" t="s">
        <v>10</v>
      </c>
    </row>
    <row r="21" spans="1:8" ht="15.75" thickBot="1" x14ac:dyDescent="0.3">
      <c r="A21" s="5" t="s">
        <v>90</v>
      </c>
      <c r="B21" s="7" t="s">
        <v>40</v>
      </c>
      <c r="C21" s="7" t="s">
        <v>9</v>
      </c>
      <c r="D21" s="13">
        <v>45422.739884259259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election activeCell="J4" sqref="J4"/>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9.140625" bestFit="1" customWidth="1"/>
  </cols>
  <sheetData>
    <row r="1" spans="1:10" x14ac:dyDescent="0.25">
      <c r="A1" s="2" t="s">
        <v>69</v>
      </c>
      <c r="B1" s="3" t="s">
        <v>2</v>
      </c>
      <c r="C1" s="3" t="s">
        <v>3</v>
      </c>
      <c r="D1" s="10" t="s">
        <v>94</v>
      </c>
      <c r="E1" s="3" t="s">
        <v>0</v>
      </c>
      <c r="F1" s="3" t="s">
        <v>21</v>
      </c>
      <c r="G1" s="3" t="s">
        <v>22</v>
      </c>
      <c r="H1" s="4" t="s">
        <v>4</v>
      </c>
      <c r="J1" s="15" t="s">
        <v>62</v>
      </c>
    </row>
    <row r="2" spans="1:10" x14ac:dyDescent="0.25">
      <c r="A2" s="5" t="s">
        <v>72</v>
      </c>
      <c r="B2" s="1" t="s">
        <v>42</v>
      </c>
      <c r="C2" s="1" t="s">
        <v>1</v>
      </c>
      <c r="D2" s="12">
        <v>44971.640451388892</v>
      </c>
      <c r="E2" s="1" t="s">
        <v>43</v>
      </c>
      <c r="F2" s="1" t="s">
        <v>23</v>
      </c>
      <c r="G2" s="1" t="s">
        <v>24</v>
      </c>
      <c r="H2" s="6" t="s">
        <v>11</v>
      </c>
      <c r="J2" t="str">
        <f>_xlfn.TEXTJOIN(" ",TRUE,F2,G2)</f>
        <v>457 Oak St San Jose, CA, 95101</v>
      </c>
    </row>
    <row r="3" spans="1:10" x14ac:dyDescent="0.25">
      <c r="A3" s="5" t="s">
        <v>71</v>
      </c>
      <c r="B3" s="1" t="s">
        <v>38</v>
      </c>
      <c r="C3" s="1" t="s">
        <v>5</v>
      </c>
      <c r="D3" s="12">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2">
        <v>45128.729710648149</v>
      </c>
      <c r="E4" s="1" t="s">
        <v>59</v>
      </c>
      <c r="F4" s="1" t="s">
        <v>27</v>
      </c>
      <c r="G4" s="1" t="s">
        <v>26</v>
      </c>
      <c r="H4" s="6" t="s">
        <v>6</v>
      </c>
      <c r="J4" t="str">
        <f t="shared" si="0"/>
        <v>790 Pine St Chicago, IL, 60601</v>
      </c>
    </row>
    <row r="5" spans="1:10" x14ac:dyDescent="0.25">
      <c r="A5" s="5" t="s">
        <v>74</v>
      </c>
      <c r="B5" s="1" t="s">
        <v>42</v>
      </c>
      <c r="C5" s="1" t="s">
        <v>5</v>
      </c>
      <c r="D5" s="12">
        <v>45173.302187499998</v>
      </c>
      <c r="E5" s="1" t="s">
        <v>43</v>
      </c>
      <c r="F5" s="1" t="s">
        <v>23</v>
      </c>
      <c r="G5" s="1" t="s">
        <v>24</v>
      </c>
      <c r="H5" s="6" t="s">
        <v>11</v>
      </c>
      <c r="J5" t="str">
        <f t="shared" si="0"/>
        <v>457 Oak St San Jose, CA, 95101</v>
      </c>
    </row>
    <row r="6" spans="1:10" x14ac:dyDescent="0.25">
      <c r="A6" s="5" t="s">
        <v>75</v>
      </c>
      <c r="B6" s="1" t="s">
        <v>40</v>
      </c>
      <c r="C6" s="1" t="s">
        <v>7</v>
      </c>
      <c r="D6" s="12">
        <v>45248.70857638889</v>
      </c>
      <c r="E6" s="1" t="s">
        <v>41</v>
      </c>
      <c r="F6" s="1" t="s">
        <v>29</v>
      </c>
      <c r="G6" s="1" t="s">
        <v>30</v>
      </c>
      <c r="H6" s="6" t="s">
        <v>10</v>
      </c>
      <c r="J6" t="str">
        <f t="shared" si="0"/>
        <v>459 Oak St Philadelphia, PA, 19101</v>
      </c>
    </row>
    <row r="7" spans="1:10" x14ac:dyDescent="0.25">
      <c r="A7" s="5" t="s">
        <v>76</v>
      </c>
      <c r="B7" s="1" t="s">
        <v>46</v>
      </c>
      <c r="C7" s="1" t="s">
        <v>9</v>
      </c>
      <c r="D7" s="12">
        <v>45302.531921296293</v>
      </c>
      <c r="E7" s="1" t="s">
        <v>47</v>
      </c>
      <c r="F7" s="1" t="s">
        <v>31</v>
      </c>
      <c r="G7" s="1" t="s">
        <v>30</v>
      </c>
      <c r="H7" s="6" t="s">
        <v>15</v>
      </c>
      <c r="J7" t="str">
        <f t="shared" si="0"/>
        <v>204 Birch St Philadelphia, PA, 19101</v>
      </c>
    </row>
    <row r="8" spans="1:10" x14ac:dyDescent="0.25">
      <c r="A8" s="5" t="s">
        <v>77</v>
      </c>
      <c r="B8" s="1" t="s">
        <v>58</v>
      </c>
      <c r="C8" s="1" t="s">
        <v>5</v>
      </c>
      <c r="D8" s="12">
        <v>45354.687881944446</v>
      </c>
      <c r="E8" s="1" t="s">
        <v>59</v>
      </c>
      <c r="F8" s="1" t="s">
        <v>27</v>
      </c>
      <c r="G8" s="1" t="s">
        <v>26</v>
      </c>
      <c r="H8" s="6" t="s">
        <v>6</v>
      </c>
      <c r="J8" t="str">
        <f t="shared" si="0"/>
        <v>790 Pine St Chicago, IL, 60601</v>
      </c>
    </row>
    <row r="9" spans="1:10" x14ac:dyDescent="0.25">
      <c r="A9" s="5" t="s">
        <v>78</v>
      </c>
      <c r="B9" s="1" t="s">
        <v>46</v>
      </c>
      <c r="C9" s="1" t="s">
        <v>1</v>
      </c>
      <c r="D9" s="12">
        <v>45408.340810185182</v>
      </c>
      <c r="E9" s="1" t="s">
        <v>47</v>
      </c>
      <c r="F9" s="1" t="s">
        <v>31</v>
      </c>
      <c r="G9" s="1" t="s">
        <v>30</v>
      </c>
      <c r="H9" s="6" t="s">
        <v>15</v>
      </c>
      <c r="J9" t="str">
        <f t="shared" si="0"/>
        <v>204 Birch St Philadelphia, PA, 19101</v>
      </c>
    </row>
    <row r="10" spans="1:10" x14ac:dyDescent="0.25">
      <c r="A10" s="5" t="s">
        <v>79</v>
      </c>
      <c r="B10" s="1" t="s">
        <v>50</v>
      </c>
      <c r="C10" s="1" t="s">
        <v>7</v>
      </c>
      <c r="D10" s="12">
        <v>45458.743333333332</v>
      </c>
      <c r="E10" s="1" t="s">
        <v>51</v>
      </c>
      <c r="F10" s="1" t="s">
        <v>33</v>
      </c>
      <c r="G10" s="1" t="s">
        <v>26</v>
      </c>
      <c r="H10" s="6" t="s">
        <v>18</v>
      </c>
      <c r="J10" t="str">
        <f t="shared" si="0"/>
        <v>123 Elm St Chicago, IL, 60601</v>
      </c>
    </row>
    <row r="11" spans="1:10" x14ac:dyDescent="0.25">
      <c r="A11" s="5" t="s">
        <v>80</v>
      </c>
      <c r="B11" s="1" t="s">
        <v>54</v>
      </c>
      <c r="C11" s="1" t="s">
        <v>12</v>
      </c>
      <c r="D11" s="12">
        <v>45480.608055555553</v>
      </c>
      <c r="E11" s="1" t="s">
        <v>55</v>
      </c>
      <c r="F11" s="1" t="s">
        <v>33</v>
      </c>
      <c r="G11" s="1" t="s">
        <v>32</v>
      </c>
      <c r="H11" s="6" t="s">
        <v>13</v>
      </c>
      <c r="J11" t="str">
        <f t="shared" si="0"/>
        <v>123 Elm St Los Angeles, CA, 90001</v>
      </c>
    </row>
    <row r="12" spans="1:10" x14ac:dyDescent="0.25">
      <c r="A12" s="5" t="s">
        <v>81</v>
      </c>
      <c r="B12" s="1" t="s">
        <v>44</v>
      </c>
      <c r="C12" s="1" t="s">
        <v>7</v>
      </c>
      <c r="D12" s="12">
        <v>45455.284930555557</v>
      </c>
      <c r="E12" s="1" t="s">
        <v>45</v>
      </c>
      <c r="F12" s="1" t="s">
        <v>33</v>
      </c>
      <c r="G12" s="1" t="s">
        <v>34</v>
      </c>
      <c r="H12" s="6" t="s">
        <v>17</v>
      </c>
      <c r="J12" t="str">
        <f t="shared" si="0"/>
        <v>123 Elm St San Diego, CA, 92101</v>
      </c>
    </row>
    <row r="13" spans="1:10" x14ac:dyDescent="0.25">
      <c r="A13" s="5" t="s">
        <v>82</v>
      </c>
      <c r="B13" s="1" t="s">
        <v>56</v>
      </c>
      <c r="C13" s="1" t="s">
        <v>9</v>
      </c>
      <c r="D13" s="12">
        <v>44951.552141203705</v>
      </c>
      <c r="E13" s="1" t="s">
        <v>57</v>
      </c>
      <c r="F13" s="1" t="s">
        <v>35</v>
      </c>
      <c r="G13" s="1" t="s">
        <v>26</v>
      </c>
      <c r="H13" s="6" t="s">
        <v>16</v>
      </c>
      <c r="J13" t="str">
        <f t="shared" si="0"/>
        <v>202 Birch St Chicago, IL, 60601</v>
      </c>
    </row>
    <row r="14" spans="1:10" x14ac:dyDescent="0.25">
      <c r="A14" s="5" t="s">
        <v>83</v>
      </c>
      <c r="B14" s="1" t="s">
        <v>46</v>
      </c>
      <c r="C14" s="1" t="s">
        <v>12</v>
      </c>
      <c r="D14" s="12">
        <v>45002.490034722221</v>
      </c>
      <c r="E14" s="1" t="s">
        <v>47</v>
      </c>
      <c r="F14" s="1" t="s">
        <v>31</v>
      </c>
      <c r="G14" s="1" t="s">
        <v>30</v>
      </c>
      <c r="H14" s="6" t="s">
        <v>15</v>
      </c>
      <c r="J14" t="str">
        <f t="shared" si="0"/>
        <v>204 Birch St Philadelphia, PA, 19101</v>
      </c>
    </row>
    <row r="15" spans="1:10" x14ac:dyDescent="0.25">
      <c r="A15" s="5" t="s">
        <v>84</v>
      </c>
      <c r="B15" s="1" t="s">
        <v>52</v>
      </c>
      <c r="C15" s="1" t="s">
        <v>9</v>
      </c>
      <c r="D15" s="12">
        <v>45078.417256944442</v>
      </c>
      <c r="E15" s="1" t="s">
        <v>53</v>
      </c>
      <c r="F15" s="1" t="s">
        <v>33</v>
      </c>
      <c r="G15" s="1" t="s">
        <v>26</v>
      </c>
      <c r="H15" s="6" t="s">
        <v>19</v>
      </c>
      <c r="J15" t="str">
        <f t="shared" si="0"/>
        <v>123 Elm St Chicago, IL, 60601</v>
      </c>
    </row>
    <row r="16" spans="1:10" x14ac:dyDescent="0.25">
      <c r="A16" s="5" t="s">
        <v>85</v>
      </c>
      <c r="B16" s="1" t="s">
        <v>60</v>
      </c>
      <c r="C16" s="1" t="s">
        <v>9</v>
      </c>
      <c r="D16" s="12">
        <v>45168.729328703703</v>
      </c>
      <c r="E16" s="1" t="s">
        <v>61</v>
      </c>
      <c r="F16" s="1" t="s">
        <v>28</v>
      </c>
      <c r="G16" s="1" t="s">
        <v>26</v>
      </c>
      <c r="H16" s="6" t="s">
        <v>20</v>
      </c>
      <c r="J16" t="str">
        <f t="shared" si="0"/>
        <v>456 Oak St Chicago, IL, 60601</v>
      </c>
    </row>
    <row r="17" spans="1:10" x14ac:dyDescent="0.25">
      <c r="A17" s="5" t="s">
        <v>86</v>
      </c>
      <c r="B17" s="1" t="s">
        <v>38</v>
      </c>
      <c r="C17" s="1" t="s">
        <v>7</v>
      </c>
      <c r="D17" s="12">
        <v>45218.319780092592</v>
      </c>
      <c r="E17" s="1" t="s">
        <v>39</v>
      </c>
      <c r="F17" s="1" t="s">
        <v>25</v>
      </c>
      <c r="G17" s="1" t="s">
        <v>37</v>
      </c>
      <c r="H17" s="6" t="s">
        <v>14</v>
      </c>
      <c r="J17" t="str">
        <f t="shared" si="0"/>
        <v>203 Birch St Chicago, IL, 60602</v>
      </c>
    </row>
    <row r="18" spans="1:10" x14ac:dyDescent="0.25">
      <c r="A18" s="5" t="s">
        <v>87</v>
      </c>
      <c r="B18" s="1" t="s">
        <v>40</v>
      </c>
      <c r="C18" s="1" t="s">
        <v>12</v>
      </c>
      <c r="D18" s="12">
        <v>45350.719236111108</v>
      </c>
      <c r="E18" s="1" t="s">
        <v>41</v>
      </c>
      <c r="F18" s="1" t="s">
        <v>29</v>
      </c>
      <c r="G18" s="1" t="s">
        <v>30</v>
      </c>
      <c r="H18" s="6" t="s">
        <v>10</v>
      </c>
      <c r="J18" t="str">
        <f t="shared" si="0"/>
        <v>459 Oak St Philadelphia, PA, 19101</v>
      </c>
    </row>
    <row r="19" spans="1:10" x14ac:dyDescent="0.25">
      <c r="A19" s="5" t="s">
        <v>88</v>
      </c>
      <c r="B19" s="1" t="s">
        <v>48</v>
      </c>
      <c r="C19" s="1" t="s">
        <v>7</v>
      </c>
      <c r="D19" s="12">
        <v>45418.726354166669</v>
      </c>
      <c r="E19" s="1" t="s">
        <v>49</v>
      </c>
      <c r="F19" s="1" t="s">
        <v>28</v>
      </c>
      <c r="G19" s="1" t="s">
        <v>36</v>
      </c>
      <c r="H19" s="6" t="s">
        <v>8</v>
      </c>
      <c r="J19" t="str">
        <f t="shared" si="0"/>
        <v>456 Oak St New York, NY, 10001</v>
      </c>
    </row>
    <row r="20" spans="1:10" x14ac:dyDescent="0.25">
      <c r="A20" s="5" t="s">
        <v>89</v>
      </c>
      <c r="B20" s="1" t="s">
        <v>40</v>
      </c>
      <c r="C20" s="1" t="s">
        <v>9</v>
      </c>
      <c r="D20" s="12">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3">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election activeCell="N2" sqref="N2"/>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5" t="s">
        <v>65</v>
      </c>
      <c r="J1" s="15" t="s">
        <v>66</v>
      </c>
      <c r="K1" s="14"/>
      <c r="L1" s="15" t="s">
        <v>63</v>
      </c>
      <c r="M1" s="15" t="s">
        <v>70</v>
      </c>
      <c r="N1" s="15" t="s">
        <v>91</v>
      </c>
    </row>
    <row r="2" spans="1:14" x14ac:dyDescent="0.25">
      <c r="A2" s="5" t="s">
        <v>72</v>
      </c>
      <c r="B2" s="1" t="s">
        <v>42</v>
      </c>
      <c r="C2" s="1" t="s">
        <v>1</v>
      </c>
      <c r="D2" s="12">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2">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2">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2">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2">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2">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2">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2">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2">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2">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2">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2">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2">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2">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2">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2">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2">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2">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2">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3">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Normal="100" workbookViewId="0">
      <selection activeCell="I23" sqref="I23"/>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6" t="s">
        <v>64</v>
      </c>
      <c r="K1" s="16"/>
      <c r="L1" s="16"/>
    </row>
    <row r="2" spans="1:12" x14ac:dyDescent="0.25">
      <c r="A2" s="5" t="s">
        <v>72</v>
      </c>
      <c r="B2" s="1" t="s">
        <v>42</v>
      </c>
      <c r="C2" s="1" t="s">
        <v>1</v>
      </c>
      <c r="D2" s="12">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2">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2">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2">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2">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2">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2">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2">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2">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2">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2">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2">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2">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2">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2">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2">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2">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2">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2">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3">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3" zoomScale="120" zoomScaleNormal="120" workbookViewId="0">
      <selection activeCell="B9" sqref="B9"/>
    </sheetView>
  </sheetViews>
  <sheetFormatPr defaultRowHeight="15" x14ac:dyDescent="0.25"/>
  <cols>
    <col min="1" max="1" width="24.42578125" customWidth="1"/>
  </cols>
  <sheetData>
    <row r="2" spans="1:75" x14ac:dyDescent="0.25">
      <c r="A2" s="11" t="s">
        <v>92</v>
      </c>
    </row>
    <row r="3" spans="1:75" x14ac:dyDescent="0.25">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1"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1" t="s">
        <v>68</v>
      </c>
      <c r="B8" s="11" t="s">
        <v>93</v>
      </c>
    </row>
    <row r="9" spans="1:75" x14ac:dyDescent="0.25">
      <c r="A9" s="1" t="str" cm="1">
        <f t="array" ref="A9:A25">_xlfn.UNIQUE(TRANSPOSE(6:6))</f>
        <v>Kafka</v>
      </c>
      <c r="B9" s="1">
        <f>COUNTIF(Data!$H$2:$H$21, "*"&amp;Skills!A9&amp;"*")</f>
        <v>3</v>
      </c>
    </row>
    <row r="10" spans="1:75" x14ac:dyDescent="0.25">
      <c r="A10" s="1" t="str">
        <v>DataBricks</v>
      </c>
      <c r="B10" s="1">
        <f>COUNTIF(Data!$H$2:$H$21, "*"&amp;Skills!A10&amp;"*")</f>
        <v>12</v>
      </c>
    </row>
    <row r="11" spans="1:75" x14ac:dyDescent="0.25">
      <c r="A11" s="1" t="str">
        <v>Spark</v>
      </c>
      <c r="B11" s="1">
        <f>COUNTIF(Data!$H$2:$H$21, "*"&amp;Skills!A11&amp;"*")</f>
        <v>2</v>
      </c>
    </row>
    <row r="12" spans="1:75" x14ac:dyDescent="0.25">
      <c r="A12" s="1" t="str">
        <v>Python</v>
      </c>
      <c r="B12" s="1">
        <f>COUNTIF(Data!$H$2:$H$21, "*"&amp;Skills!A12&amp;"*")</f>
        <v>2</v>
      </c>
    </row>
    <row r="13" spans="1:75" x14ac:dyDescent="0.25">
      <c r="A13" s="1" t="str">
        <v>GCP</v>
      </c>
      <c r="B13" s="1">
        <f>COUNTIF(Data!$H$2:$H$21, "*"&amp;Skills!A13&amp;"*")</f>
        <v>4</v>
      </c>
    </row>
    <row r="14" spans="1:75" x14ac:dyDescent="0.25">
      <c r="A14" s="1" t="str">
        <v>Power BI</v>
      </c>
      <c r="B14" s="1">
        <f>COUNTIF(Data!$H$2:$H$21, "*"&amp;Skills!A14&amp;"*")</f>
        <v>5</v>
      </c>
    </row>
    <row r="15" spans="1:75" x14ac:dyDescent="0.25">
      <c r="A15" s="1" t="str">
        <v>Airflow</v>
      </c>
      <c r="B15" s="1">
        <f>COUNTIF(Data!$H$2:$H$21, "*"&amp;Skills!A15&amp;"*")</f>
        <v>6</v>
      </c>
    </row>
    <row r="16" spans="1:75" x14ac:dyDescent="0.25">
      <c r="A16" s="1" t="str">
        <v>Hadoop</v>
      </c>
      <c r="B16" s="1">
        <f>COUNTIF(Data!$H$2:$H$21, "*"&amp;Skills!A16&amp;"*")</f>
        <v>7</v>
      </c>
    </row>
    <row r="17" spans="1:2" x14ac:dyDescent="0.25">
      <c r="A17" s="1" t="str">
        <v>R</v>
      </c>
      <c r="B17" s="1">
        <f>COUNTIF(Data!$H$2:$H$21, "*"&amp;Skills!A17&amp;"*")</f>
        <v>19</v>
      </c>
    </row>
    <row r="18" spans="1:2" x14ac:dyDescent="0.25">
      <c r="A18" s="1" t="str">
        <v>Azure</v>
      </c>
      <c r="B18" s="1">
        <f>COUNTIF(Data!$H$2:$H$21, "*"&amp;Skills!A18&amp;"*")</f>
        <v>4</v>
      </c>
    </row>
    <row r="19" spans="1:2" x14ac:dyDescent="0.25">
      <c r="A19" s="1" t="str">
        <v>Java</v>
      </c>
      <c r="B19" s="1">
        <f>COUNTIF(Data!$H$2:$H$21, "*"&amp;Skills!A19&amp;"*")</f>
        <v>7</v>
      </c>
    </row>
    <row r="20" spans="1:2" x14ac:dyDescent="0.25">
      <c r="A20" s="1" t="str">
        <v>SQL</v>
      </c>
      <c r="B20" s="1">
        <f>COUNTIF(Data!$H$2:$H$21, "*"&amp;Skills!A20&amp;"*")</f>
        <v>4</v>
      </c>
    </row>
    <row r="21" spans="1:2" x14ac:dyDescent="0.25">
      <c r="A21" s="1" t="str">
        <v>Snowflake</v>
      </c>
      <c r="B21" s="1">
        <f>COUNTIF(Data!$H$2:$H$21, "*"&amp;Skills!A21&amp;"*")</f>
        <v>5</v>
      </c>
    </row>
    <row r="22" spans="1:2" x14ac:dyDescent="0.25">
      <c r="A22" s="1" t="str">
        <v>Scala</v>
      </c>
      <c r="B22" s="1">
        <f>COUNTIF(Data!$H$2:$H$21, "*"&amp;Skills!A22&amp;"*")</f>
        <v>5</v>
      </c>
    </row>
    <row r="23" spans="1:2" x14ac:dyDescent="0.25">
      <c r="A23" s="1" t="str">
        <v>Excel</v>
      </c>
      <c r="B23" s="1">
        <f>COUNTIF(Data!$H$2:$H$21, "*"&amp;Skills!A23&amp;"*")</f>
        <v>2</v>
      </c>
    </row>
    <row r="24" spans="1:2" x14ac:dyDescent="0.25">
      <c r="A24" s="1" t="str">
        <v>Tableau</v>
      </c>
      <c r="B24" s="1">
        <f>COUNTIF(Data!$H$2:$H$21, "*"&amp;Skills!A24&amp;"*")</f>
        <v>1</v>
      </c>
    </row>
    <row r="25" spans="1:2" x14ac:dyDescent="0.25">
      <c r="A25" s="1">
        <v>0</v>
      </c>
      <c r="B25" s="1">
        <f>COUNTIF(Data!$H$2:$H$21,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2024-08-08T05:52:50Z</dcterms:modified>
</cp:coreProperties>
</file>