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havi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C55" i="1"/>
  <c r="E2" i="1" l="1"/>
  <c r="F2" i="1" s="1"/>
  <c r="G2" i="1" s="1"/>
  <c r="H2" i="1" s="1"/>
  <c r="I2" i="1" s="1"/>
  <c r="E49" i="1"/>
  <c r="F49" i="1" s="1"/>
  <c r="G49" i="1" s="1"/>
  <c r="H49" i="1" s="1"/>
  <c r="I49" i="1" s="1"/>
  <c r="E41" i="1"/>
  <c r="F41" i="1" s="1"/>
  <c r="G41" i="1" s="1"/>
  <c r="H41" i="1" s="1"/>
  <c r="I41" i="1" s="1"/>
  <c r="E29" i="1"/>
  <c r="F29" i="1" s="1"/>
  <c r="G29" i="1" s="1"/>
  <c r="H29" i="1" s="1"/>
  <c r="I29" i="1" s="1"/>
  <c r="E25" i="1"/>
  <c r="F25" i="1" s="1"/>
  <c r="G25" i="1" s="1"/>
  <c r="H25" i="1" s="1"/>
  <c r="I25" i="1" s="1"/>
  <c r="E13" i="1"/>
  <c r="F13" i="1" s="1"/>
  <c r="G13" i="1" s="1"/>
  <c r="H13" i="1" s="1"/>
  <c r="I13" i="1" s="1"/>
  <c r="E9" i="1"/>
  <c r="F9" i="1" s="1"/>
  <c r="G9" i="1" s="1"/>
  <c r="H9" i="1" s="1"/>
  <c r="I9" i="1" s="1"/>
  <c r="E4" i="1"/>
  <c r="F4" i="1" s="1"/>
  <c r="G4" i="1" s="1"/>
  <c r="H4" i="1" s="1"/>
  <c r="I4" i="1" s="1"/>
  <c r="E48" i="1"/>
  <c r="F48" i="1" s="1"/>
  <c r="G48" i="1" s="1"/>
  <c r="H48" i="1" s="1"/>
  <c r="I48" i="1" s="1"/>
  <c r="E44" i="1"/>
  <c r="F44" i="1" s="1"/>
  <c r="G44" i="1" s="1"/>
  <c r="H44" i="1" s="1"/>
  <c r="I44" i="1" s="1"/>
  <c r="E40" i="1"/>
  <c r="F40" i="1" s="1"/>
  <c r="G40" i="1" s="1"/>
  <c r="H40" i="1" s="1"/>
  <c r="I40" i="1" s="1"/>
  <c r="E36" i="1"/>
  <c r="F36" i="1" s="1"/>
  <c r="G36" i="1" s="1"/>
  <c r="H36" i="1" s="1"/>
  <c r="I36" i="1" s="1"/>
  <c r="E32" i="1"/>
  <c r="F32" i="1" s="1"/>
  <c r="G32" i="1" s="1"/>
  <c r="H32" i="1" s="1"/>
  <c r="I32" i="1" s="1"/>
  <c r="E28" i="1"/>
  <c r="F28" i="1" s="1"/>
  <c r="G28" i="1" s="1"/>
  <c r="H28" i="1" s="1"/>
  <c r="I28" i="1" s="1"/>
  <c r="E24" i="1"/>
  <c r="F24" i="1" s="1"/>
  <c r="G24" i="1" s="1"/>
  <c r="H24" i="1" s="1"/>
  <c r="I24" i="1" s="1"/>
  <c r="E20" i="1"/>
  <c r="F20" i="1" s="1"/>
  <c r="G20" i="1" s="1"/>
  <c r="H20" i="1" s="1"/>
  <c r="I20" i="1" s="1"/>
  <c r="E16" i="1"/>
  <c r="F16" i="1" s="1"/>
  <c r="G16" i="1" s="1"/>
  <c r="H16" i="1" s="1"/>
  <c r="I16" i="1" s="1"/>
  <c r="E12" i="1"/>
  <c r="F12" i="1" s="1"/>
  <c r="G12" i="1" s="1"/>
  <c r="H12" i="1" s="1"/>
  <c r="I12" i="1" s="1"/>
  <c r="E7" i="1"/>
  <c r="F7" i="1" s="1"/>
  <c r="G7" i="1" s="1"/>
  <c r="H7" i="1" s="1"/>
  <c r="I7" i="1" s="1"/>
  <c r="E3" i="1"/>
  <c r="F3" i="1" s="1"/>
  <c r="G3" i="1" s="1"/>
  <c r="H3" i="1" s="1"/>
  <c r="I3" i="1" s="1"/>
  <c r="E52" i="1"/>
  <c r="F52" i="1" s="1"/>
  <c r="G52" i="1" s="1"/>
  <c r="H52" i="1" s="1"/>
  <c r="I52" i="1" s="1"/>
  <c r="E51" i="1"/>
  <c r="F51" i="1" s="1"/>
  <c r="G51" i="1" s="1"/>
  <c r="H51" i="1" s="1"/>
  <c r="I51" i="1" s="1"/>
  <c r="E47" i="1"/>
  <c r="F47" i="1" s="1"/>
  <c r="G47" i="1" s="1"/>
  <c r="H47" i="1" s="1"/>
  <c r="I47" i="1" s="1"/>
  <c r="E43" i="1"/>
  <c r="F43" i="1" s="1"/>
  <c r="G43" i="1" s="1"/>
  <c r="H43" i="1" s="1"/>
  <c r="I43" i="1" s="1"/>
  <c r="E39" i="1"/>
  <c r="F39" i="1" s="1"/>
  <c r="G39" i="1" s="1"/>
  <c r="H39" i="1" s="1"/>
  <c r="I39" i="1" s="1"/>
  <c r="E35" i="1"/>
  <c r="F35" i="1" s="1"/>
  <c r="G35" i="1" s="1"/>
  <c r="H35" i="1" s="1"/>
  <c r="I35" i="1" s="1"/>
  <c r="E31" i="1"/>
  <c r="F31" i="1" s="1"/>
  <c r="G31" i="1" s="1"/>
  <c r="H31" i="1" s="1"/>
  <c r="I31" i="1" s="1"/>
  <c r="E27" i="1"/>
  <c r="F27" i="1" s="1"/>
  <c r="G27" i="1" s="1"/>
  <c r="H27" i="1" s="1"/>
  <c r="I27" i="1" s="1"/>
  <c r="E23" i="1"/>
  <c r="F23" i="1" s="1"/>
  <c r="G23" i="1" s="1"/>
  <c r="H23" i="1" s="1"/>
  <c r="I23" i="1" s="1"/>
  <c r="E19" i="1"/>
  <c r="F19" i="1" s="1"/>
  <c r="G19" i="1" s="1"/>
  <c r="H19" i="1" s="1"/>
  <c r="I19" i="1" s="1"/>
  <c r="E15" i="1"/>
  <c r="F15" i="1" s="1"/>
  <c r="G15" i="1" s="1"/>
  <c r="H15" i="1" s="1"/>
  <c r="I15" i="1" s="1"/>
  <c r="E11" i="1"/>
  <c r="F11" i="1" s="1"/>
  <c r="G11" i="1" s="1"/>
  <c r="H11" i="1" s="1"/>
  <c r="I11" i="1" s="1"/>
  <c r="E6" i="1"/>
  <c r="F6" i="1" s="1"/>
  <c r="G6" i="1" s="1"/>
  <c r="H6" i="1" s="1"/>
  <c r="I6" i="1" s="1"/>
  <c r="E8" i="1"/>
  <c r="F8" i="1" s="1"/>
  <c r="G8" i="1" s="1"/>
  <c r="H8" i="1" s="1"/>
  <c r="I8" i="1" s="1"/>
  <c r="E50" i="1"/>
  <c r="F50" i="1" s="1"/>
  <c r="G50" i="1" s="1"/>
  <c r="H50" i="1" s="1"/>
  <c r="I50" i="1" s="1"/>
  <c r="E46" i="1"/>
  <c r="F46" i="1" s="1"/>
  <c r="G46" i="1" s="1"/>
  <c r="H46" i="1" s="1"/>
  <c r="I46" i="1" s="1"/>
  <c r="E42" i="1"/>
  <c r="F42" i="1" s="1"/>
  <c r="G42" i="1" s="1"/>
  <c r="H42" i="1" s="1"/>
  <c r="I42" i="1" s="1"/>
  <c r="E38" i="1"/>
  <c r="F38" i="1" s="1"/>
  <c r="G38" i="1" s="1"/>
  <c r="H38" i="1" s="1"/>
  <c r="I38" i="1" s="1"/>
  <c r="E34" i="1"/>
  <c r="F34" i="1" s="1"/>
  <c r="G34" i="1" s="1"/>
  <c r="H34" i="1" s="1"/>
  <c r="I34" i="1" s="1"/>
  <c r="E30" i="1"/>
  <c r="F30" i="1" s="1"/>
  <c r="G30" i="1" s="1"/>
  <c r="H30" i="1" s="1"/>
  <c r="I30" i="1" s="1"/>
  <c r="E26" i="1"/>
  <c r="F26" i="1" s="1"/>
  <c r="G26" i="1" s="1"/>
  <c r="H26" i="1" s="1"/>
  <c r="I26" i="1" s="1"/>
  <c r="E22" i="1"/>
  <c r="F22" i="1" s="1"/>
  <c r="G22" i="1" s="1"/>
  <c r="H22" i="1" s="1"/>
  <c r="I22" i="1" s="1"/>
  <c r="E18" i="1"/>
  <c r="F18" i="1" s="1"/>
  <c r="G18" i="1" s="1"/>
  <c r="H18" i="1" s="1"/>
  <c r="I18" i="1" s="1"/>
  <c r="E14" i="1"/>
  <c r="F14" i="1" s="1"/>
  <c r="G14" i="1" s="1"/>
  <c r="H14" i="1" s="1"/>
  <c r="I14" i="1" s="1"/>
  <c r="E10" i="1"/>
  <c r="F10" i="1" s="1"/>
  <c r="G10" i="1" s="1"/>
  <c r="H10" i="1" s="1"/>
  <c r="I10" i="1" s="1"/>
  <c r="E5" i="1"/>
  <c r="F5" i="1" s="1"/>
  <c r="G5" i="1" s="1"/>
  <c r="H5" i="1" s="1"/>
  <c r="I5" i="1" s="1"/>
  <c r="E37" i="1"/>
  <c r="F37" i="1" s="1"/>
  <c r="G37" i="1" s="1"/>
  <c r="H37" i="1" s="1"/>
  <c r="I37" i="1" s="1"/>
  <c r="E17" i="1"/>
  <c r="F17" i="1" s="1"/>
  <c r="G17" i="1" s="1"/>
  <c r="H17" i="1" s="1"/>
  <c r="I17" i="1" s="1"/>
  <c r="E45" i="1"/>
  <c r="F45" i="1" s="1"/>
  <c r="G45" i="1" s="1"/>
  <c r="H45" i="1" s="1"/>
  <c r="I45" i="1" s="1"/>
  <c r="E33" i="1"/>
  <c r="F33" i="1" s="1"/>
  <c r="G33" i="1" s="1"/>
  <c r="H33" i="1" s="1"/>
  <c r="I33" i="1" s="1"/>
  <c r="E21" i="1"/>
  <c r="F21" i="1" s="1"/>
  <c r="G21" i="1" s="1"/>
  <c r="H21" i="1" s="1"/>
  <c r="I21" i="1" s="1"/>
</calcChain>
</file>

<file path=xl/sharedStrings.xml><?xml version="1.0" encoding="utf-8"?>
<sst xmlns="http://schemas.openxmlformats.org/spreadsheetml/2006/main" count="62" uniqueCount="12">
  <si>
    <t>Marks</t>
  </si>
  <si>
    <t>Pass/Fail</t>
  </si>
  <si>
    <t>Sr.No.</t>
  </si>
  <si>
    <t>PASS</t>
  </si>
  <si>
    <t>FAIL</t>
  </si>
  <si>
    <t>Y = B0+B1*X</t>
  </si>
  <si>
    <t>Intercept</t>
  </si>
  <si>
    <t>Slope</t>
  </si>
  <si>
    <t>Probability</t>
  </si>
  <si>
    <t>Probability2</t>
  </si>
  <si>
    <t>Prediction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</si>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</sst>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41</c:v>
                </c:pt>
                <c:pt idx="1">
                  <c:v>58</c:v>
                </c:pt>
                <c:pt idx="2">
                  <c:v>40</c:v>
                </c:pt>
                <c:pt idx="3">
                  <c:v>1</c:v>
                </c:pt>
                <c:pt idx="4">
                  <c:v>1</c:v>
                </c:pt>
                <c:pt idx="5">
                  <c:v>46</c:v>
                </c:pt>
                <c:pt idx="6">
                  <c:v>1</c:v>
                </c:pt>
                <c:pt idx="7">
                  <c:v>80</c:v>
                </c:pt>
                <c:pt idx="8">
                  <c:v>1</c:v>
                </c:pt>
                <c:pt idx="9">
                  <c:v>1</c:v>
                </c:pt>
                <c:pt idx="10">
                  <c:v>62</c:v>
                </c:pt>
                <c:pt idx="11">
                  <c:v>80</c:v>
                </c:pt>
                <c:pt idx="12">
                  <c:v>69</c:v>
                </c:pt>
                <c:pt idx="13">
                  <c:v>1</c:v>
                </c:pt>
                <c:pt idx="14">
                  <c:v>14</c:v>
                </c:pt>
                <c:pt idx="15">
                  <c:v>27</c:v>
                </c:pt>
                <c:pt idx="16">
                  <c:v>23</c:v>
                </c:pt>
                <c:pt idx="17">
                  <c:v>22</c:v>
                </c:pt>
                <c:pt idx="18">
                  <c:v>88</c:v>
                </c:pt>
                <c:pt idx="19">
                  <c:v>8</c:v>
                </c:pt>
                <c:pt idx="20">
                  <c:v>62</c:v>
                </c:pt>
                <c:pt idx="21">
                  <c:v>44</c:v>
                </c:pt>
                <c:pt idx="22">
                  <c:v>96</c:v>
                </c:pt>
                <c:pt idx="23">
                  <c:v>49</c:v>
                </c:pt>
                <c:pt idx="24">
                  <c:v>22</c:v>
                </c:pt>
                <c:pt idx="25">
                  <c:v>96</c:v>
                </c:pt>
                <c:pt idx="26">
                  <c:v>70</c:v>
                </c:pt>
                <c:pt idx="27">
                  <c:v>44</c:v>
                </c:pt>
                <c:pt idx="28">
                  <c:v>32</c:v>
                </c:pt>
                <c:pt idx="29">
                  <c:v>9</c:v>
                </c:pt>
                <c:pt idx="30">
                  <c:v>17</c:v>
                </c:pt>
                <c:pt idx="31">
                  <c:v>28</c:v>
                </c:pt>
                <c:pt idx="32">
                  <c:v>86</c:v>
                </c:pt>
                <c:pt idx="33">
                  <c:v>90</c:v>
                </c:pt>
                <c:pt idx="34">
                  <c:v>46</c:v>
                </c:pt>
                <c:pt idx="35">
                  <c:v>34</c:v>
                </c:pt>
                <c:pt idx="36">
                  <c:v>56</c:v>
                </c:pt>
                <c:pt idx="37">
                  <c:v>86</c:v>
                </c:pt>
                <c:pt idx="38">
                  <c:v>35</c:v>
                </c:pt>
                <c:pt idx="39">
                  <c:v>56</c:v>
                </c:pt>
                <c:pt idx="40">
                  <c:v>25</c:v>
                </c:pt>
                <c:pt idx="41">
                  <c:v>67</c:v>
                </c:pt>
                <c:pt idx="42">
                  <c:v>48</c:v>
                </c:pt>
                <c:pt idx="43">
                  <c:v>1</c:v>
                </c:pt>
                <c:pt idx="44">
                  <c:v>42</c:v>
                </c:pt>
                <c:pt idx="45">
                  <c:v>1</c:v>
                </c:pt>
                <c:pt idx="46">
                  <c:v>59</c:v>
                </c:pt>
                <c:pt idx="47">
                  <c:v>45</c:v>
                </c:pt>
                <c:pt idx="48">
                  <c:v>1</c:v>
                </c:pt>
                <c:pt idx="49">
                  <c:v>51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0.57658960088801747</c:v>
                </c:pt>
                <c:pt idx="1">
                  <c:v>0.81815953798677898</c:v>
                </c:pt>
                <c:pt idx="2">
                  <c:v>0.56237960458809033</c:v>
                </c:pt>
                <c:pt idx="3">
                  <c:v>8.1897488909316082E-3</c:v>
                </c:pt>
                <c:pt idx="4">
                  <c:v>8.1897488909316082E-3</c:v>
                </c:pt>
                <c:pt idx="5">
                  <c:v>0.64763958238765318</c:v>
                </c:pt>
                <c:pt idx="6">
                  <c:v>8.1897488909316082E-3</c:v>
                </c:pt>
                <c:pt idx="7">
                  <c:v>1.1307794565851763</c:v>
                </c:pt>
                <c:pt idx="8">
                  <c:v>8.1897488909316082E-3</c:v>
                </c:pt>
                <c:pt idx="9">
                  <c:v>8.1897488909316082E-3</c:v>
                </c:pt>
                <c:pt idx="10">
                  <c:v>0.87499952318648755</c:v>
                </c:pt>
                <c:pt idx="11">
                  <c:v>1.1307794565851763</c:v>
                </c:pt>
                <c:pt idx="12">
                  <c:v>0.97446949728597754</c:v>
                </c:pt>
                <c:pt idx="13">
                  <c:v>8.1897488909316082E-3</c:v>
                </c:pt>
                <c:pt idx="14">
                  <c:v>0.19291970078998452</c:v>
                </c:pt>
                <c:pt idx="15">
                  <c:v>0.37764965268903744</c:v>
                </c:pt>
                <c:pt idx="16">
                  <c:v>0.32080966748932882</c:v>
                </c:pt>
                <c:pt idx="17">
                  <c:v>0.30659967118940168</c:v>
                </c:pt>
                <c:pt idx="18">
                  <c:v>1.2444594269845934</c:v>
                </c:pt>
                <c:pt idx="19">
                  <c:v>0.10765972299042163</c:v>
                </c:pt>
                <c:pt idx="20">
                  <c:v>0.87499952318648755</c:v>
                </c:pt>
                <c:pt idx="21">
                  <c:v>0.6192195897877989</c:v>
                </c:pt>
                <c:pt idx="22">
                  <c:v>1.3581393973840106</c:v>
                </c:pt>
                <c:pt idx="23">
                  <c:v>0.6902695712874346</c:v>
                </c:pt>
                <c:pt idx="24">
                  <c:v>0.30659967118940168</c:v>
                </c:pt>
                <c:pt idx="25">
                  <c:v>1.3581393973840106</c:v>
                </c:pt>
                <c:pt idx="26">
                  <c:v>0.98867949358590468</c:v>
                </c:pt>
                <c:pt idx="27">
                  <c:v>0.6192195897877989</c:v>
                </c:pt>
                <c:pt idx="28">
                  <c:v>0.44869963418867315</c:v>
                </c:pt>
                <c:pt idx="29">
                  <c:v>0.12186971929034879</c:v>
                </c:pt>
                <c:pt idx="30">
                  <c:v>0.23554968968976595</c:v>
                </c:pt>
                <c:pt idx="31">
                  <c:v>0.39185964898896458</c:v>
                </c:pt>
                <c:pt idx="32">
                  <c:v>1.2160394343847392</c:v>
                </c:pt>
                <c:pt idx="33">
                  <c:v>1.2728794195844477</c:v>
                </c:pt>
                <c:pt idx="34">
                  <c:v>0.64763958238765318</c:v>
                </c:pt>
                <c:pt idx="35">
                  <c:v>0.47711962678852743</c:v>
                </c:pt>
                <c:pt idx="36">
                  <c:v>0.7897395453869247</c:v>
                </c:pt>
                <c:pt idx="37">
                  <c:v>1.2160394343847392</c:v>
                </c:pt>
                <c:pt idx="38">
                  <c:v>0.49132962308845457</c:v>
                </c:pt>
                <c:pt idx="39">
                  <c:v>0.7897395453869247</c:v>
                </c:pt>
                <c:pt idx="40">
                  <c:v>0.3492296600891831</c:v>
                </c:pt>
                <c:pt idx="41">
                  <c:v>0.94604950468612325</c:v>
                </c:pt>
                <c:pt idx="42">
                  <c:v>0.67605957498750746</c:v>
                </c:pt>
                <c:pt idx="43">
                  <c:v>8.1897488909316082E-3</c:v>
                </c:pt>
                <c:pt idx="44">
                  <c:v>0.59079959718794461</c:v>
                </c:pt>
                <c:pt idx="45">
                  <c:v>8.1897488909316082E-3</c:v>
                </c:pt>
                <c:pt idx="46">
                  <c:v>0.83236953428670613</c:v>
                </c:pt>
                <c:pt idx="47">
                  <c:v>0.63342958608772604</c:v>
                </c:pt>
                <c:pt idx="48">
                  <c:v>8.1897488909316082E-3</c:v>
                </c:pt>
                <c:pt idx="49">
                  <c:v>0.71868956388728888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F-41A6-8262-09136FA2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03552"/>
        <c:axId val="114603968"/>
      </c:scatterChart>
      <c:valAx>
        <c:axId val="11460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3968"/>
        <c:crosses val="autoZero"/>
        <c:crossBetween val="midCat"/>
      </c:valAx>
      <c:valAx>
        <c:axId val="1146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114300</xdr:rowOff>
    </xdr:from>
    <xdr:to>
      <xdr:col>17</xdr:col>
      <xdr:colOff>95250</xdr:colOff>
      <xdr:row>15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workbookViewId="0"/>
  </sheetViews>
  <sheetFormatPr defaultRowHeight="15" x14ac:dyDescent="0.25"/>
  <cols>
    <col min="1" max="1" width="9.140625" style="1"/>
    <col min="2" max="2" width="16.28515625" style="1" customWidth="1"/>
    <col min="3" max="3" width="16.140625" style="1" customWidth="1"/>
    <col min="4" max="4" width="12.7109375" customWidth="1"/>
    <col min="5" max="5" width="17.42578125" customWidth="1"/>
    <col min="6" max="6" width="16.140625" customWidth="1"/>
    <col min="7" max="7" width="21.28515625" style="3" customWidth="1"/>
    <col min="8" max="8" width="13.85546875" customWidth="1"/>
    <col min="9" max="9" width="14" customWidth="1"/>
    <col min="11" max="11" width="14" customWidth="1"/>
  </cols>
  <sheetData>
    <row r="1" spans="1:11" x14ac:dyDescent="0.25">
      <c r="A1" s="1" t="s">
        <v>2</v>
      </c>
      <c r="B1" s="1" t="s">
        <v>0</v>
      </c>
      <c r="C1" s="1" t="s">
        <v>1</v>
      </c>
      <c r="D1" s="1" t="s">
        <v>1</v>
      </c>
      <c r="E1" s="1" t="s">
        <v>5</v>
      </c>
      <c r="F1" s="1" t="s">
        <v>8</v>
      </c>
      <c r="G1" s="1" t="s">
        <v>9</v>
      </c>
      <c r="H1" s="1" t="s">
        <v>10</v>
      </c>
      <c r="I1" s="1" t="s">
        <v>11</v>
      </c>
      <c r="K1" s="1"/>
    </row>
    <row r="2" spans="1:11" x14ac:dyDescent="0.25">
      <c r="A2" s="1">
        <v>1</v>
      </c>
      <c r="B2" s="1">
        <v>41</v>
      </c>
      <c r="C2" s="1" t="s">
        <v>3</v>
      </c>
      <c r="D2">
        <v>1</v>
      </c>
      <c r="E2">
        <f>$C$55+($C$56*B2)</f>
        <v>0.57658960088801747</v>
      </c>
      <c r="F2" s="3">
        <f>EXP(E2)/(EXP(E2)+1)</f>
        <v>0.64028229659160374</v>
      </c>
      <c r="G2" s="3">
        <f>IF(D2=1,F2,1-F2)</f>
        <v>0.64028229659160374</v>
      </c>
      <c r="H2">
        <f>IF(G2&gt;0.5,1,0)</f>
        <v>1</v>
      </c>
      <c r="I2" t="b">
        <f>D2=H2</f>
        <v>1</v>
      </c>
      <c r="J2" s="7"/>
    </row>
    <row r="3" spans="1:11" x14ac:dyDescent="0.25">
      <c r="A3" s="1">
        <v>2</v>
      </c>
      <c r="B3" s="1">
        <v>58</v>
      </c>
      <c r="C3" s="1" t="s">
        <v>3</v>
      </c>
      <c r="D3">
        <v>1</v>
      </c>
      <c r="E3">
        <f>$C$55+($C$56*B3)</f>
        <v>0.81815953798677898</v>
      </c>
      <c r="F3" s="3">
        <f t="shared" ref="F3:F52" si="0">EXP(E3)/(EXP(E3)+1)</f>
        <v>0.69384552150483758</v>
      </c>
      <c r="G3" s="3">
        <f t="shared" ref="G3:G52" si="1">IF(D3=1,F3,1-F3)</f>
        <v>0.69384552150483758</v>
      </c>
      <c r="H3">
        <f t="shared" ref="H3:H52" si="2">IF(G3&gt;0.5,1,0)</f>
        <v>1</v>
      </c>
      <c r="I3" t="b">
        <f t="shared" ref="I3:I52" si="3">D3=H3</f>
        <v>1</v>
      </c>
    </row>
    <row r="4" spans="1:11" x14ac:dyDescent="0.25">
      <c r="A4" s="1">
        <v>3</v>
      </c>
      <c r="B4" s="1">
        <v>40</v>
      </c>
      <c r="C4" s="1" t="s">
        <v>3</v>
      </c>
      <c r="D4">
        <v>1</v>
      </c>
      <c r="E4">
        <f>$C$55+($C$56*B4)</f>
        <v>0.56237960458809033</v>
      </c>
      <c r="F4" s="3">
        <f t="shared" si="0"/>
        <v>0.63700295588562073</v>
      </c>
      <c r="G4" s="3">
        <f t="shared" si="1"/>
        <v>0.63700295588562073</v>
      </c>
      <c r="H4">
        <f t="shared" si="2"/>
        <v>1</v>
      </c>
      <c r="I4" t="b">
        <f t="shared" si="3"/>
        <v>1</v>
      </c>
    </row>
    <row r="5" spans="1:11" x14ac:dyDescent="0.25">
      <c r="A5" s="1">
        <v>4</v>
      </c>
      <c r="B5" s="1">
        <v>1</v>
      </c>
      <c r="C5" s="1" t="s">
        <v>4</v>
      </c>
      <c r="D5">
        <v>0</v>
      </c>
      <c r="E5">
        <f>$C$55+($C$56*B5)</f>
        <v>8.1897488909316082E-3</v>
      </c>
      <c r="F5" s="3">
        <f t="shared" si="0"/>
        <v>0.50204742577900274</v>
      </c>
      <c r="G5" s="3">
        <f t="shared" si="1"/>
        <v>0.49795257422099726</v>
      </c>
      <c r="H5">
        <f t="shared" si="2"/>
        <v>0</v>
      </c>
      <c r="I5" t="b">
        <f t="shared" si="3"/>
        <v>1</v>
      </c>
    </row>
    <row r="6" spans="1:11" x14ac:dyDescent="0.25">
      <c r="A6" s="1">
        <v>5</v>
      </c>
      <c r="B6" s="1">
        <v>1</v>
      </c>
      <c r="C6" s="1" t="s">
        <v>4</v>
      </c>
      <c r="D6">
        <v>0</v>
      </c>
      <c r="E6">
        <f>$C$55+($C$56*B6)</f>
        <v>8.1897488909316082E-3</v>
      </c>
      <c r="F6" s="3">
        <f t="shared" si="0"/>
        <v>0.50204742577900274</v>
      </c>
      <c r="G6" s="3">
        <f t="shared" si="1"/>
        <v>0.49795257422099726</v>
      </c>
      <c r="H6">
        <f t="shared" si="2"/>
        <v>0</v>
      </c>
      <c r="I6" t="b">
        <f t="shared" si="3"/>
        <v>1</v>
      </c>
    </row>
    <row r="7" spans="1:11" x14ac:dyDescent="0.25">
      <c r="A7" s="1">
        <v>6</v>
      </c>
      <c r="B7" s="1">
        <v>46</v>
      </c>
      <c r="C7" s="1" t="s">
        <v>3</v>
      </c>
      <c r="D7">
        <v>1</v>
      </c>
      <c r="E7">
        <f>$C$55+($C$56*B7)</f>
        <v>0.64763958238765318</v>
      </c>
      <c r="F7" s="3">
        <f t="shared" si="0"/>
        <v>0.65647835100004048</v>
      </c>
      <c r="G7" s="3">
        <f t="shared" si="1"/>
        <v>0.65647835100004048</v>
      </c>
      <c r="H7">
        <f t="shared" si="2"/>
        <v>1</v>
      </c>
      <c r="I7" t="b">
        <f t="shared" si="3"/>
        <v>1</v>
      </c>
    </row>
    <row r="8" spans="1:11" x14ac:dyDescent="0.25">
      <c r="A8" s="4">
        <v>7</v>
      </c>
      <c r="B8" s="4">
        <v>1</v>
      </c>
      <c r="C8" s="4" t="s">
        <v>4</v>
      </c>
      <c r="D8" s="5">
        <v>0</v>
      </c>
      <c r="E8" s="5">
        <f>$C$55+($C$56*B8)</f>
        <v>8.1897488909316082E-3</v>
      </c>
      <c r="F8" s="6">
        <f t="shared" si="0"/>
        <v>0.50204742577900274</v>
      </c>
      <c r="G8" s="6">
        <f t="shared" si="1"/>
        <v>0.49795257422099726</v>
      </c>
      <c r="H8" s="5">
        <f t="shared" si="2"/>
        <v>0</v>
      </c>
      <c r="I8" t="b">
        <f t="shared" si="3"/>
        <v>1</v>
      </c>
    </row>
    <row r="9" spans="1:11" x14ac:dyDescent="0.25">
      <c r="A9" s="1">
        <v>8</v>
      </c>
      <c r="B9" s="1">
        <v>80</v>
      </c>
      <c r="C9" s="1" t="s">
        <v>3</v>
      </c>
      <c r="D9">
        <v>1</v>
      </c>
      <c r="E9">
        <f>$C$55+($C$56*B9)</f>
        <v>1.1307794565851763</v>
      </c>
      <c r="F9" s="3">
        <f t="shared" si="0"/>
        <v>0.75598271635988346</v>
      </c>
      <c r="G9" s="3">
        <f t="shared" si="1"/>
        <v>0.75598271635988346</v>
      </c>
      <c r="H9">
        <f t="shared" si="2"/>
        <v>1</v>
      </c>
      <c r="I9" t="b">
        <f t="shared" si="3"/>
        <v>1</v>
      </c>
    </row>
    <row r="10" spans="1:11" x14ac:dyDescent="0.25">
      <c r="A10" s="1">
        <v>9</v>
      </c>
      <c r="B10" s="1">
        <v>1</v>
      </c>
      <c r="C10" s="1" t="s">
        <v>4</v>
      </c>
      <c r="D10">
        <v>0</v>
      </c>
      <c r="E10">
        <f>$C$55+($C$56*B10)</f>
        <v>8.1897488909316082E-3</v>
      </c>
      <c r="F10" s="3">
        <f t="shared" si="0"/>
        <v>0.50204742577900274</v>
      </c>
      <c r="G10" s="3">
        <f t="shared" si="1"/>
        <v>0.49795257422099726</v>
      </c>
      <c r="H10">
        <f t="shared" si="2"/>
        <v>0</v>
      </c>
      <c r="I10" t="b">
        <f t="shared" si="3"/>
        <v>1</v>
      </c>
    </row>
    <row r="11" spans="1:11" x14ac:dyDescent="0.25">
      <c r="A11" s="1">
        <v>10</v>
      </c>
      <c r="B11" s="1">
        <v>1</v>
      </c>
      <c r="C11" s="1" t="s">
        <v>4</v>
      </c>
      <c r="D11">
        <v>0</v>
      </c>
      <c r="E11">
        <f>$C$55+($C$56*B11)</f>
        <v>8.1897488909316082E-3</v>
      </c>
      <c r="F11" s="3">
        <f t="shared" si="0"/>
        <v>0.50204742577900274</v>
      </c>
      <c r="G11" s="3">
        <f t="shared" si="1"/>
        <v>0.49795257422099726</v>
      </c>
      <c r="H11">
        <f t="shared" si="2"/>
        <v>0</v>
      </c>
      <c r="I11" t="b">
        <f t="shared" si="3"/>
        <v>1</v>
      </c>
    </row>
    <row r="12" spans="1:11" x14ac:dyDescent="0.25">
      <c r="A12" s="1">
        <v>11</v>
      </c>
      <c r="B12" s="1">
        <v>62</v>
      </c>
      <c r="C12" s="1" t="s">
        <v>3</v>
      </c>
      <c r="D12">
        <v>1</v>
      </c>
      <c r="E12">
        <f>$C$55+($C$56*B12)</f>
        <v>0.87499952318648755</v>
      </c>
      <c r="F12" s="3">
        <f t="shared" si="0"/>
        <v>0.70578492882547295</v>
      </c>
      <c r="G12" s="3">
        <f t="shared" si="1"/>
        <v>0.70578492882547295</v>
      </c>
      <c r="H12">
        <f t="shared" si="2"/>
        <v>1</v>
      </c>
      <c r="I12" t="b">
        <f t="shared" si="3"/>
        <v>1</v>
      </c>
    </row>
    <row r="13" spans="1:11" x14ac:dyDescent="0.25">
      <c r="A13" s="1">
        <v>12</v>
      </c>
      <c r="B13" s="1">
        <v>80</v>
      </c>
      <c r="C13" s="1" t="s">
        <v>3</v>
      </c>
      <c r="D13">
        <v>1</v>
      </c>
      <c r="E13">
        <f>$C$55+($C$56*B13)</f>
        <v>1.1307794565851763</v>
      </c>
      <c r="F13" s="3">
        <f t="shared" si="0"/>
        <v>0.75598271635988346</v>
      </c>
      <c r="G13" s="3">
        <f t="shared" si="1"/>
        <v>0.75598271635988346</v>
      </c>
      <c r="H13">
        <f t="shared" si="2"/>
        <v>1</v>
      </c>
      <c r="I13" t="b">
        <f t="shared" si="3"/>
        <v>1</v>
      </c>
    </row>
    <row r="14" spans="1:11" x14ac:dyDescent="0.25">
      <c r="A14" s="1">
        <v>13</v>
      </c>
      <c r="B14" s="1">
        <v>69</v>
      </c>
      <c r="C14" s="1" t="s">
        <v>3</v>
      </c>
      <c r="D14">
        <v>1</v>
      </c>
      <c r="E14">
        <f>$C$55+($C$56*B14)</f>
        <v>0.97446949728597754</v>
      </c>
      <c r="F14" s="3">
        <f t="shared" si="0"/>
        <v>0.72600946646243425</v>
      </c>
      <c r="G14" s="3">
        <f t="shared" si="1"/>
        <v>0.72600946646243425</v>
      </c>
      <c r="H14">
        <f t="shared" si="2"/>
        <v>1</v>
      </c>
      <c r="I14" t="b">
        <f t="shared" si="3"/>
        <v>1</v>
      </c>
    </row>
    <row r="15" spans="1:11" x14ac:dyDescent="0.25">
      <c r="A15" s="1">
        <v>14</v>
      </c>
      <c r="B15" s="1">
        <v>1</v>
      </c>
      <c r="C15" s="1" t="s">
        <v>4</v>
      </c>
      <c r="D15">
        <v>0</v>
      </c>
      <c r="E15">
        <f>$C$55+($C$56*B15)</f>
        <v>8.1897488909316082E-3</v>
      </c>
      <c r="F15" s="3">
        <f t="shared" si="0"/>
        <v>0.50204742577900274</v>
      </c>
      <c r="G15" s="3">
        <f t="shared" si="1"/>
        <v>0.49795257422099726</v>
      </c>
      <c r="H15">
        <f t="shared" si="2"/>
        <v>0</v>
      </c>
      <c r="I15" t="b">
        <f t="shared" si="3"/>
        <v>1</v>
      </c>
    </row>
    <row r="16" spans="1:11" x14ac:dyDescent="0.25">
      <c r="A16" s="1">
        <v>15</v>
      </c>
      <c r="B16" s="1">
        <v>14</v>
      </c>
      <c r="C16" s="1" t="s">
        <v>4</v>
      </c>
      <c r="D16">
        <v>0</v>
      </c>
      <c r="E16">
        <f>$C$55+($C$56*B16)</f>
        <v>0.19291970078998452</v>
      </c>
      <c r="F16" s="3">
        <f t="shared" si="0"/>
        <v>0.54808089467786048</v>
      </c>
      <c r="G16" s="3">
        <f t="shared" si="1"/>
        <v>0.45191910532213952</v>
      </c>
      <c r="H16">
        <f t="shared" si="2"/>
        <v>0</v>
      </c>
      <c r="I16" t="b">
        <f t="shared" si="3"/>
        <v>1</v>
      </c>
    </row>
    <row r="17" spans="1:9" x14ac:dyDescent="0.25">
      <c r="A17" s="1">
        <v>16</v>
      </c>
      <c r="B17" s="1">
        <v>27</v>
      </c>
      <c r="C17" s="1" t="s">
        <v>4</v>
      </c>
      <c r="D17">
        <v>0</v>
      </c>
      <c r="E17">
        <f>$C$55+($C$56*B17)</f>
        <v>0.37764965268903744</v>
      </c>
      <c r="F17" s="3">
        <f t="shared" si="0"/>
        <v>0.59330610290298602</v>
      </c>
      <c r="G17" s="3">
        <f t="shared" si="1"/>
        <v>0.40669389709701398</v>
      </c>
      <c r="H17">
        <f t="shared" si="2"/>
        <v>0</v>
      </c>
      <c r="I17" t="b">
        <f t="shared" si="3"/>
        <v>1</v>
      </c>
    </row>
    <row r="18" spans="1:9" x14ac:dyDescent="0.25">
      <c r="A18" s="1">
        <v>17</v>
      </c>
      <c r="B18" s="1">
        <v>23</v>
      </c>
      <c r="C18" s="1" t="s">
        <v>4</v>
      </c>
      <c r="D18">
        <v>0</v>
      </c>
      <c r="E18">
        <f>$C$55+($C$56*B18)</f>
        <v>0.32080966748932882</v>
      </c>
      <c r="F18" s="3">
        <f t="shared" si="0"/>
        <v>0.57952156163716673</v>
      </c>
      <c r="G18" s="3">
        <f t="shared" si="1"/>
        <v>0.42047843836283327</v>
      </c>
      <c r="H18">
        <f t="shared" si="2"/>
        <v>0</v>
      </c>
      <c r="I18" t="b">
        <f t="shared" si="3"/>
        <v>1</v>
      </c>
    </row>
    <row r="19" spans="1:9" x14ac:dyDescent="0.25">
      <c r="A19" s="1">
        <v>18</v>
      </c>
      <c r="B19" s="1">
        <v>22</v>
      </c>
      <c r="C19" s="1" t="s">
        <v>4</v>
      </c>
      <c r="D19">
        <v>0</v>
      </c>
      <c r="E19">
        <f>$C$55+($C$56*B19)</f>
        <v>0.30659967118940168</v>
      </c>
      <c r="F19" s="3">
        <f t="shared" si="0"/>
        <v>0.57605506319757394</v>
      </c>
      <c r="G19" s="3">
        <f t="shared" si="1"/>
        <v>0.42394493680242606</v>
      </c>
      <c r="H19">
        <f t="shared" si="2"/>
        <v>0</v>
      </c>
      <c r="I19" t="b">
        <f t="shared" si="3"/>
        <v>1</v>
      </c>
    </row>
    <row r="20" spans="1:9" x14ac:dyDescent="0.25">
      <c r="A20" s="1">
        <v>19</v>
      </c>
      <c r="B20" s="1">
        <v>88</v>
      </c>
      <c r="C20" s="1" t="s">
        <v>3</v>
      </c>
      <c r="D20">
        <v>1</v>
      </c>
      <c r="E20">
        <f>$C$55+($C$56*B20)</f>
        <v>1.2444594269845934</v>
      </c>
      <c r="F20" s="3">
        <f t="shared" si="0"/>
        <v>0.77633928809574215</v>
      </c>
      <c r="G20" s="3">
        <f t="shared" si="1"/>
        <v>0.77633928809574215</v>
      </c>
      <c r="H20">
        <f t="shared" si="2"/>
        <v>1</v>
      </c>
      <c r="I20" t="b">
        <f t="shared" si="3"/>
        <v>1</v>
      </c>
    </row>
    <row r="21" spans="1:9" x14ac:dyDescent="0.25">
      <c r="A21" s="1">
        <v>20</v>
      </c>
      <c r="B21" s="1">
        <v>8</v>
      </c>
      <c r="C21" s="1" t="s">
        <v>4</v>
      </c>
      <c r="D21">
        <v>0</v>
      </c>
      <c r="E21">
        <f>$C$55+($C$56*B21)</f>
        <v>0.10765972299042163</v>
      </c>
      <c r="F21" s="3">
        <f t="shared" si="0"/>
        <v>0.52688896412529362</v>
      </c>
      <c r="G21" s="3">
        <f t="shared" si="1"/>
        <v>0.47311103587470638</v>
      </c>
      <c r="H21">
        <f t="shared" si="2"/>
        <v>0</v>
      </c>
      <c r="I21" t="b">
        <f t="shared" si="3"/>
        <v>1</v>
      </c>
    </row>
    <row r="22" spans="1:9" x14ac:dyDescent="0.25">
      <c r="A22" s="1">
        <v>21</v>
      </c>
      <c r="B22" s="1">
        <v>62</v>
      </c>
      <c r="C22" s="1" t="s">
        <v>3</v>
      </c>
      <c r="D22">
        <v>1</v>
      </c>
      <c r="E22">
        <f>$C$55+($C$56*B22)</f>
        <v>0.87499952318648755</v>
      </c>
      <c r="F22" s="3">
        <f t="shared" si="0"/>
        <v>0.70578492882547295</v>
      </c>
      <c r="G22" s="3">
        <f t="shared" si="1"/>
        <v>0.70578492882547295</v>
      </c>
      <c r="H22">
        <f t="shared" si="2"/>
        <v>1</v>
      </c>
      <c r="I22" t="b">
        <f t="shared" si="3"/>
        <v>1</v>
      </c>
    </row>
    <row r="23" spans="1:9" x14ac:dyDescent="0.25">
      <c r="A23" s="1">
        <v>22</v>
      </c>
      <c r="B23" s="1">
        <v>44</v>
      </c>
      <c r="C23" s="1" t="s">
        <v>3</v>
      </c>
      <c r="D23">
        <v>1</v>
      </c>
      <c r="E23">
        <f>$C$55+($C$56*B23)</f>
        <v>0.6192195897877989</v>
      </c>
      <c r="F23" s="3">
        <f t="shared" si="0"/>
        <v>0.65004103565388693</v>
      </c>
      <c r="G23" s="3">
        <f t="shared" si="1"/>
        <v>0.65004103565388693</v>
      </c>
      <c r="H23">
        <f t="shared" si="2"/>
        <v>1</v>
      </c>
      <c r="I23" t="b">
        <f t="shared" si="3"/>
        <v>1</v>
      </c>
    </row>
    <row r="24" spans="1:9" x14ac:dyDescent="0.25">
      <c r="A24" s="1">
        <v>23</v>
      </c>
      <c r="B24" s="1">
        <v>96</v>
      </c>
      <c r="C24" s="1" t="s">
        <v>3</v>
      </c>
      <c r="D24">
        <v>1</v>
      </c>
      <c r="E24">
        <f>$C$55+($C$56*B24)</f>
        <v>1.3581393973840106</v>
      </c>
      <c r="F24" s="3">
        <f t="shared" si="0"/>
        <v>0.79545713463023737</v>
      </c>
      <c r="G24" s="3">
        <f t="shared" si="1"/>
        <v>0.79545713463023737</v>
      </c>
      <c r="H24">
        <f t="shared" si="2"/>
        <v>1</v>
      </c>
      <c r="I24" t="b">
        <f t="shared" si="3"/>
        <v>1</v>
      </c>
    </row>
    <row r="25" spans="1:9" x14ac:dyDescent="0.25">
      <c r="A25" s="1">
        <v>24</v>
      </c>
      <c r="B25" s="1">
        <v>49</v>
      </c>
      <c r="C25" s="1" t="s">
        <v>3</v>
      </c>
      <c r="D25">
        <v>1</v>
      </c>
      <c r="E25">
        <f>$C$55+($C$56*B25)</f>
        <v>0.6902695712874346</v>
      </c>
      <c r="F25" s="3">
        <f t="shared" si="0"/>
        <v>0.66602689154378303</v>
      </c>
      <c r="G25" s="3">
        <f t="shared" si="1"/>
        <v>0.66602689154378303</v>
      </c>
      <c r="H25">
        <f t="shared" si="2"/>
        <v>1</v>
      </c>
      <c r="I25" t="b">
        <f t="shared" si="3"/>
        <v>1</v>
      </c>
    </row>
    <row r="26" spans="1:9" x14ac:dyDescent="0.25">
      <c r="A26" s="1">
        <v>25</v>
      </c>
      <c r="B26" s="1">
        <v>22</v>
      </c>
      <c r="C26" s="1" t="s">
        <v>4</v>
      </c>
      <c r="D26">
        <v>0</v>
      </c>
      <c r="E26">
        <f>$C$55+($C$56*B26)</f>
        <v>0.30659967118940168</v>
      </c>
      <c r="F26" s="3">
        <f t="shared" si="0"/>
        <v>0.57605506319757394</v>
      </c>
      <c r="G26" s="3">
        <f t="shared" si="1"/>
        <v>0.42394493680242606</v>
      </c>
      <c r="H26">
        <f t="shared" si="2"/>
        <v>0</v>
      </c>
      <c r="I26" t="b">
        <f t="shared" si="3"/>
        <v>1</v>
      </c>
    </row>
    <row r="27" spans="1:9" x14ac:dyDescent="0.25">
      <c r="A27" s="1">
        <v>26</v>
      </c>
      <c r="B27" s="1">
        <v>96</v>
      </c>
      <c r="C27" s="1" t="s">
        <v>3</v>
      </c>
      <c r="D27">
        <v>1</v>
      </c>
      <c r="E27">
        <f>$C$55+($C$56*B27)</f>
        <v>1.3581393973840106</v>
      </c>
      <c r="F27" s="3">
        <f t="shared" si="0"/>
        <v>0.79545713463023737</v>
      </c>
      <c r="G27" s="3">
        <f t="shared" si="1"/>
        <v>0.79545713463023737</v>
      </c>
      <c r="H27">
        <f t="shared" si="2"/>
        <v>1</v>
      </c>
      <c r="I27" t="b">
        <f t="shared" si="3"/>
        <v>1</v>
      </c>
    </row>
    <row r="28" spans="1:9" x14ac:dyDescent="0.25">
      <c r="A28" s="1">
        <v>27</v>
      </c>
      <c r="B28" s="1">
        <v>70</v>
      </c>
      <c r="C28" s="1" t="s">
        <v>3</v>
      </c>
      <c r="D28">
        <v>1</v>
      </c>
      <c r="E28">
        <f>$C$55+($C$56*B28)</f>
        <v>0.98867949358590468</v>
      </c>
      <c r="F28" s="3">
        <f t="shared" si="0"/>
        <v>0.72882701871899502</v>
      </c>
      <c r="G28" s="3">
        <f t="shared" si="1"/>
        <v>0.72882701871899502</v>
      </c>
      <c r="H28">
        <f t="shared" si="2"/>
        <v>1</v>
      </c>
      <c r="I28" t="b">
        <f t="shared" si="3"/>
        <v>1</v>
      </c>
    </row>
    <row r="29" spans="1:9" x14ac:dyDescent="0.25">
      <c r="A29" s="1">
        <v>28</v>
      </c>
      <c r="B29" s="1">
        <v>44</v>
      </c>
      <c r="C29" s="1" t="s">
        <v>3</v>
      </c>
      <c r="D29">
        <v>1</v>
      </c>
      <c r="E29">
        <f>$C$55+($C$56*B29)</f>
        <v>0.6192195897877989</v>
      </c>
      <c r="F29" s="3">
        <f t="shared" si="0"/>
        <v>0.65004103565388693</v>
      </c>
      <c r="G29" s="3">
        <f t="shared" si="1"/>
        <v>0.65004103565388693</v>
      </c>
      <c r="H29">
        <f t="shared" si="2"/>
        <v>1</v>
      </c>
      <c r="I29" t="b">
        <f t="shared" si="3"/>
        <v>1</v>
      </c>
    </row>
    <row r="30" spans="1:9" x14ac:dyDescent="0.25">
      <c r="A30" s="1">
        <v>29</v>
      </c>
      <c r="B30" s="1">
        <v>32</v>
      </c>
      <c r="C30" s="1" t="s">
        <v>4</v>
      </c>
      <c r="D30">
        <v>0</v>
      </c>
      <c r="E30">
        <f>$C$55+($C$56*B30)</f>
        <v>0.44869963418867315</v>
      </c>
      <c r="F30" s="3">
        <f t="shared" si="0"/>
        <v>0.61033001588232949</v>
      </c>
      <c r="G30" s="3">
        <f t="shared" si="1"/>
        <v>0.38966998411767051</v>
      </c>
      <c r="H30">
        <f t="shared" si="2"/>
        <v>0</v>
      </c>
      <c r="I30" t="b">
        <f t="shared" si="3"/>
        <v>1</v>
      </c>
    </row>
    <row r="31" spans="1:9" x14ac:dyDescent="0.25">
      <c r="A31" s="1">
        <v>30</v>
      </c>
      <c r="B31" s="1">
        <v>9</v>
      </c>
      <c r="C31" s="1" t="s">
        <v>4</v>
      </c>
      <c r="D31">
        <v>0</v>
      </c>
      <c r="E31">
        <f>$C$55+($C$56*B31)</f>
        <v>0.12186971929034879</v>
      </c>
      <c r="F31" s="3">
        <f t="shared" si="0"/>
        <v>0.53042977664255175</v>
      </c>
      <c r="G31" s="3">
        <f t="shared" si="1"/>
        <v>0.46957022335744825</v>
      </c>
      <c r="H31">
        <f t="shared" si="2"/>
        <v>0</v>
      </c>
      <c r="I31" t="b">
        <f t="shared" si="3"/>
        <v>1</v>
      </c>
    </row>
    <row r="32" spans="1:9" x14ac:dyDescent="0.25">
      <c r="A32" s="1">
        <v>31</v>
      </c>
      <c r="B32" s="1">
        <v>17</v>
      </c>
      <c r="C32" s="1" t="s">
        <v>4</v>
      </c>
      <c r="D32">
        <v>0</v>
      </c>
      <c r="E32">
        <f>$C$55+($C$56*B32)</f>
        <v>0.23554968968976595</v>
      </c>
      <c r="F32" s="3">
        <f t="shared" si="0"/>
        <v>0.55861665053911125</v>
      </c>
      <c r="G32" s="3">
        <f t="shared" si="1"/>
        <v>0.44138334946088875</v>
      </c>
      <c r="H32">
        <f t="shared" si="2"/>
        <v>0</v>
      </c>
      <c r="I32" t="b">
        <f t="shared" si="3"/>
        <v>1</v>
      </c>
    </row>
    <row r="33" spans="1:9" x14ac:dyDescent="0.25">
      <c r="A33" s="1">
        <v>32</v>
      </c>
      <c r="B33" s="1">
        <v>28</v>
      </c>
      <c r="C33" s="1" t="s">
        <v>4</v>
      </c>
      <c r="D33">
        <v>0</v>
      </c>
      <c r="E33">
        <f>$C$55+($C$56*B33)</f>
        <v>0.39185964898896458</v>
      </c>
      <c r="F33" s="3">
        <f t="shared" si="0"/>
        <v>0.59673029166049396</v>
      </c>
      <c r="G33" s="3">
        <f t="shared" si="1"/>
        <v>0.40326970833950604</v>
      </c>
      <c r="H33">
        <f t="shared" si="2"/>
        <v>0</v>
      </c>
      <c r="I33" t="b">
        <f t="shared" si="3"/>
        <v>1</v>
      </c>
    </row>
    <row r="34" spans="1:9" x14ac:dyDescent="0.25">
      <c r="A34" s="1">
        <v>33</v>
      </c>
      <c r="B34" s="1">
        <v>86</v>
      </c>
      <c r="C34" s="1" t="s">
        <v>3</v>
      </c>
      <c r="D34">
        <v>1</v>
      </c>
      <c r="E34">
        <f>$C$55+($C$56*B34)</f>
        <v>1.2160394343847392</v>
      </c>
      <c r="F34" s="3">
        <f t="shared" si="0"/>
        <v>0.77136581252844916</v>
      </c>
      <c r="G34" s="3">
        <f t="shared" si="1"/>
        <v>0.77136581252844916</v>
      </c>
      <c r="H34">
        <f t="shared" si="2"/>
        <v>1</v>
      </c>
      <c r="I34" t="b">
        <f t="shared" si="3"/>
        <v>1</v>
      </c>
    </row>
    <row r="35" spans="1:9" x14ac:dyDescent="0.25">
      <c r="A35" s="1">
        <v>34</v>
      </c>
      <c r="B35" s="1">
        <v>90</v>
      </c>
      <c r="C35" s="1" t="s">
        <v>3</v>
      </c>
      <c r="D35">
        <v>1</v>
      </c>
      <c r="E35">
        <f>$C$55+($C$56*B35)</f>
        <v>1.2728794195844477</v>
      </c>
      <c r="F35" s="3">
        <f t="shared" si="0"/>
        <v>0.78123525858772402</v>
      </c>
      <c r="G35" s="3">
        <f t="shared" si="1"/>
        <v>0.78123525858772402</v>
      </c>
      <c r="H35">
        <f t="shared" si="2"/>
        <v>1</v>
      </c>
      <c r="I35" t="b">
        <f t="shared" si="3"/>
        <v>1</v>
      </c>
    </row>
    <row r="36" spans="1:9" x14ac:dyDescent="0.25">
      <c r="A36" s="1">
        <v>35</v>
      </c>
      <c r="B36" s="1">
        <v>46</v>
      </c>
      <c r="C36" s="1" t="s">
        <v>3</v>
      </c>
      <c r="D36">
        <v>1</v>
      </c>
      <c r="E36">
        <f>$C$55+($C$56*B36)</f>
        <v>0.64763958238765318</v>
      </c>
      <c r="F36" s="3">
        <f t="shared" si="0"/>
        <v>0.65647835100004048</v>
      </c>
      <c r="G36" s="3">
        <f t="shared" si="1"/>
        <v>0.65647835100004048</v>
      </c>
      <c r="H36">
        <f t="shared" si="2"/>
        <v>1</v>
      </c>
      <c r="I36" t="b">
        <f t="shared" si="3"/>
        <v>1</v>
      </c>
    </row>
    <row r="37" spans="1:9" x14ac:dyDescent="0.25">
      <c r="A37" s="1">
        <v>36</v>
      </c>
      <c r="B37" s="1">
        <v>34</v>
      </c>
      <c r="C37" s="1" t="s">
        <v>4</v>
      </c>
      <c r="D37">
        <v>0</v>
      </c>
      <c r="E37">
        <f>$C$55+($C$56*B37)</f>
        <v>0.47711962678852743</v>
      </c>
      <c r="F37" s="3">
        <f t="shared" si="0"/>
        <v>0.61706748629072128</v>
      </c>
      <c r="G37" s="3">
        <f t="shared" si="1"/>
        <v>0.38293251370927872</v>
      </c>
      <c r="H37">
        <f t="shared" si="2"/>
        <v>0</v>
      </c>
      <c r="I37" t="b">
        <f t="shared" si="3"/>
        <v>1</v>
      </c>
    </row>
    <row r="38" spans="1:9" x14ac:dyDescent="0.25">
      <c r="A38" s="1">
        <v>37</v>
      </c>
      <c r="B38" s="1">
        <v>56</v>
      </c>
      <c r="C38" s="1" t="s">
        <v>3</v>
      </c>
      <c r="D38">
        <v>1</v>
      </c>
      <c r="E38">
        <f>$C$55+($C$56*B38)</f>
        <v>0.7897395453869247</v>
      </c>
      <c r="F38" s="3">
        <f t="shared" si="0"/>
        <v>0.68777540319113439</v>
      </c>
      <c r="G38" s="3">
        <f t="shared" si="1"/>
        <v>0.68777540319113439</v>
      </c>
      <c r="H38">
        <f t="shared" si="2"/>
        <v>1</v>
      </c>
      <c r="I38" t="b">
        <f t="shared" si="3"/>
        <v>1</v>
      </c>
    </row>
    <row r="39" spans="1:9" x14ac:dyDescent="0.25">
      <c r="A39" s="1">
        <v>38</v>
      </c>
      <c r="B39" s="1">
        <v>86</v>
      </c>
      <c r="C39" s="1" t="s">
        <v>3</v>
      </c>
      <c r="D39">
        <v>1</v>
      </c>
      <c r="E39">
        <f>$C$55+($C$56*B39)</f>
        <v>1.2160394343847392</v>
      </c>
      <c r="F39" s="3">
        <f t="shared" si="0"/>
        <v>0.77136581252844916</v>
      </c>
      <c r="G39" s="3">
        <f t="shared" si="1"/>
        <v>0.77136581252844916</v>
      </c>
      <c r="H39">
        <f t="shared" si="2"/>
        <v>1</v>
      </c>
      <c r="I39" t="b">
        <f t="shared" si="3"/>
        <v>1</v>
      </c>
    </row>
    <row r="40" spans="1:9" x14ac:dyDescent="0.25">
      <c r="A40" s="1">
        <v>39</v>
      </c>
      <c r="B40" s="1">
        <v>35</v>
      </c>
      <c r="C40" s="1" t="s">
        <v>3</v>
      </c>
      <c r="D40">
        <v>1</v>
      </c>
      <c r="E40">
        <f>$C$55+($C$56*B40)</f>
        <v>0.49132962308845457</v>
      </c>
      <c r="F40" s="3">
        <f t="shared" si="0"/>
        <v>0.62041960750504355</v>
      </c>
      <c r="G40" s="3">
        <f t="shared" si="1"/>
        <v>0.62041960750504355</v>
      </c>
      <c r="H40">
        <f t="shared" si="2"/>
        <v>1</v>
      </c>
      <c r="I40" t="b">
        <f t="shared" si="3"/>
        <v>1</v>
      </c>
    </row>
    <row r="41" spans="1:9" x14ac:dyDescent="0.25">
      <c r="A41" s="1">
        <v>40</v>
      </c>
      <c r="B41" s="1">
        <v>56</v>
      </c>
      <c r="C41" s="1" t="s">
        <v>3</v>
      </c>
      <c r="D41">
        <v>1</v>
      </c>
      <c r="E41">
        <f>$C$55+($C$56*B41)</f>
        <v>0.7897395453869247</v>
      </c>
      <c r="F41" s="3">
        <f t="shared" si="0"/>
        <v>0.68777540319113439</v>
      </c>
      <c r="G41" s="3">
        <f t="shared" si="1"/>
        <v>0.68777540319113439</v>
      </c>
      <c r="H41">
        <f t="shared" si="2"/>
        <v>1</v>
      </c>
      <c r="I41" t="b">
        <f t="shared" si="3"/>
        <v>1</v>
      </c>
    </row>
    <row r="42" spans="1:9" x14ac:dyDescent="0.25">
      <c r="A42" s="1">
        <v>41</v>
      </c>
      <c r="B42" s="1">
        <v>25</v>
      </c>
      <c r="C42" s="1" t="s">
        <v>4</v>
      </c>
      <c r="D42">
        <v>0</v>
      </c>
      <c r="E42">
        <f>$C$55+($C$56*B42)</f>
        <v>0.3492296600891831</v>
      </c>
      <c r="F42" s="3">
        <f t="shared" si="0"/>
        <v>0.58643076103949487</v>
      </c>
      <c r="G42" s="3">
        <f t="shared" si="1"/>
        <v>0.41356923896050513</v>
      </c>
      <c r="H42">
        <f t="shared" si="2"/>
        <v>0</v>
      </c>
      <c r="I42" t="b">
        <f t="shared" si="3"/>
        <v>1</v>
      </c>
    </row>
    <row r="43" spans="1:9" x14ac:dyDescent="0.25">
      <c r="A43" s="1">
        <v>42</v>
      </c>
      <c r="B43" s="1">
        <v>67</v>
      </c>
      <c r="C43" s="1" t="s">
        <v>3</v>
      </c>
      <c r="D43">
        <v>1</v>
      </c>
      <c r="E43">
        <f>$C$55+($C$56*B43)</f>
        <v>0.94604950468612325</v>
      </c>
      <c r="F43" s="3">
        <f t="shared" si="0"/>
        <v>0.72032000794452467</v>
      </c>
      <c r="G43" s="3">
        <f t="shared" si="1"/>
        <v>0.72032000794452467</v>
      </c>
      <c r="H43">
        <f t="shared" si="2"/>
        <v>1</v>
      </c>
      <c r="I43" t="b">
        <f t="shared" si="3"/>
        <v>1</v>
      </c>
    </row>
    <row r="44" spans="1:9" x14ac:dyDescent="0.25">
      <c r="A44" s="1">
        <v>43</v>
      </c>
      <c r="B44" s="1">
        <v>48</v>
      </c>
      <c r="C44" s="1" t="s">
        <v>3</v>
      </c>
      <c r="D44">
        <v>1</v>
      </c>
      <c r="E44">
        <f>$C$55+($C$56*B44)</f>
        <v>0.67605957498750746</v>
      </c>
      <c r="F44" s="3">
        <f t="shared" si="0"/>
        <v>0.66285866871253307</v>
      </c>
      <c r="G44" s="3">
        <f t="shared" si="1"/>
        <v>0.66285866871253307</v>
      </c>
      <c r="H44">
        <f t="shared" si="2"/>
        <v>1</v>
      </c>
      <c r="I44" t="b">
        <f t="shared" si="3"/>
        <v>1</v>
      </c>
    </row>
    <row r="45" spans="1:9" x14ac:dyDescent="0.25">
      <c r="A45" s="4">
        <v>44</v>
      </c>
      <c r="B45" s="4">
        <v>1</v>
      </c>
      <c r="C45" s="4" t="s">
        <v>4</v>
      </c>
      <c r="D45" s="5">
        <v>0</v>
      </c>
      <c r="E45" s="5">
        <f>$C$55+($C$56*B45)</f>
        <v>8.1897488909316082E-3</v>
      </c>
      <c r="F45" s="6">
        <f t="shared" si="0"/>
        <v>0.50204742577900274</v>
      </c>
      <c r="G45" s="6">
        <f t="shared" si="1"/>
        <v>0.49795257422099726</v>
      </c>
      <c r="H45" s="5">
        <f t="shared" si="2"/>
        <v>0</v>
      </c>
      <c r="I45" t="b">
        <f t="shared" si="3"/>
        <v>1</v>
      </c>
    </row>
    <row r="46" spans="1:9" x14ac:dyDescent="0.25">
      <c r="A46" s="1">
        <v>45</v>
      </c>
      <c r="B46" s="1">
        <v>42</v>
      </c>
      <c r="C46" s="1" t="s">
        <v>3</v>
      </c>
      <c r="D46">
        <v>1</v>
      </c>
      <c r="E46">
        <f>$C$55+($C$56*B46)</f>
        <v>0.59079959718794461</v>
      </c>
      <c r="F46" s="3">
        <f t="shared" si="0"/>
        <v>0.64354858937988701</v>
      </c>
      <c r="G46" s="3">
        <f t="shared" si="1"/>
        <v>0.64354858937988701</v>
      </c>
      <c r="H46">
        <f t="shared" si="2"/>
        <v>1</v>
      </c>
      <c r="I46" t="b">
        <f t="shared" si="3"/>
        <v>1</v>
      </c>
    </row>
    <row r="47" spans="1:9" x14ac:dyDescent="0.25">
      <c r="A47" s="1">
        <v>46</v>
      </c>
      <c r="B47" s="1">
        <v>1</v>
      </c>
      <c r="C47" s="1" t="s">
        <v>4</v>
      </c>
      <c r="D47">
        <v>0</v>
      </c>
      <c r="E47">
        <f>$C$55+($C$56*B47)</f>
        <v>8.1897488909316082E-3</v>
      </c>
      <c r="F47" s="3">
        <f t="shared" si="0"/>
        <v>0.50204742577900274</v>
      </c>
      <c r="G47" s="3">
        <f t="shared" si="1"/>
        <v>0.49795257422099726</v>
      </c>
      <c r="H47">
        <f t="shared" si="2"/>
        <v>0</v>
      </c>
      <c r="I47" t="b">
        <f t="shared" si="3"/>
        <v>1</v>
      </c>
    </row>
    <row r="48" spans="1:9" x14ac:dyDescent="0.25">
      <c r="A48" s="1">
        <v>47</v>
      </c>
      <c r="B48" s="1">
        <v>59</v>
      </c>
      <c r="C48" s="1" t="s">
        <v>3</v>
      </c>
      <c r="D48">
        <v>1</v>
      </c>
      <c r="E48">
        <f>$C$55+($C$56*B48)</f>
        <v>0.83236953428670613</v>
      </c>
      <c r="F48" s="3">
        <f t="shared" si="0"/>
        <v>0.69685572215081104</v>
      </c>
      <c r="G48" s="3">
        <f t="shared" si="1"/>
        <v>0.69685572215081104</v>
      </c>
      <c r="H48">
        <f t="shared" si="2"/>
        <v>1</v>
      </c>
      <c r="I48" t="b">
        <f t="shared" si="3"/>
        <v>1</v>
      </c>
    </row>
    <row r="49" spans="1:9" x14ac:dyDescent="0.25">
      <c r="A49" s="1">
        <v>48</v>
      </c>
      <c r="B49" s="1">
        <v>45</v>
      </c>
      <c r="C49" s="1" t="s">
        <v>3</v>
      </c>
      <c r="D49">
        <v>1</v>
      </c>
      <c r="E49">
        <f>$C$55+($C$56*B49)</f>
        <v>0.63342958608772604</v>
      </c>
      <c r="F49" s="3">
        <f t="shared" si="0"/>
        <v>0.65326670318562774</v>
      </c>
      <c r="G49" s="3">
        <f t="shared" si="1"/>
        <v>0.65326670318562774</v>
      </c>
      <c r="H49">
        <f t="shared" si="2"/>
        <v>1</v>
      </c>
      <c r="I49" t="b">
        <f t="shared" si="3"/>
        <v>1</v>
      </c>
    </row>
    <row r="50" spans="1:9" x14ac:dyDescent="0.25">
      <c r="A50" s="1">
        <v>49</v>
      </c>
      <c r="B50" s="1">
        <v>1</v>
      </c>
      <c r="C50" s="1" t="s">
        <v>4</v>
      </c>
      <c r="D50">
        <v>0</v>
      </c>
      <c r="E50">
        <f>$C$55+($C$56*B50)</f>
        <v>8.1897488909316082E-3</v>
      </c>
      <c r="F50" s="3">
        <f t="shared" si="0"/>
        <v>0.50204742577900274</v>
      </c>
      <c r="G50" s="3">
        <f t="shared" si="1"/>
        <v>0.49795257422099726</v>
      </c>
      <c r="H50">
        <f t="shared" si="2"/>
        <v>0</v>
      </c>
      <c r="I50" t="b">
        <f t="shared" si="3"/>
        <v>1</v>
      </c>
    </row>
    <row r="51" spans="1:9" x14ac:dyDescent="0.25">
      <c r="A51" s="1">
        <v>50</v>
      </c>
      <c r="B51" s="1">
        <v>51</v>
      </c>
      <c r="C51" s="1" t="s">
        <v>3</v>
      </c>
      <c r="D51">
        <v>1</v>
      </c>
      <c r="E51">
        <f>$C$55+($C$56*B51)</f>
        <v>0.71868956388728888</v>
      </c>
      <c r="F51" s="3">
        <f t="shared" si="0"/>
        <v>0.67231838485708428</v>
      </c>
      <c r="G51" s="3">
        <f t="shared" si="1"/>
        <v>0.67231838485708428</v>
      </c>
      <c r="H51">
        <f t="shared" si="2"/>
        <v>1</v>
      </c>
      <c r="I51" t="b">
        <f t="shared" si="3"/>
        <v>1</v>
      </c>
    </row>
    <row r="52" spans="1:9" x14ac:dyDescent="0.25">
      <c r="B52" s="1">
        <v>9</v>
      </c>
      <c r="C52" s="1" t="s">
        <v>4</v>
      </c>
      <c r="D52">
        <v>0</v>
      </c>
      <c r="E52">
        <f>$C$55+($C$56*B52)</f>
        <v>0.12186971929034879</v>
      </c>
      <c r="F52" s="3">
        <f t="shared" si="0"/>
        <v>0.53042977664255175</v>
      </c>
      <c r="G52" s="3">
        <f t="shared" si="1"/>
        <v>0.46957022335744825</v>
      </c>
      <c r="H52">
        <f t="shared" si="2"/>
        <v>0</v>
      </c>
      <c r="I52" t="b">
        <f t="shared" si="3"/>
        <v>1</v>
      </c>
    </row>
    <row r="55" spans="1:9" x14ac:dyDescent="0.25">
      <c r="B55" s="1" t="s">
        <v>6</v>
      </c>
      <c r="C55" s="1">
        <f>INTERCEPT(D2:D51,B2:B51)</f>
        <v>-6.0202474089955382E-3</v>
      </c>
    </row>
    <row r="56" spans="1:9" x14ac:dyDescent="0.25">
      <c r="B56" s="1" t="s">
        <v>7</v>
      </c>
      <c r="C56" s="1">
        <f>SLOPE(D2:D51,B2:B51)</f>
        <v>1.4209996299927146E-2</v>
      </c>
    </row>
    <row r="58" spans="1:9" x14ac:dyDescent="0.25">
      <c r="D58" s="2"/>
      <c r="E58" s="2"/>
    </row>
    <row r="62" spans="1:9" x14ac:dyDescent="0.25">
      <c r="C62" s="7"/>
    </row>
  </sheetData>
  <conditionalFormatting sqref="I2:I52">
    <cfRule type="containsText" dxfId="1" priority="2" operator="containsText" text="FALSE">
      <formula>NOT(ISERROR(SEARCH("FALSE",I2)))</formula>
    </cfRule>
  </conditionalFormatting>
  <conditionalFormatting sqref="K2:K51">
    <cfRule type="containsText" dxfId="0" priority="1" operator="containsText" text="FALSE">
      <formula>NOT(ISERROR(SEARCH("FALSE",K2)))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Bhavik Dudhrejiya</dc:creator>
  <cp:lastModifiedBy>Bhavik Dudhrejiya</cp:lastModifiedBy>
  <dcterms:created xsi:type="dcterms:W3CDTF">2021-05-23T08:43:54Z</dcterms:created>
  <dcterms:modified xsi:type="dcterms:W3CDTF">2021-05-23T09:28:03Z</dcterms:modified>
</cp:coreProperties>
</file>