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3" i="1" l="1"/>
  <c r="C227" i="1"/>
  <c r="C200" i="1"/>
  <c r="C202" i="1" s="1"/>
  <c r="C199" i="1"/>
  <c r="B148" i="1"/>
  <c r="B147" i="1"/>
  <c r="B146" i="1"/>
  <c r="C119" i="1"/>
  <c r="C110" i="1"/>
  <c r="C106" i="1"/>
  <c r="H51" i="1"/>
  <c r="G51" i="1"/>
  <c r="F51" i="1"/>
</calcChain>
</file>

<file path=xl/sharedStrings.xml><?xml version="1.0" encoding="utf-8"?>
<sst xmlns="http://schemas.openxmlformats.org/spreadsheetml/2006/main" count="182" uniqueCount="152">
  <si>
    <t>Probability</t>
  </si>
  <si>
    <t>Simple Probability</t>
  </si>
  <si>
    <t>Probability is the measure of the likelihood that an event will occur in a Random Experiment.</t>
  </si>
  <si>
    <t>Probability Range</t>
  </si>
  <si>
    <t xml:space="preserve">Probability is value between 0 and 1 </t>
  </si>
  <si>
    <t>0------------------------------------------0.5----------------------------------------1</t>
  </si>
  <si>
    <t>No Chance                                               Equal Chance                                     Guaranteed Chance</t>
  </si>
  <si>
    <t>1st Range</t>
  </si>
  <si>
    <t>Range Between 0 to 0.5 - Less chance of Probability of Event Occurance</t>
  </si>
  <si>
    <t>2nd Range</t>
  </si>
  <si>
    <t>Range Between 0.5 to 0.5 - Equal chance of Probability of Event Occurance</t>
  </si>
  <si>
    <t>3rd Range</t>
  </si>
  <si>
    <t>Range Between 0.5 to 1 - More chance of Probability of Event Occurance</t>
  </si>
  <si>
    <t>Statistically Denoted</t>
  </si>
  <si>
    <t>P(Event) = 0.5</t>
  </si>
  <si>
    <t>Trail</t>
  </si>
  <si>
    <t>Flipping a coin is a trail</t>
  </si>
  <si>
    <t>Experiment</t>
  </si>
  <si>
    <t>Each trail of flipping a coin can be called an experiment</t>
  </si>
  <si>
    <t>Simple Event</t>
  </si>
  <si>
    <t>Each mutually exclusive outcome is called a simple event</t>
  </si>
  <si>
    <t>Sample Space</t>
  </si>
  <si>
    <t>Total Number every possible Simple Event</t>
  </si>
  <si>
    <t>Probability(Single Event Occurance / Total Number of Events)</t>
  </si>
  <si>
    <t>Example 1</t>
  </si>
  <si>
    <t>Flipping a fair coin</t>
  </si>
  <si>
    <t xml:space="preserve">Possible number of outcome - 1 Either Head or Tail  </t>
  </si>
  <si>
    <t>Total number of outcome - 2 Head &amp; Tail</t>
  </si>
  <si>
    <t>Probability of getting Tail - 1/2 i.e.0.5 (50%)</t>
  </si>
  <si>
    <t>Conclusion:- It is conclude that the range between 0.5 to 0.5 i.e. Equal chance of Probability of Event Occurance</t>
  </si>
  <si>
    <t>Example 2</t>
  </si>
  <si>
    <t>Drawing Card number 7</t>
  </si>
  <si>
    <t>Possible number of outcome - 4 Cars (Spades, Diamonds, Clubs and Hearts)</t>
  </si>
  <si>
    <t>Total number of outcome - 52 Cards</t>
  </si>
  <si>
    <t>Probaility of getting Card number 7 - 4/52 i.e. 0.08 (8%)</t>
  </si>
  <si>
    <t>Conclusion:- It is conclude that the range between 0 to 0.5 i.e. Less chance of Probability of Event Occurance</t>
  </si>
  <si>
    <t>A Fruit Bag have total bag 100 fruits in which 80 fruits are mango and 20 fruits are apple</t>
  </si>
  <si>
    <t>Law of Large Number</t>
  </si>
  <si>
    <t xml:space="preserve">If We get one fruit by randomly choosing without looking into the Bag,  What is the probability of mango get select - </t>
  </si>
  <si>
    <t>Possible Number of outcome - 1 out of 2 Fruits( Either Mango or Apple)</t>
  </si>
  <si>
    <t>Total Number of Mango Fruit - 80</t>
  </si>
  <si>
    <t>Total Number of Fruits - 100</t>
  </si>
  <si>
    <t>Probability of getting mango - 80/100 i.e. 0.8 (80%)</t>
  </si>
  <si>
    <t>Conclusion:- It is conclude that the range between 0.5 to 1 i.e. More chance of Probability of Event Occurance</t>
  </si>
  <si>
    <t>Intersections, Union and Complements</t>
  </si>
  <si>
    <t>Intersections</t>
  </si>
  <si>
    <t>In probability, an intersection describes the sample space where two events both occur</t>
  </si>
  <si>
    <t>Notation of Intersection</t>
  </si>
  <si>
    <r>
      <t xml:space="preserve">A </t>
    </r>
    <r>
      <rPr>
        <sz val="11"/>
        <color theme="1"/>
        <rFont val="Calibri"/>
        <family val="2"/>
      </rPr>
      <t>∩ B</t>
    </r>
  </si>
  <si>
    <r>
      <t xml:space="preserve">A </t>
    </r>
    <r>
      <rPr>
        <sz val="11"/>
        <color theme="1"/>
        <rFont val="Calibri"/>
        <family val="2"/>
      </rPr>
      <t>∩ B</t>
    </r>
    <r>
      <rPr>
        <sz val="11"/>
        <color theme="1"/>
        <rFont val="Calibri"/>
        <family val="2"/>
        <scheme val="minor"/>
      </rPr>
      <t xml:space="preserve"> = B ∩ A</t>
    </r>
  </si>
  <si>
    <t>Example</t>
  </si>
  <si>
    <t>Total 15 balls, in Two circle intersect each other. There are 9 balls are red out of which 3 are solid, 3 are checker &amp; 3 are strip</t>
  </si>
  <si>
    <t>There  are 6 balls are all strips. Find the probabiliy of the balls have strips and red as well</t>
  </si>
  <si>
    <r>
      <t xml:space="preserve">Probability (Red </t>
    </r>
    <r>
      <rPr>
        <sz val="11"/>
        <color theme="1"/>
        <rFont val="Calibri"/>
        <family val="2"/>
      </rPr>
      <t>∩ Strip ) = 3/15 = 0.2</t>
    </r>
  </si>
  <si>
    <t>Union</t>
  </si>
  <si>
    <t>The union of two events considers if A or B occurs</t>
  </si>
  <si>
    <r>
      <t>A U</t>
    </r>
    <r>
      <rPr>
        <sz val="11"/>
        <color theme="1"/>
        <rFont val="Calibri"/>
        <family val="2"/>
      </rPr>
      <t xml:space="preserve"> B</t>
    </r>
  </si>
  <si>
    <t>Formula</t>
  </si>
  <si>
    <r>
      <t>P(A U B) = P(A) +P(B) - P(A</t>
    </r>
    <r>
      <rPr>
        <sz val="11"/>
        <color theme="1"/>
        <rFont val="Calibri"/>
        <family val="2"/>
      </rPr>
      <t>∩B)</t>
    </r>
  </si>
  <si>
    <t>Considering the above example</t>
  </si>
  <si>
    <t>9/15 + 9/15 - 3/15 = 15/15 = 1.0</t>
  </si>
  <si>
    <t>Complements</t>
  </si>
  <si>
    <t xml:space="preserve">The Complements of an event considers everything outside of the event </t>
  </si>
  <si>
    <t>Notation</t>
  </si>
  <si>
    <t>Ā</t>
  </si>
  <si>
    <t>P(Ā) = 1 - P(A)</t>
  </si>
  <si>
    <t>15/15 - 9/15 = 0.4</t>
  </si>
  <si>
    <t>Independent Events</t>
  </si>
  <si>
    <t xml:space="preserve">An independent series of events occur when the outcome of one event has no effect on the outcome of another </t>
  </si>
  <si>
    <t>The occurance of one event not affecting the probability of another event</t>
  </si>
  <si>
    <r>
      <t>P(A</t>
    </r>
    <r>
      <rPr>
        <sz val="11"/>
        <color theme="1"/>
        <rFont val="Calibri"/>
        <family val="2"/>
      </rPr>
      <t>∩B) = P(A) x P(B)</t>
    </r>
  </si>
  <si>
    <t>Rolling a die and Flipping a coin. What is a probability of rolling a five and getting head ?</t>
  </si>
  <si>
    <t>Both event are independent. One event does not affect the other event. Both event mutually exclusive.</t>
  </si>
  <si>
    <t xml:space="preserve">                      (1/6) * (1/2)</t>
  </si>
  <si>
    <t>There are 10 balls in the box, What is the probability of selecting green ball with replacement.</t>
  </si>
  <si>
    <t>P(Green Ball1) = 7/10 = 0.7</t>
  </si>
  <si>
    <t>P(Green Ball2) = 7/10 = 0.7</t>
  </si>
  <si>
    <t>Dependent Events</t>
  </si>
  <si>
    <t>The occurance of one event affecting the probability of another event</t>
  </si>
  <si>
    <r>
      <t>P(A</t>
    </r>
    <r>
      <rPr>
        <sz val="11"/>
        <color theme="1"/>
        <rFont val="Calibri"/>
        <family val="2"/>
      </rPr>
      <t>∩B) = P(A) x P(B after A)</t>
    </r>
  </si>
  <si>
    <t>There are 10 balls in the box, What is the probability of selecting green ball without replacement.</t>
  </si>
  <si>
    <t>P(Green Ball2) = 6/9 = 0.67</t>
  </si>
  <si>
    <t>Conditional Probability</t>
  </si>
  <si>
    <t xml:space="preserve">Conditional probability is the probability of one event occurring with some relationship to one or more other events. </t>
  </si>
  <si>
    <r>
      <t xml:space="preserve">P(A|B) = </t>
    </r>
    <r>
      <rPr>
        <u/>
        <sz val="11"/>
        <color theme="1"/>
        <rFont val="Calibri"/>
        <family val="2"/>
        <scheme val="minor"/>
      </rPr>
      <t>P(A</t>
    </r>
    <r>
      <rPr>
        <u/>
        <sz val="11"/>
        <color theme="1"/>
        <rFont val="Calibri"/>
        <family val="2"/>
      </rPr>
      <t>∩B)</t>
    </r>
  </si>
  <si>
    <t xml:space="preserve">                   P(B)</t>
  </si>
  <si>
    <t>P(A|B) = Probability of A given that B occurs</t>
  </si>
  <si>
    <t>P(A∩B) = Probability of Intersect of A &amp; B</t>
  </si>
  <si>
    <t>P(B) = Probability of B</t>
  </si>
  <si>
    <t>In a group of 70 sports car buyers, 40 bought alarm systems, 30 purchased bucket seats, and 20 purchased an alarm system and bucket seats. If a car buyer chosen at random bought an alarm system, what is the probability they also bought bucket seats?</t>
  </si>
  <si>
    <t>Probability of Bucket Seats is : P(Bucket Seates) = 30/70 = 0.43</t>
  </si>
  <si>
    <t>Probability of Bucket Seats is : P(Alarm System) = 40/70 = 0.57</t>
  </si>
  <si>
    <t>Probability of Bucket Seats &amp; Alarm System is : P(Bucket Seates &amp; Alaram System) = 20/70 = 0.29</t>
  </si>
  <si>
    <t>Probability of Bucket Seats given that Alarm System has already bough: P(Bucket Seats |Alarm System) = P(Bucket Seates &amp; Alaram System)/P(Alaram System) = 0.29/0.43 = 0.5087719</t>
  </si>
  <si>
    <t>Addition and Multiplication Rule</t>
  </si>
  <si>
    <t>We are going to formaliz our undestanding</t>
  </si>
  <si>
    <t>Addition Rule - Mututal Exclusive Events</t>
  </si>
  <si>
    <t>Mututal Exclusive Events</t>
  </si>
  <si>
    <t>Two events not occur at the same time</t>
  </si>
  <si>
    <t>P(AUB)  = P(A) + P(B)</t>
  </si>
  <si>
    <t>Rolling a die can give only one outcome from {1,2,3,4,5,6} that means We can get two outcome at the time.</t>
  </si>
  <si>
    <t>Addition Rule -Not Mututal Exclusive Events</t>
  </si>
  <si>
    <t>Not Mututal Exclusive Events</t>
  </si>
  <si>
    <t xml:space="preserve">Two events occur at the same time. </t>
  </si>
  <si>
    <r>
      <t>P(AUB)  = P(A) + P(B) - P(A</t>
    </r>
    <r>
      <rPr>
        <sz val="11"/>
        <color theme="1"/>
        <rFont val="Calibri"/>
        <family val="2"/>
      </rPr>
      <t>∩B)</t>
    </r>
  </si>
  <si>
    <t>Picking a card of King and have a Heart from 52 cars. That means the card which will be picking up can be a king and have heart.</t>
  </si>
  <si>
    <t>Multiplication Rule - Independent Events and Dependent Events</t>
  </si>
  <si>
    <t>It has already been explained above</t>
  </si>
  <si>
    <t>Bayes Theorem or Bayes Rule</t>
  </si>
  <si>
    <t>Bayes Theorem</t>
  </si>
  <si>
    <r>
      <t>Bayes Theorem was invented by "</t>
    </r>
    <r>
      <rPr>
        <b/>
        <sz val="11"/>
        <color theme="1"/>
        <rFont val="Calibri"/>
        <family val="2"/>
        <scheme val="minor"/>
      </rPr>
      <t>Thomas Bayes".</t>
    </r>
    <r>
      <rPr>
        <sz val="11"/>
        <color theme="1"/>
        <rFont val="Calibri"/>
        <family val="2"/>
        <scheme val="minor"/>
      </rPr>
      <t xml:space="preserve"> This is a based on conditional probability.
It is a principled way of calculating a conditional probability without the joint probability.
Calculate the probability of an event based on its association with another event</t>
    </r>
  </si>
  <si>
    <r>
      <t xml:space="preserve">P(A|B) = </t>
    </r>
    <r>
      <rPr>
        <u/>
        <sz val="11"/>
        <color theme="1"/>
        <rFont val="Calibri"/>
        <family val="2"/>
        <scheme val="minor"/>
      </rPr>
      <t>P(B|A) x P(A)</t>
    </r>
  </si>
  <si>
    <t xml:space="preserve">                              P(B)</t>
  </si>
  <si>
    <t>P(A|B) = Probability of A when B is given - Posterior</t>
  </si>
  <si>
    <t>P(B|A) = Probability of B when A is given - Likelihood</t>
  </si>
  <si>
    <t>P(A) = Probability of A - Prior</t>
  </si>
  <si>
    <t>P(B)=Probability of B - Marginal</t>
  </si>
  <si>
    <t>Bag I contains 4 white and 6 black balls while another Bag II contains 4 white and 3 black balls. One ball is drawn at random from one of the bags and it is found to be black. Find the probability that it was drawn from Bag I.</t>
  </si>
  <si>
    <t>Bag I - 4 White &amp; 6 Black Balls</t>
  </si>
  <si>
    <t>Bag II - 4 White &amp; 3 Black Balls</t>
  </si>
  <si>
    <t>Randomly drawn from one of the bags and found black ball.</t>
  </si>
  <si>
    <t>What is the probability of Bag I that it was ?</t>
  </si>
  <si>
    <t>Solution</t>
  </si>
  <si>
    <t>Both events are independent each other</t>
  </si>
  <si>
    <t>Probability of Black Ball in Bag 1 is 6/10</t>
  </si>
  <si>
    <t>Probability of Balck Ball in Bag 2 is 3/7</t>
  </si>
  <si>
    <t>Probability of Bag 1 is 1/2</t>
  </si>
  <si>
    <t>Probability of Bag 2 is 1/2</t>
  </si>
  <si>
    <t>What is the Probability of Bag 1 in Back Ball ?</t>
  </si>
  <si>
    <t>P(Black Ball | Bag 1) x P(Bag 1)</t>
  </si>
  <si>
    <t>P(Black Ball | Bag 1) x P(Bag 1) + P(Black Ball | Bag 2) x P(Bag 2)</t>
  </si>
  <si>
    <t>6/10 x 1/2</t>
  </si>
  <si>
    <t>6/10 x 1/2 + 3/7 x 1/2</t>
  </si>
  <si>
    <r>
      <t xml:space="preserve">                           A              A</t>
    </r>
    <r>
      <rPr>
        <sz val="11"/>
        <color theme="1"/>
        <rFont val="Calibri"/>
        <family val="2"/>
      </rPr>
      <t>∩</t>
    </r>
    <r>
      <rPr>
        <sz val="9.35"/>
        <color theme="1"/>
        <rFont val="Calibri"/>
        <family val="2"/>
      </rPr>
      <t>B</t>
    </r>
    <r>
      <rPr>
        <sz val="11"/>
        <color theme="1"/>
        <rFont val="Calibri"/>
        <family val="2"/>
        <scheme val="minor"/>
      </rPr>
      <t xml:space="preserve">        B                            Total</t>
    </r>
  </si>
  <si>
    <t xml:space="preserve">                          20                5          30                            50</t>
  </si>
  <si>
    <t>Probability of A</t>
  </si>
  <si>
    <t>P(A) = 20/50 = 0.4</t>
  </si>
  <si>
    <t>Probability of B</t>
  </si>
  <si>
    <t>P(B) = 30/50 = 0.6</t>
  </si>
  <si>
    <t>Probability of A intersect B</t>
  </si>
  <si>
    <r>
      <t>P(A</t>
    </r>
    <r>
      <rPr>
        <sz val="11"/>
        <color theme="1"/>
        <rFont val="Calibri"/>
        <family val="2"/>
      </rPr>
      <t>∩</t>
    </r>
    <r>
      <rPr>
        <sz val="9.35"/>
        <color theme="1"/>
        <rFont val="Calibri"/>
        <family val="2"/>
      </rPr>
      <t>B) = 5/50 = 0.1</t>
    </r>
  </si>
  <si>
    <t>Probability of A given that B has already occurred</t>
  </si>
  <si>
    <r>
      <t>P(A|B) = P(A</t>
    </r>
    <r>
      <rPr>
        <sz val="11"/>
        <color theme="1"/>
        <rFont val="Calibri"/>
        <family val="2"/>
      </rPr>
      <t>∩</t>
    </r>
    <r>
      <rPr>
        <sz val="9.35"/>
        <color theme="1"/>
        <rFont val="Calibri"/>
        <family val="2"/>
      </rPr>
      <t xml:space="preserve">B)/P(B) = 0.1/0.6 = </t>
    </r>
    <r>
      <rPr>
        <sz val="11"/>
        <color theme="1"/>
        <rFont val="Calibri"/>
        <family val="2"/>
        <scheme val="minor"/>
      </rPr>
      <t>0.166667</t>
    </r>
  </si>
  <si>
    <t>Probability of B given that A has already occurred</t>
  </si>
  <si>
    <r>
      <t>P(B|A) = P(A</t>
    </r>
    <r>
      <rPr>
        <sz val="11"/>
        <color theme="1"/>
        <rFont val="Calibri"/>
        <family val="2"/>
      </rPr>
      <t>∩</t>
    </r>
    <r>
      <rPr>
        <sz val="9.35"/>
        <color theme="1"/>
        <rFont val="Calibri"/>
        <family val="2"/>
      </rPr>
      <t xml:space="preserve">B)/P(A) = 0.1/0.4 = </t>
    </r>
    <r>
      <rPr>
        <sz val="11"/>
        <color theme="1"/>
        <rFont val="Calibri"/>
        <family val="2"/>
        <scheme val="minor"/>
      </rPr>
      <t>0.25</t>
    </r>
  </si>
  <si>
    <r>
      <t xml:space="preserve">P(A|B) = </t>
    </r>
    <r>
      <rPr>
        <u/>
        <sz val="11"/>
        <color theme="1"/>
        <rFont val="Calibri"/>
        <family val="2"/>
        <scheme val="minor"/>
      </rPr>
      <t>P(B|A)*P(A)</t>
    </r>
  </si>
  <si>
    <t xml:space="preserve">                       P(B)</t>
  </si>
  <si>
    <t>0.25 * 0.4</t>
  </si>
  <si>
    <r>
      <t xml:space="preserve">P(B|A) = </t>
    </r>
    <r>
      <rPr>
        <u/>
        <sz val="11"/>
        <color theme="1"/>
        <rFont val="Calibri"/>
        <family val="2"/>
        <scheme val="minor"/>
      </rPr>
      <t>P(A|B)*P(B)</t>
    </r>
  </si>
  <si>
    <t xml:space="preserve">                       P(A)</t>
  </si>
  <si>
    <t>0.16666667 * 0.6</t>
  </si>
  <si>
    <t>It is conclude that formula for bayes theoram and formula for conditional probability are resulting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</si>
</sst>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.3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0" xfId="0" applyBorder="1"/>
    <xf numFmtId="2" fontId="0" fillId="0" borderId="5" xfId="0" applyNumberFormat="1" applyBorder="1"/>
    <xf numFmtId="0" fontId="0" fillId="0" borderId="7" xfId="0" applyFill="1" applyBorder="1"/>
    <xf numFmtId="0" fontId="0" fillId="0" borderId="5" xfId="0" applyFont="1" applyFill="1" applyBorder="1"/>
    <xf numFmtId="0" fontId="0" fillId="0" borderId="9" xfId="0" applyFont="1" applyFill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5" xfId="0" applyBorder="1" applyAlignment="1">
      <alignment horizontal="left" wrapText="1"/>
    </xf>
    <xf numFmtId="2" fontId="0" fillId="0" borderId="0" xfId="0" applyNumberFormat="1"/>
    <xf numFmtId="0" fontId="0" fillId="0" borderId="7" xfId="0" applyBorder="1" applyAlignment="1">
      <alignment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NumberFormat="1" applyFont="1" applyFill="1" applyBorder="1"/>
    <xf numFmtId="0" fontId="0" fillId="0" borderId="9" xfId="0" applyBorder="1" applyAlignment="1">
      <alignment wrapText="1"/>
    </xf>
    <xf numFmtId="0" fontId="0" fillId="0" borderId="9" xfId="0" applyFill="1" applyBorder="1" applyAlignment="1">
      <alignment wrapText="1"/>
    </xf>
    <xf numFmtId="0" fontId="4" fillId="0" borderId="0" xfId="0" applyFont="1"/>
    <xf numFmtId="0" fontId="4" fillId="0" borderId="5" xfId="0" applyFont="1" applyBorder="1"/>
    <xf numFmtId="2" fontId="4" fillId="0" borderId="5" xfId="0" applyNumberFormat="1" applyFon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18349</xdr:colOff>
      <xdr:row>21</xdr:row>
      <xdr:rowOff>32849</xdr:rowOff>
    </xdr:from>
    <xdr:to>
      <xdr:col>2</xdr:col>
      <xdr:colOff>6383290</xdr:colOff>
      <xdr:row>30</xdr:row>
      <xdr:rowOff>122144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180649" y="4452449"/>
          <a:ext cx="6364941" cy="1803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Experiment -</a:t>
          </a:r>
          <a:r>
            <a:rPr lang="en-US" sz="1100" baseline="0"/>
            <a:t> Rolling Coin                   Sample Space - 2 Events	            Simple Event - Head or Tail	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Probability for Head is P(Head) = 1/2 = 50%</a:t>
          </a:r>
        </a:p>
        <a:p>
          <a:pPr algn="l"/>
          <a:r>
            <a:rPr lang="en-US" sz="1100" baseline="0"/>
            <a:t>Probability for Tail is P(Tail) = 1/2 = 50%						                              </a:t>
          </a:r>
          <a:endParaRPr lang="en-US" sz="1100"/>
        </a:p>
      </xdr:txBody>
    </xdr:sp>
    <xdr:clientData/>
  </xdr:twoCellAnchor>
  <xdr:twoCellAnchor editAs="oneCell">
    <xdr:from>
      <xdr:col>2</xdr:col>
      <xdr:colOff>2088357</xdr:colOff>
      <xdr:row>23</xdr:row>
      <xdr:rowOff>1</xdr:rowOff>
    </xdr:from>
    <xdr:to>
      <xdr:col>2</xdr:col>
      <xdr:colOff>3721894</xdr:colOff>
      <xdr:row>27</xdr:row>
      <xdr:rowOff>113108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0657" y="4800601"/>
          <a:ext cx="1633537" cy="8751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116682</xdr:colOff>
      <xdr:row>22</xdr:row>
      <xdr:rowOff>134542</xdr:rowOff>
    </xdr:from>
    <xdr:to>
      <xdr:col>2</xdr:col>
      <xdr:colOff>1628775</xdr:colOff>
      <xdr:row>27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8982" y="4744642"/>
          <a:ext cx="1512093" cy="97631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4125515</xdr:colOff>
      <xdr:row>22</xdr:row>
      <xdr:rowOff>167879</xdr:rowOff>
    </xdr:from>
    <xdr:to>
      <xdr:col>2</xdr:col>
      <xdr:colOff>5661420</xdr:colOff>
      <xdr:row>27</xdr:row>
      <xdr:rowOff>115519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7815" y="4777979"/>
          <a:ext cx="1535905" cy="9001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304800</xdr:colOff>
      <xdr:row>40</xdr:row>
      <xdr:rowOff>114300</xdr:rowOff>
    </xdr:to>
    <xdr:sp macro="" textlink="">
      <xdr:nvSpPr>
        <xdr:cNvPr id="6" name="AutoShape 1" descr="Image result for number of cards in a deck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316230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114300</xdr:rowOff>
    </xdr:to>
    <xdr:sp macro="" textlink="">
      <xdr:nvSpPr>
        <xdr:cNvPr id="7" name="AutoShape 2" descr="Image result for number of cards in a deck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3162300" y="8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28574</xdr:colOff>
      <xdr:row>37</xdr:row>
      <xdr:rowOff>57150</xdr:rowOff>
    </xdr:from>
    <xdr:to>
      <xdr:col>2</xdr:col>
      <xdr:colOff>5876925</xdr:colOff>
      <xdr:row>49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90874" y="7410450"/>
          <a:ext cx="5848351" cy="2238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sp macro="" textlink="">
      <xdr:nvSpPr>
        <xdr:cNvPr id="9" name="AutoShape 3" descr="Image result for probability">
          <a:extLst>
            <a:ext uri="{FF2B5EF4-FFF2-40B4-BE49-F238E27FC236}">
              <a16:creationId xmlns:a16="http://schemas.microsoft.com/office/drawing/2014/main" id="{00000000-0008-0000-09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8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229722</xdr:colOff>
      <xdr:row>2</xdr:row>
      <xdr:rowOff>46505</xdr:rowOff>
    </xdr:from>
    <xdr:to>
      <xdr:col>10</xdr:col>
      <xdr:colOff>488557</xdr:colOff>
      <xdr:row>14</xdr:row>
      <xdr:rowOff>74791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2672" y="846605"/>
          <a:ext cx="4630810" cy="23142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76201</xdr:colOff>
      <xdr:row>65</xdr:row>
      <xdr:rowOff>38100</xdr:rowOff>
    </xdr:from>
    <xdr:to>
      <xdr:col>2</xdr:col>
      <xdr:colOff>6591301</xdr:colOff>
      <xdr:row>76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1" y="12934950"/>
          <a:ext cx="6515100" cy="22288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6534150</xdr:colOff>
      <xdr:row>103</xdr:row>
      <xdr:rowOff>38100</xdr:rowOff>
    </xdr:from>
    <xdr:to>
      <xdr:col>2</xdr:col>
      <xdr:colOff>8857959</xdr:colOff>
      <xdr:row>109</xdr:row>
      <xdr:rowOff>133195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96450" y="20802600"/>
          <a:ext cx="2323809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130</xdr:row>
      <xdr:rowOff>114300</xdr:rowOff>
    </xdr:from>
    <xdr:to>
      <xdr:col>2</xdr:col>
      <xdr:colOff>4210050</xdr:colOff>
      <xdr:row>143</xdr:row>
      <xdr:rowOff>19050</xdr:rowOff>
    </xdr:to>
    <xdr:pic>
      <xdr:nvPicPr>
        <xdr:cNvPr id="13" name="Picture 12" descr="Image result for conditional probability examples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6631900"/>
          <a:ext cx="3638550" cy="23812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6810374</xdr:colOff>
      <xdr:row>168</xdr:row>
      <xdr:rowOff>73399</xdr:rowOff>
    </xdr:from>
    <xdr:to>
      <xdr:col>2</xdr:col>
      <xdr:colOff>8940052</xdr:colOff>
      <xdr:row>177</xdr:row>
      <xdr:rowOff>123265</xdr:rowOff>
    </xdr:to>
    <xdr:pic>
      <xdr:nvPicPr>
        <xdr:cNvPr id="14" name="Picture 13" descr="Image result for Reverend Thomas Bayes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4" y="35068249"/>
          <a:ext cx="2129678" cy="214536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212911</xdr:colOff>
      <xdr:row>15</xdr:row>
      <xdr:rowOff>100852</xdr:rowOff>
    </xdr:from>
    <xdr:to>
      <xdr:col>11</xdr:col>
      <xdr:colOff>403412</xdr:colOff>
      <xdr:row>40</xdr:row>
      <xdr:rowOff>123264</xdr:rowOff>
    </xdr:to>
    <xdr:pic>
      <xdr:nvPicPr>
        <xdr:cNvPr id="15" name="Picture 14" descr="Image result for trail simple event sample space experiment in probability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5861" y="3377452"/>
          <a:ext cx="5667376" cy="467061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5210738</xdr:colOff>
      <xdr:row>84</xdr:row>
      <xdr:rowOff>168090</xdr:rowOff>
    </xdr:from>
    <xdr:to>
      <xdr:col>2</xdr:col>
      <xdr:colOff>8706972</xdr:colOff>
      <xdr:row>95</xdr:row>
      <xdr:rowOff>148450</xdr:rowOff>
    </xdr:to>
    <xdr:pic>
      <xdr:nvPicPr>
        <xdr:cNvPr id="16" name="Picture 15" descr="Image result for complement probability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038" y="17103540"/>
          <a:ext cx="3496234" cy="20758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56030</xdr:colOff>
      <xdr:row>203</xdr:row>
      <xdr:rowOff>100853</xdr:rowOff>
    </xdr:from>
    <xdr:to>
      <xdr:col>2</xdr:col>
      <xdr:colOff>1848971</xdr:colOff>
      <xdr:row>211</xdr:row>
      <xdr:rowOff>156882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3218330" y="42334703"/>
          <a:ext cx="1792941" cy="1580029"/>
        </a:xfrm>
        <a:prstGeom prst="ellipse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1216959</xdr:colOff>
      <xdr:row>203</xdr:row>
      <xdr:rowOff>62753</xdr:rowOff>
    </xdr:from>
    <xdr:to>
      <xdr:col>2</xdr:col>
      <xdr:colOff>3009900</xdr:colOff>
      <xdr:row>211</xdr:row>
      <xdr:rowOff>118782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4379259" y="42296603"/>
          <a:ext cx="1792941" cy="1580029"/>
        </a:xfrm>
        <a:prstGeom prst="ellipse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6"/>
  <sheetViews>
    <sheetView tabSelected="1" workbookViewId="0">
      <selection sqref="A1:C1"/>
    </sheetView>
  </sheetViews>
  <sheetFormatPr defaultRowHeight="15" x14ac:dyDescent="0.25"/>
  <cols>
    <col min="2" max="2" width="38.28515625" customWidth="1"/>
    <col min="3" max="3" width="135.140625" customWidth="1"/>
    <col min="5" max="5" width="10.7109375" bestFit="1" customWidth="1"/>
    <col min="11" max="11" width="16.5703125" customWidth="1"/>
    <col min="12" max="12" width="16.28515625" customWidth="1"/>
    <col min="13" max="13" width="15" customWidth="1"/>
    <col min="15" max="15" width="32.42578125" bestFit="1" customWidth="1"/>
    <col min="16" max="16" width="18.5703125" bestFit="1" customWidth="1"/>
    <col min="17" max="17" width="15" bestFit="1" customWidth="1"/>
    <col min="18" max="18" width="7.85546875" bestFit="1" customWidth="1"/>
    <col min="19" max="19" width="12.28515625" bestFit="1" customWidth="1"/>
  </cols>
  <sheetData>
    <row r="1" spans="1:3" ht="31.5" x14ac:dyDescent="0.5">
      <c r="A1" s="1" t="s">
        <v>0</v>
      </c>
      <c r="B1" s="2"/>
      <c r="C1" s="3"/>
    </row>
    <row r="2" spans="1:3" ht="31.5" x14ac:dyDescent="0.5">
      <c r="A2" s="1" t="s">
        <v>1</v>
      </c>
      <c r="B2" s="2"/>
      <c r="C2" s="3"/>
    </row>
    <row r="3" spans="1:3" x14ac:dyDescent="0.25">
      <c r="A3" s="4"/>
      <c r="B3" s="5" t="s">
        <v>0</v>
      </c>
      <c r="C3" s="5" t="s">
        <v>2</v>
      </c>
    </row>
    <row r="4" spans="1:3" x14ac:dyDescent="0.25">
      <c r="A4" s="6"/>
      <c r="B4" s="7" t="s">
        <v>3</v>
      </c>
      <c r="C4" s="7" t="s">
        <v>4</v>
      </c>
    </row>
    <row r="5" spans="1:3" x14ac:dyDescent="0.25">
      <c r="A5" s="6"/>
      <c r="B5" s="7"/>
      <c r="C5" s="7" t="s">
        <v>5</v>
      </c>
    </row>
    <row r="6" spans="1:3" x14ac:dyDescent="0.25">
      <c r="A6" s="6"/>
      <c r="B6" s="7"/>
      <c r="C6" s="7" t="s">
        <v>6</v>
      </c>
    </row>
    <row r="7" spans="1:3" x14ac:dyDescent="0.25">
      <c r="A7" s="6"/>
      <c r="B7" s="7" t="s">
        <v>7</v>
      </c>
      <c r="C7" s="7" t="s">
        <v>8</v>
      </c>
    </row>
    <row r="8" spans="1:3" x14ac:dyDescent="0.25">
      <c r="A8" s="6"/>
      <c r="B8" s="8" t="s">
        <v>9</v>
      </c>
      <c r="C8" s="7" t="s">
        <v>10</v>
      </c>
    </row>
    <row r="9" spans="1:3" x14ac:dyDescent="0.25">
      <c r="A9" s="6"/>
      <c r="B9" s="8" t="s">
        <v>11</v>
      </c>
      <c r="C9" s="7" t="s">
        <v>12</v>
      </c>
    </row>
    <row r="10" spans="1:3" x14ac:dyDescent="0.25">
      <c r="A10" s="9"/>
      <c r="B10" s="10" t="s">
        <v>13</v>
      </c>
      <c r="C10" s="10" t="s">
        <v>14</v>
      </c>
    </row>
    <row r="11" spans="1:3" x14ac:dyDescent="0.25">
      <c r="A11" s="11"/>
      <c r="B11" s="12" t="s">
        <v>15</v>
      </c>
      <c r="C11" s="13" t="s">
        <v>16</v>
      </c>
    </row>
    <row r="12" spans="1:3" x14ac:dyDescent="0.25">
      <c r="A12" s="6"/>
      <c r="B12" s="7" t="s">
        <v>17</v>
      </c>
      <c r="C12" s="7" t="s">
        <v>18</v>
      </c>
    </row>
    <row r="13" spans="1:3" x14ac:dyDescent="0.25">
      <c r="A13" s="6"/>
      <c r="B13" s="7" t="s">
        <v>19</v>
      </c>
      <c r="C13" s="7" t="s">
        <v>20</v>
      </c>
    </row>
    <row r="14" spans="1:3" x14ac:dyDescent="0.25">
      <c r="A14" s="6"/>
      <c r="B14" s="7" t="s">
        <v>21</v>
      </c>
      <c r="C14" s="7" t="s">
        <v>22</v>
      </c>
    </row>
    <row r="15" spans="1:3" s="14" customFormat="1" x14ac:dyDescent="0.25">
      <c r="A15" s="6"/>
      <c r="B15" s="7" t="s">
        <v>0</v>
      </c>
      <c r="C15" s="7" t="s">
        <v>23</v>
      </c>
    </row>
    <row r="16" spans="1:3" x14ac:dyDescent="0.25">
      <c r="A16" s="11"/>
      <c r="B16" s="12" t="s">
        <v>24</v>
      </c>
      <c r="C16" s="12" t="s">
        <v>25</v>
      </c>
    </row>
    <row r="17" spans="1:3" x14ac:dyDescent="0.25">
      <c r="A17" s="6"/>
      <c r="B17" s="7"/>
      <c r="C17" s="7" t="s">
        <v>26</v>
      </c>
    </row>
    <row r="18" spans="1:3" x14ac:dyDescent="0.25">
      <c r="A18" s="6"/>
      <c r="B18" s="7"/>
      <c r="C18" s="7" t="s">
        <v>27</v>
      </c>
    </row>
    <row r="19" spans="1:3" x14ac:dyDescent="0.25">
      <c r="A19" s="6"/>
      <c r="B19" s="7"/>
      <c r="C19" s="7"/>
    </row>
    <row r="20" spans="1:3" x14ac:dyDescent="0.25">
      <c r="A20" s="6"/>
      <c r="B20" s="7"/>
      <c r="C20" s="7" t="s">
        <v>28</v>
      </c>
    </row>
    <row r="21" spans="1:3" x14ac:dyDescent="0.25">
      <c r="A21" s="6"/>
      <c r="B21" s="7"/>
      <c r="C21" s="7" t="s">
        <v>29</v>
      </c>
    </row>
    <row r="22" spans="1:3" x14ac:dyDescent="0.25">
      <c r="A22" s="6"/>
      <c r="B22" s="7"/>
      <c r="C22" s="7"/>
    </row>
    <row r="23" spans="1:3" x14ac:dyDescent="0.25">
      <c r="A23" s="6"/>
      <c r="B23" s="7"/>
      <c r="C23" s="7"/>
    </row>
    <row r="24" spans="1:3" x14ac:dyDescent="0.25">
      <c r="A24" s="6"/>
      <c r="B24" s="7"/>
      <c r="C24" s="7"/>
    </row>
    <row r="25" spans="1:3" x14ac:dyDescent="0.25">
      <c r="A25" s="6"/>
      <c r="B25" s="7"/>
      <c r="C25" s="7"/>
    </row>
    <row r="26" spans="1:3" x14ac:dyDescent="0.25">
      <c r="A26" s="6"/>
      <c r="B26" s="7"/>
      <c r="C26" s="7"/>
    </row>
    <row r="27" spans="1:3" x14ac:dyDescent="0.25">
      <c r="A27" s="6"/>
      <c r="B27" s="7"/>
      <c r="C27" s="7"/>
    </row>
    <row r="28" spans="1:3" x14ac:dyDescent="0.25">
      <c r="A28" s="6"/>
      <c r="B28" s="7"/>
      <c r="C28" s="7"/>
    </row>
    <row r="29" spans="1:3" x14ac:dyDescent="0.25">
      <c r="A29" s="6"/>
      <c r="B29" s="7"/>
      <c r="C29" s="7"/>
    </row>
    <row r="30" spans="1:3" x14ac:dyDescent="0.25">
      <c r="A30" s="6"/>
      <c r="B30" s="7"/>
      <c r="C30" s="7"/>
    </row>
    <row r="31" spans="1:3" x14ac:dyDescent="0.25">
      <c r="A31" s="6"/>
      <c r="B31" s="7"/>
      <c r="C31" s="7"/>
    </row>
    <row r="32" spans="1:3" ht="6" customHeight="1" x14ac:dyDescent="0.25">
      <c r="A32" s="9"/>
      <c r="B32" s="10"/>
      <c r="C32" s="10"/>
    </row>
    <row r="33" spans="1:3" x14ac:dyDescent="0.25">
      <c r="A33" s="11"/>
      <c r="B33" s="12" t="s">
        <v>30</v>
      </c>
      <c r="C33" s="12" t="s">
        <v>31</v>
      </c>
    </row>
    <row r="34" spans="1:3" x14ac:dyDescent="0.25">
      <c r="A34" s="6"/>
      <c r="B34" s="7"/>
      <c r="C34" s="7" t="s">
        <v>32</v>
      </c>
    </row>
    <row r="35" spans="1:3" x14ac:dyDescent="0.25">
      <c r="A35" s="6"/>
      <c r="B35" s="7"/>
      <c r="C35" s="7" t="s">
        <v>33</v>
      </c>
    </row>
    <row r="36" spans="1:3" x14ac:dyDescent="0.25">
      <c r="A36" s="6"/>
      <c r="B36" s="7"/>
      <c r="C36" s="7" t="s">
        <v>34</v>
      </c>
    </row>
    <row r="37" spans="1:3" x14ac:dyDescent="0.25">
      <c r="A37" s="6"/>
      <c r="B37" s="7"/>
      <c r="C37" s="15" t="s">
        <v>35</v>
      </c>
    </row>
    <row r="38" spans="1:3" x14ac:dyDescent="0.25">
      <c r="A38" s="6"/>
      <c r="B38" s="7"/>
      <c r="C38" s="7"/>
    </row>
    <row r="39" spans="1:3" x14ac:dyDescent="0.25">
      <c r="A39" s="6"/>
      <c r="B39" s="7"/>
      <c r="C39" s="7"/>
    </row>
    <row r="40" spans="1:3" x14ac:dyDescent="0.25">
      <c r="A40" s="6"/>
      <c r="B40" s="7"/>
      <c r="C40" s="7"/>
    </row>
    <row r="41" spans="1:3" x14ac:dyDescent="0.25">
      <c r="A41" s="6"/>
      <c r="B41" s="7"/>
      <c r="C41" s="7"/>
    </row>
    <row r="42" spans="1:3" x14ac:dyDescent="0.25">
      <c r="A42" s="6"/>
      <c r="B42" s="7"/>
      <c r="C42" s="7"/>
    </row>
    <row r="43" spans="1:3" x14ac:dyDescent="0.25">
      <c r="A43" s="6"/>
      <c r="B43" s="7"/>
      <c r="C43" s="7"/>
    </row>
    <row r="44" spans="1:3" x14ac:dyDescent="0.25">
      <c r="A44" s="6"/>
      <c r="B44" s="7"/>
      <c r="C44" s="7"/>
    </row>
    <row r="45" spans="1:3" x14ac:dyDescent="0.25">
      <c r="A45" s="6"/>
      <c r="B45" s="7"/>
      <c r="C45" s="7"/>
    </row>
    <row r="46" spans="1:3" x14ac:dyDescent="0.25">
      <c r="A46" s="6"/>
      <c r="B46" s="7"/>
      <c r="C46" s="7"/>
    </row>
    <row r="47" spans="1:3" x14ac:dyDescent="0.25">
      <c r="A47" s="6"/>
      <c r="B47" s="7"/>
      <c r="C47" s="7"/>
    </row>
    <row r="48" spans="1:3" x14ac:dyDescent="0.25">
      <c r="A48" s="6"/>
      <c r="B48" s="7"/>
      <c r="C48" s="7"/>
    </row>
    <row r="49" spans="1:8" x14ac:dyDescent="0.25">
      <c r="A49" s="6"/>
      <c r="B49" s="7"/>
      <c r="C49" s="7"/>
    </row>
    <row r="50" spans="1:8" x14ac:dyDescent="0.25">
      <c r="A50" s="9"/>
      <c r="B50" s="10"/>
      <c r="C50" s="10"/>
    </row>
    <row r="51" spans="1:8" x14ac:dyDescent="0.25">
      <c r="A51" s="11"/>
      <c r="B51" s="12" t="s">
        <v>30</v>
      </c>
      <c r="C51" s="12" t="s">
        <v>36</v>
      </c>
      <c r="F51">
        <f>1/80</f>
        <v>1.2500000000000001E-2</v>
      </c>
      <c r="G51">
        <f>80/100</f>
        <v>0.8</v>
      </c>
      <c r="H51">
        <f>F51*G51*100</f>
        <v>1.0000000000000002</v>
      </c>
    </row>
    <row r="52" spans="1:8" x14ac:dyDescent="0.25">
      <c r="A52" s="6"/>
      <c r="B52" s="7" t="s">
        <v>37</v>
      </c>
      <c r="C52" s="7" t="s">
        <v>38</v>
      </c>
    </row>
    <row r="53" spans="1:8" x14ac:dyDescent="0.25">
      <c r="A53" s="6"/>
      <c r="B53" s="7"/>
      <c r="C53" s="7" t="s">
        <v>39</v>
      </c>
    </row>
    <row r="54" spans="1:8" x14ac:dyDescent="0.25">
      <c r="A54" s="6"/>
      <c r="B54" s="7"/>
      <c r="C54" s="7" t="s">
        <v>40</v>
      </c>
    </row>
    <row r="55" spans="1:8" x14ac:dyDescent="0.25">
      <c r="A55" s="6"/>
      <c r="B55" s="7"/>
      <c r="C55" s="7" t="s">
        <v>41</v>
      </c>
    </row>
    <row r="56" spans="1:8" x14ac:dyDescent="0.25">
      <c r="A56" s="6"/>
      <c r="B56" s="7"/>
      <c r="C56" s="7" t="s">
        <v>42</v>
      </c>
    </row>
    <row r="57" spans="1:8" x14ac:dyDescent="0.25">
      <c r="A57" s="6"/>
      <c r="B57" s="7"/>
      <c r="C57" s="15" t="s">
        <v>43</v>
      </c>
    </row>
    <row r="58" spans="1:8" x14ac:dyDescent="0.25">
      <c r="A58" s="9"/>
      <c r="B58" s="10"/>
      <c r="C58" s="10"/>
    </row>
    <row r="59" spans="1:8" ht="31.5" x14ac:dyDescent="0.5">
      <c r="A59" s="1" t="s">
        <v>44</v>
      </c>
      <c r="B59" s="2"/>
      <c r="C59" s="3"/>
    </row>
    <row r="60" spans="1:8" x14ac:dyDescent="0.25">
      <c r="A60" s="11"/>
      <c r="B60" s="12" t="s">
        <v>45</v>
      </c>
      <c r="C60" s="13" t="s">
        <v>46</v>
      </c>
    </row>
    <row r="61" spans="1:8" x14ac:dyDescent="0.25">
      <c r="A61" s="6"/>
      <c r="B61" s="7" t="s">
        <v>47</v>
      </c>
      <c r="C61" s="8" t="s">
        <v>48</v>
      </c>
    </row>
    <row r="62" spans="1:8" x14ac:dyDescent="0.25">
      <c r="A62" s="9"/>
      <c r="B62" s="10"/>
      <c r="C62" s="16" t="s">
        <v>49</v>
      </c>
    </row>
    <row r="63" spans="1:8" x14ac:dyDescent="0.25">
      <c r="A63" s="11"/>
      <c r="B63" s="12" t="s">
        <v>50</v>
      </c>
      <c r="C63" s="13" t="s">
        <v>51</v>
      </c>
    </row>
    <row r="64" spans="1:8" x14ac:dyDescent="0.25">
      <c r="A64" s="6"/>
      <c r="B64" s="7"/>
      <c r="C64" s="8" t="s">
        <v>52</v>
      </c>
    </row>
    <row r="65" spans="1:3" x14ac:dyDescent="0.25">
      <c r="A65" s="6"/>
      <c r="B65" s="7"/>
      <c r="C65" s="8" t="s">
        <v>53</v>
      </c>
    </row>
    <row r="66" spans="1:3" x14ac:dyDescent="0.25">
      <c r="A66" s="6"/>
      <c r="B66" s="7"/>
      <c r="C66" s="7"/>
    </row>
    <row r="67" spans="1:3" x14ac:dyDescent="0.25">
      <c r="A67" s="6"/>
      <c r="B67" s="7"/>
      <c r="C67" s="7"/>
    </row>
    <row r="68" spans="1:3" x14ac:dyDescent="0.25">
      <c r="A68" s="6"/>
      <c r="B68" s="7"/>
      <c r="C68" s="7"/>
    </row>
    <row r="69" spans="1:3" x14ac:dyDescent="0.25">
      <c r="A69" s="6"/>
      <c r="B69" s="7"/>
      <c r="C69" s="7"/>
    </row>
    <row r="70" spans="1:3" x14ac:dyDescent="0.25">
      <c r="A70" s="6"/>
      <c r="B70" s="7"/>
      <c r="C70" s="7"/>
    </row>
    <row r="71" spans="1:3" x14ac:dyDescent="0.25">
      <c r="A71" s="6"/>
      <c r="B71" s="7"/>
      <c r="C71" s="7"/>
    </row>
    <row r="72" spans="1:3" x14ac:dyDescent="0.25">
      <c r="A72" s="6"/>
      <c r="B72" s="7"/>
      <c r="C72" s="7"/>
    </row>
    <row r="73" spans="1:3" x14ac:dyDescent="0.25">
      <c r="A73" s="6"/>
      <c r="B73" s="7"/>
      <c r="C73" s="7"/>
    </row>
    <row r="74" spans="1:3" x14ac:dyDescent="0.25">
      <c r="A74" s="6"/>
      <c r="B74" s="7"/>
      <c r="C74" s="7"/>
    </row>
    <row r="75" spans="1:3" x14ac:dyDescent="0.25">
      <c r="A75" s="6"/>
      <c r="B75" s="7"/>
      <c r="C75" s="7"/>
    </row>
    <row r="76" spans="1:3" x14ac:dyDescent="0.25">
      <c r="A76" s="6"/>
      <c r="B76" s="7"/>
      <c r="C76" s="7"/>
    </row>
    <row r="77" spans="1:3" x14ac:dyDescent="0.25">
      <c r="A77" s="6"/>
      <c r="B77" s="7"/>
      <c r="C77" s="7"/>
    </row>
    <row r="78" spans="1:3" x14ac:dyDescent="0.25">
      <c r="A78" s="9"/>
      <c r="B78" s="10"/>
      <c r="C78" s="10"/>
    </row>
    <row r="79" spans="1:3" ht="31.5" x14ac:dyDescent="0.5">
      <c r="A79" s="1" t="s">
        <v>54</v>
      </c>
      <c r="B79" s="2"/>
      <c r="C79" s="3"/>
    </row>
    <row r="80" spans="1:3" x14ac:dyDescent="0.25">
      <c r="A80" s="11"/>
      <c r="B80" s="12" t="s">
        <v>54</v>
      </c>
      <c r="C80" s="12" t="s">
        <v>55</v>
      </c>
    </row>
    <row r="81" spans="1:3" x14ac:dyDescent="0.25">
      <c r="A81" s="6"/>
      <c r="B81" s="7" t="s">
        <v>47</v>
      </c>
      <c r="C81" s="8" t="s">
        <v>56</v>
      </c>
    </row>
    <row r="82" spans="1:3" x14ac:dyDescent="0.25">
      <c r="A82" s="6"/>
      <c r="B82" s="7" t="s">
        <v>57</v>
      </c>
      <c r="C82" s="7" t="s">
        <v>58</v>
      </c>
    </row>
    <row r="83" spans="1:3" x14ac:dyDescent="0.25">
      <c r="A83" s="9"/>
      <c r="B83" s="10" t="s">
        <v>59</v>
      </c>
      <c r="C83" s="10" t="s">
        <v>60</v>
      </c>
    </row>
    <row r="84" spans="1:3" ht="31.5" x14ac:dyDescent="0.5">
      <c r="A84" s="1" t="s">
        <v>61</v>
      </c>
      <c r="B84" s="2"/>
      <c r="C84" s="3"/>
    </row>
    <row r="85" spans="1:3" x14ac:dyDescent="0.25">
      <c r="A85" s="11"/>
      <c r="B85" s="13" t="s">
        <v>61</v>
      </c>
      <c r="C85" s="13" t="s">
        <v>62</v>
      </c>
    </row>
    <row r="86" spans="1:3" x14ac:dyDescent="0.25">
      <c r="A86" s="6"/>
      <c r="B86" s="8" t="s">
        <v>63</v>
      </c>
      <c r="C86" s="17" t="s">
        <v>64</v>
      </c>
    </row>
    <row r="87" spans="1:3" x14ac:dyDescent="0.25">
      <c r="A87" s="6"/>
      <c r="B87" s="7" t="s">
        <v>57</v>
      </c>
      <c r="C87" s="17" t="s">
        <v>65</v>
      </c>
    </row>
    <row r="88" spans="1:3" x14ac:dyDescent="0.25">
      <c r="A88" s="6"/>
      <c r="B88" s="7" t="s">
        <v>59</v>
      </c>
      <c r="C88" s="17" t="s">
        <v>66</v>
      </c>
    </row>
    <row r="89" spans="1:3" s="14" customFormat="1" x14ac:dyDescent="0.25">
      <c r="A89" s="6"/>
      <c r="B89" s="7"/>
      <c r="C89" s="7"/>
    </row>
    <row r="90" spans="1:3" s="14" customFormat="1" x14ac:dyDescent="0.25">
      <c r="A90" s="6"/>
      <c r="B90" s="7"/>
      <c r="C90" s="17"/>
    </row>
    <row r="91" spans="1:3" s="14" customFormat="1" x14ac:dyDescent="0.25">
      <c r="A91" s="6"/>
      <c r="B91" s="7"/>
      <c r="C91" s="17"/>
    </row>
    <row r="92" spans="1:3" s="14" customFormat="1" x14ac:dyDescent="0.25">
      <c r="A92" s="6"/>
      <c r="B92" s="7"/>
      <c r="C92" s="17"/>
    </row>
    <row r="93" spans="1:3" s="14" customFormat="1" x14ac:dyDescent="0.25">
      <c r="A93" s="6"/>
      <c r="B93" s="7"/>
      <c r="C93" s="17"/>
    </row>
    <row r="94" spans="1:3" s="14" customFormat="1" x14ac:dyDescent="0.25">
      <c r="A94" s="6"/>
      <c r="B94" s="7"/>
      <c r="C94" s="17"/>
    </row>
    <row r="95" spans="1:3" s="14" customFormat="1" x14ac:dyDescent="0.25">
      <c r="A95" s="6"/>
      <c r="B95" s="7"/>
      <c r="C95" s="17"/>
    </row>
    <row r="96" spans="1:3" s="14" customFormat="1" x14ac:dyDescent="0.25">
      <c r="A96" s="6"/>
      <c r="B96" s="7"/>
      <c r="C96" s="17"/>
    </row>
    <row r="97" spans="1:3" s="14" customFormat="1" x14ac:dyDescent="0.25">
      <c r="A97" s="9"/>
      <c r="B97" s="10"/>
      <c r="C97" s="17"/>
    </row>
    <row r="98" spans="1:3" ht="31.5" x14ac:dyDescent="0.5">
      <c r="A98" s="1" t="s">
        <v>67</v>
      </c>
      <c r="B98" s="2"/>
      <c r="C98" s="3"/>
    </row>
    <row r="99" spans="1:3" x14ac:dyDescent="0.25">
      <c r="A99" s="11"/>
      <c r="B99" s="13" t="s">
        <v>67</v>
      </c>
      <c r="C99" s="18" t="s">
        <v>68</v>
      </c>
    </row>
    <row r="100" spans="1:3" x14ac:dyDescent="0.25">
      <c r="A100" s="6"/>
      <c r="B100" s="7"/>
      <c r="C100" s="17" t="s">
        <v>69</v>
      </c>
    </row>
    <row r="101" spans="1:3" x14ac:dyDescent="0.25">
      <c r="A101" s="6"/>
      <c r="B101" s="7" t="s">
        <v>57</v>
      </c>
      <c r="C101" s="7" t="s">
        <v>70</v>
      </c>
    </row>
    <row r="102" spans="1:3" x14ac:dyDescent="0.25">
      <c r="A102" s="6"/>
      <c r="B102" s="7" t="s">
        <v>50</v>
      </c>
      <c r="C102" s="7" t="s">
        <v>71</v>
      </c>
    </row>
    <row r="103" spans="1:3" x14ac:dyDescent="0.25">
      <c r="A103" s="6"/>
      <c r="B103" s="7"/>
      <c r="C103" s="7" t="s">
        <v>72</v>
      </c>
    </row>
    <row r="104" spans="1:3" x14ac:dyDescent="0.25">
      <c r="A104" s="6"/>
      <c r="B104" s="7"/>
      <c r="C104" s="7" t="s">
        <v>70</v>
      </c>
    </row>
    <row r="105" spans="1:3" x14ac:dyDescent="0.25">
      <c r="A105" s="6"/>
      <c r="B105" s="7"/>
      <c r="C105" s="7" t="s">
        <v>73</v>
      </c>
    </row>
    <row r="106" spans="1:3" x14ac:dyDescent="0.25">
      <c r="A106" s="6"/>
      <c r="B106" s="7"/>
      <c r="C106" s="19">
        <f>(1/6)*(1/2)</f>
        <v>8.3333333333333329E-2</v>
      </c>
    </row>
    <row r="107" spans="1:3" s="14" customFormat="1" x14ac:dyDescent="0.25">
      <c r="A107" s="6"/>
      <c r="B107" s="7" t="s">
        <v>50</v>
      </c>
      <c r="C107" s="19" t="s">
        <v>74</v>
      </c>
    </row>
    <row r="108" spans="1:3" s="14" customFormat="1" x14ac:dyDescent="0.25">
      <c r="A108" s="6"/>
      <c r="B108" s="7"/>
      <c r="C108" s="19" t="s">
        <v>75</v>
      </c>
    </row>
    <row r="109" spans="1:3" s="14" customFormat="1" x14ac:dyDescent="0.25">
      <c r="A109" s="6"/>
      <c r="B109" s="7"/>
      <c r="C109" s="19" t="s">
        <v>76</v>
      </c>
    </row>
    <row r="110" spans="1:3" s="14" customFormat="1" x14ac:dyDescent="0.25">
      <c r="A110" s="9"/>
      <c r="B110" s="10"/>
      <c r="C110" s="20">
        <f>0.7*0.7</f>
        <v>0.48999999999999994</v>
      </c>
    </row>
    <row r="111" spans="1:3" ht="31.5" x14ac:dyDescent="0.5">
      <c r="A111" s="21" t="s">
        <v>77</v>
      </c>
      <c r="B111" s="22"/>
      <c r="C111" s="23"/>
    </row>
    <row r="112" spans="1:3" x14ac:dyDescent="0.25">
      <c r="A112" s="11"/>
      <c r="B112" s="12" t="s">
        <v>77</v>
      </c>
      <c r="C112" s="13" t="s">
        <v>78</v>
      </c>
    </row>
    <row r="113" spans="1:3" x14ac:dyDescent="0.25">
      <c r="A113" s="6"/>
      <c r="B113" s="7"/>
      <c r="C113" s="7"/>
    </row>
    <row r="114" spans="1:3" x14ac:dyDescent="0.25">
      <c r="A114" s="6"/>
      <c r="B114" s="7" t="s">
        <v>57</v>
      </c>
      <c r="C114" s="7" t="s">
        <v>79</v>
      </c>
    </row>
    <row r="115" spans="1:3" x14ac:dyDescent="0.25">
      <c r="A115" s="6"/>
      <c r="B115" s="7"/>
      <c r="C115" s="7"/>
    </row>
    <row r="116" spans="1:3" x14ac:dyDescent="0.25">
      <c r="A116" s="6"/>
      <c r="B116" s="7" t="s">
        <v>50</v>
      </c>
      <c r="C116" s="19" t="s">
        <v>80</v>
      </c>
    </row>
    <row r="117" spans="1:3" x14ac:dyDescent="0.25">
      <c r="A117" s="6"/>
      <c r="B117" s="7"/>
      <c r="C117" s="19" t="s">
        <v>75</v>
      </c>
    </row>
    <row r="118" spans="1:3" x14ac:dyDescent="0.25">
      <c r="A118" s="6"/>
      <c r="B118" s="7"/>
      <c r="C118" s="19" t="s">
        <v>81</v>
      </c>
    </row>
    <row r="119" spans="1:3" x14ac:dyDescent="0.25">
      <c r="A119" s="6"/>
      <c r="B119" s="7"/>
      <c r="C119" s="19">
        <f>0.7*0.67</f>
        <v>0.46899999999999997</v>
      </c>
    </row>
    <row r="120" spans="1:3" s="14" customFormat="1" x14ac:dyDescent="0.25">
      <c r="A120" s="9"/>
      <c r="B120" s="10"/>
      <c r="C120" s="20"/>
    </row>
    <row r="121" spans="1:3" ht="31.5" x14ac:dyDescent="0.5">
      <c r="A121" s="1" t="s">
        <v>82</v>
      </c>
      <c r="B121" s="2"/>
      <c r="C121" s="3"/>
    </row>
    <row r="122" spans="1:3" x14ac:dyDescent="0.25">
      <c r="A122" s="11"/>
      <c r="B122" s="12" t="s">
        <v>82</v>
      </c>
      <c r="C122" s="24" t="s">
        <v>83</v>
      </c>
    </row>
    <row r="123" spans="1:3" x14ac:dyDescent="0.25">
      <c r="A123" s="6"/>
      <c r="B123" s="7"/>
      <c r="C123" s="7"/>
    </row>
    <row r="124" spans="1:3" x14ac:dyDescent="0.25">
      <c r="A124" s="6"/>
      <c r="B124" s="7" t="s">
        <v>57</v>
      </c>
      <c r="C124" s="7" t="s">
        <v>84</v>
      </c>
    </row>
    <row r="125" spans="1:3" x14ac:dyDescent="0.25">
      <c r="A125" s="6"/>
      <c r="B125" s="7"/>
      <c r="C125" s="7" t="s">
        <v>85</v>
      </c>
    </row>
    <row r="126" spans="1:3" x14ac:dyDescent="0.25">
      <c r="A126" s="6"/>
      <c r="B126" s="7"/>
      <c r="C126" s="7" t="s">
        <v>86</v>
      </c>
    </row>
    <row r="127" spans="1:3" x14ac:dyDescent="0.25">
      <c r="A127" s="6"/>
      <c r="B127" s="7"/>
      <c r="C127" s="7" t="s">
        <v>87</v>
      </c>
    </row>
    <row r="128" spans="1:3" x14ac:dyDescent="0.25">
      <c r="A128" s="6"/>
      <c r="B128" s="7"/>
      <c r="C128" s="7" t="s">
        <v>88</v>
      </c>
    </row>
    <row r="129" spans="1:5" ht="30" x14ac:dyDescent="0.25">
      <c r="A129" s="6"/>
      <c r="B129" s="7" t="s">
        <v>50</v>
      </c>
      <c r="C129" s="25" t="s">
        <v>89</v>
      </c>
    </row>
    <row r="130" spans="1:5" x14ac:dyDescent="0.25">
      <c r="A130" s="6"/>
      <c r="B130" s="7"/>
      <c r="C130" s="7"/>
    </row>
    <row r="131" spans="1:5" x14ac:dyDescent="0.25">
      <c r="A131" s="6"/>
      <c r="B131" s="7"/>
      <c r="C131" s="7"/>
    </row>
    <row r="132" spans="1:5" x14ac:dyDescent="0.25">
      <c r="A132" s="6"/>
      <c r="B132" s="7"/>
      <c r="C132" s="7"/>
    </row>
    <row r="133" spans="1:5" x14ac:dyDescent="0.25">
      <c r="A133" s="6"/>
      <c r="B133" s="7"/>
      <c r="C133" s="7"/>
    </row>
    <row r="134" spans="1:5" x14ac:dyDescent="0.25">
      <c r="A134" s="6"/>
      <c r="B134" s="7"/>
      <c r="C134" s="7"/>
    </row>
    <row r="135" spans="1:5" x14ac:dyDescent="0.25">
      <c r="A135" s="6"/>
      <c r="B135" s="7"/>
      <c r="C135" s="7"/>
    </row>
    <row r="136" spans="1:5" x14ac:dyDescent="0.25">
      <c r="A136" s="6"/>
      <c r="B136" s="7"/>
      <c r="C136" s="7"/>
      <c r="E136" s="26"/>
    </row>
    <row r="137" spans="1:5" x14ac:dyDescent="0.25">
      <c r="A137" s="6"/>
      <c r="B137" s="7"/>
      <c r="C137" s="7"/>
    </row>
    <row r="138" spans="1:5" x14ac:dyDescent="0.25">
      <c r="A138" s="6"/>
      <c r="B138" s="7"/>
      <c r="C138" s="7"/>
    </row>
    <row r="139" spans="1:5" x14ac:dyDescent="0.25">
      <c r="A139" s="6"/>
      <c r="B139" s="7"/>
      <c r="C139" s="7"/>
    </row>
    <row r="140" spans="1:5" x14ac:dyDescent="0.25">
      <c r="A140" s="6"/>
      <c r="B140" s="7"/>
      <c r="C140" s="7"/>
    </row>
    <row r="141" spans="1:5" x14ac:dyDescent="0.25">
      <c r="A141" s="6"/>
      <c r="B141" s="7"/>
      <c r="C141" s="7"/>
    </row>
    <row r="142" spans="1:5" x14ac:dyDescent="0.25">
      <c r="A142" s="6"/>
      <c r="B142" s="7"/>
      <c r="C142" s="7"/>
    </row>
    <row r="143" spans="1:5" x14ac:dyDescent="0.25">
      <c r="A143" s="6"/>
      <c r="B143" s="7"/>
      <c r="C143" s="7"/>
    </row>
    <row r="144" spans="1:5" x14ac:dyDescent="0.25">
      <c r="A144" s="6"/>
      <c r="B144" s="7"/>
      <c r="C144" s="7"/>
    </row>
    <row r="145" spans="1:21" x14ac:dyDescent="0.25">
      <c r="A145" s="6"/>
      <c r="B145" s="7"/>
      <c r="C145" s="7"/>
    </row>
    <row r="146" spans="1:21" x14ac:dyDescent="0.25">
      <c r="A146" s="6"/>
      <c r="B146" s="15">
        <f>30/70</f>
        <v>0.42857142857142855</v>
      </c>
      <c r="C146" s="7" t="s">
        <v>90</v>
      </c>
    </row>
    <row r="147" spans="1:21" x14ac:dyDescent="0.25">
      <c r="A147" s="6"/>
      <c r="B147" s="15">
        <f>40/70</f>
        <v>0.5714285714285714</v>
      </c>
      <c r="C147" s="7" t="s">
        <v>91</v>
      </c>
    </row>
    <row r="148" spans="1:21" x14ac:dyDescent="0.25">
      <c r="A148" s="6"/>
      <c r="B148" s="15">
        <f>20/70</f>
        <v>0.2857142857142857</v>
      </c>
      <c r="C148" s="7" t="s">
        <v>92</v>
      </c>
    </row>
    <row r="149" spans="1:21" ht="30" x14ac:dyDescent="0.25">
      <c r="A149" s="9"/>
      <c r="B149" s="10"/>
      <c r="C149" s="27" t="s">
        <v>93</v>
      </c>
    </row>
    <row r="150" spans="1:21" s="14" customFormat="1" ht="31.5" x14ac:dyDescent="0.5">
      <c r="A150" s="1" t="s">
        <v>94</v>
      </c>
      <c r="B150" s="2"/>
      <c r="C150" s="3"/>
    </row>
    <row r="151" spans="1:21" x14ac:dyDescent="0.25">
      <c r="A151" s="11"/>
      <c r="B151" s="12" t="s">
        <v>94</v>
      </c>
      <c r="C151" s="13" t="s">
        <v>95</v>
      </c>
    </row>
    <row r="152" spans="1:21" x14ac:dyDescent="0.25">
      <c r="A152" s="9"/>
      <c r="B152" s="10"/>
      <c r="C152" s="7"/>
    </row>
    <row r="153" spans="1:21" s="14" customFormat="1" ht="31.5" x14ac:dyDescent="0.5">
      <c r="A153" s="1" t="s">
        <v>96</v>
      </c>
      <c r="B153" s="2"/>
      <c r="C153" s="3"/>
    </row>
    <row r="154" spans="1:21" s="14" customFormat="1" x14ac:dyDescent="0.25">
      <c r="A154" s="11"/>
      <c r="B154" s="12" t="s">
        <v>97</v>
      </c>
      <c r="C154" s="19" t="s">
        <v>98</v>
      </c>
    </row>
    <row r="155" spans="1:21" s="14" customFormat="1" x14ac:dyDescent="0.25">
      <c r="A155" s="6"/>
      <c r="B155" s="7"/>
      <c r="C155" s="19"/>
    </row>
    <row r="156" spans="1:21" s="14" customFormat="1" x14ac:dyDescent="0.25">
      <c r="A156" s="6"/>
      <c r="B156" s="7" t="s">
        <v>57</v>
      </c>
      <c r="C156" s="19" t="s">
        <v>99</v>
      </c>
    </row>
    <row r="157" spans="1:21" s="14" customFormat="1" x14ac:dyDescent="0.25">
      <c r="A157" s="6"/>
      <c r="B157" s="7"/>
      <c r="C157" s="19"/>
    </row>
    <row r="158" spans="1:21" s="14" customFormat="1" x14ac:dyDescent="0.25">
      <c r="A158" s="6"/>
      <c r="B158" s="7" t="s">
        <v>50</v>
      </c>
      <c r="C158" s="19" t="s">
        <v>100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spans="1:21" s="14" customFormat="1" x14ac:dyDescent="0.25">
      <c r="A159" s="9"/>
      <c r="B159" s="10"/>
      <c r="C159" s="19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spans="1:21" s="14" customFormat="1" ht="31.5" x14ac:dyDescent="0.5">
      <c r="A160" s="1" t="s">
        <v>101</v>
      </c>
      <c r="B160" s="2"/>
      <c r="C160" s="3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spans="1:21" s="14" customFormat="1" x14ac:dyDescent="0.25">
      <c r="A161" s="11"/>
      <c r="B161" s="12" t="s">
        <v>102</v>
      </c>
      <c r="C161" s="19" t="s">
        <v>103</v>
      </c>
      <c r="K161" s="28"/>
      <c r="L161" s="29"/>
      <c r="M161" s="29"/>
      <c r="N161" s="28"/>
      <c r="O161" s="28"/>
      <c r="P161" s="28"/>
      <c r="Q161" s="28"/>
      <c r="R161" s="28"/>
      <c r="S161" s="28"/>
      <c r="T161" s="28"/>
      <c r="U161" s="28"/>
    </row>
    <row r="162" spans="1:21" s="14" customFormat="1" x14ac:dyDescent="0.25">
      <c r="A162" s="6"/>
      <c r="B162" s="7"/>
      <c r="C162" s="19"/>
      <c r="K162" s="28"/>
      <c r="L162" s="30"/>
      <c r="M162" s="30"/>
      <c r="N162" s="28"/>
      <c r="O162" s="28"/>
      <c r="P162" s="28"/>
      <c r="Q162" s="28"/>
      <c r="R162" s="28"/>
      <c r="S162" s="28"/>
      <c r="T162" s="28"/>
      <c r="U162" s="28"/>
    </row>
    <row r="163" spans="1:21" s="14" customFormat="1" x14ac:dyDescent="0.25">
      <c r="A163" s="6"/>
      <c r="B163" s="7" t="s">
        <v>57</v>
      </c>
      <c r="C163" s="19" t="s">
        <v>104</v>
      </c>
      <c r="K163" s="30"/>
      <c r="L163" s="28"/>
      <c r="M163" s="28"/>
      <c r="N163" s="28"/>
      <c r="O163" s="28"/>
      <c r="P163" s="28"/>
      <c r="Q163" s="28"/>
      <c r="R163" s="28"/>
      <c r="S163" s="28"/>
      <c r="T163" s="28"/>
      <c r="U163" s="28"/>
    </row>
    <row r="164" spans="1:21" s="14" customFormat="1" x14ac:dyDescent="0.25">
      <c r="A164" s="6"/>
      <c r="B164" s="7"/>
      <c r="C164" s="19"/>
      <c r="K164" s="30"/>
      <c r="L164" s="28"/>
      <c r="M164" s="28"/>
      <c r="N164" s="28"/>
      <c r="O164" s="28"/>
      <c r="P164" s="28"/>
      <c r="Q164" s="28"/>
      <c r="R164" s="28"/>
      <c r="S164" s="28"/>
      <c r="T164" s="28"/>
      <c r="U164" s="28"/>
    </row>
    <row r="165" spans="1:21" s="14" customFormat="1" x14ac:dyDescent="0.25">
      <c r="A165" s="9"/>
      <c r="B165" s="10" t="s">
        <v>50</v>
      </c>
      <c r="C165" s="20" t="s">
        <v>105</v>
      </c>
      <c r="K165" s="30"/>
      <c r="L165" s="28"/>
      <c r="M165" s="28"/>
      <c r="N165" s="28"/>
      <c r="O165" s="28"/>
      <c r="P165" s="28"/>
      <c r="Q165" s="31"/>
      <c r="R165" s="28"/>
      <c r="S165" s="28"/>
      <c r="T165" s="28"/>
      <c r="U165" s="28"/>
    </row>
    <row r="166" spans="1:21" s="14" customFormat="1" ht="31.5" x14ac:dyDescent="0.5">
      <c r="A166" s="1" t="s">
        <v>106</v>
      </c>
      <c r="B166" s="2"/>
      <c r="C166" s="3"/>
      <c r="K166" s="28"/>
      <c r="L166" s="31"/>
      <c r="M166" s="31"/>
      <c r="N166" s="28"/>
      <c r="O166" s="28"/>
      <c r="P166" s="28"/>
      <c r="Q166" s="28"/>
      <c r="R166" s="28"/>
      <c r="S166" s="28"/>
      <c r="T166" s="28"/>
      <c r="U166" s="28"/>
    </row>
    <row r="167" spans="1:21" x14ac:dyDescent="0.25">
      <c r="A167" s="4"/>
      <c r="B167" s="5"/>
      <c r="C167" s="5" t="s">
        <v>107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</row>
    <row r="168" spans="1:21" ht="31.5" x14ac:dyDescent="0.5">
      <c r="A168" s="1" t="s">
        <v>108</v>
      </c>
      <c r="B168" s="2"/>
      <c r="C168" s="3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</row>
    <row r="169" spans="1:21" ht="45" x14ac:dyDescent="0.25">
      <c r="A169" s="11"/>
      <c r="B169" s="12" t="s">
        <v>109</v>
      </c>
      <c r="C169" s="32" t="s">
        <v>110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</row>
    <row r="170" spans="1:21" x14ac:dyDescent="0.25">
      <c r="A170" s="6"/>
      <c r="B170" s="7"/>
      <c r="C170" s="7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</row>
    <row r="171" spans="1:21" x14ac:dyDescent="0.25">
      <c r="A171" s="6"/>
      <c r="B171" s="7"/>
      <c r="C171" s="7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</row>
    <row r="172" spans="1:21" x14ac:dyDescent="0.25">
      <c r="A172" s="6"/>
      <c r="B172" s="7" t="s">
        <v>57</v>
      </c>
      <c r="C172" s="7" t="s">
        <v>111</v>
      </c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</row>
    <row r="173" spans="1:21" x14ac:dyDescent="0.25">
      <c r="A173" s="6"/>
      <c r="B173" s="7"/>
      <c r="C173" s="7" t="s">
        <v>112</v>
      </c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</row>
    <row r="174" spans="1:21" x14ac:dyDescent="0.25">
      <c r="A174" s="6"/>
      <c r="B174" s="7"/>
      <c r="C174" s="7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</row>
    <row r="175" spans="1:21" x14ac:dyDescent="0.25">
      <c r="A175" s="6"/>
      <c r="B175" s="7"/>
      <c r="C175" s="7" t="s">
        <v>113</v>
      </c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</row>
    <row r="176" spans="1:21" x14ac:dyDescent="0.25">
      <c r="A176" s="6"/>
      <c r="B176" s="7"/>
      <c r="C176" s="7" t="s">
        <v>114</v>
      </c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</row>
    <row r="177" spans="1:21" x14ac:dyDescent="0.25">
      <c r="A177" s="6"/>
      <c r="B177" s="7"/>
      <c r="C177" s="7" t="s">
        <v>115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</row>
    <row r="178" spans="1:21" x14ac:dyDescent="0.25">
      <c r="A178" s="9"/>
      <c r="B178" s="10"/>
      <c r="C178" s="7" t="s">
        <v>116</v>
      </c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</row>
    <row r="179" spans="1:21" ht="30" x14ac:dyDescent="0.25">
      <c r="A179" s="11"/>
      <c r="B179" s="12" t="s">
        <v>50</v>
      </c>
      <c r="C179" s="33" t="s">
        <v>117</v>
      </c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</row>
    <row r="180" spans="1:21" x14ac:dyDescent="0.25">
      <c r="A180" s="6"/>
      <c r="B180" s="7"/>
      <c r="C180" s="7"/>
      <c r="O180" s="34"/>
    </row>
    <row r="181" spans="1:21" x14ac:dyDescent="0.25">
      <c r="A181" s="6"/>
      <c r="B181" s="7"/>
      <c r="C181" s="7" t="s">
        <v>118</v>
      </c>
    </row>
    <row r="182" spans="1:21" x14ac:dyDescent="0.25">
      <c r="A182" s="6"/>
      <c r="B182" s="7"/>
      <c r="C182" s="7" t="s">
        <v>119</v>
      </c>
    </row>
    <row r="183" spans="1:21" x14ac:dyDescent="0.25">
      <c r="A183" s="6"/>
      <c r="B183" s="7"/>
      <c r="C183" s="7" t="s">
        <v>120</v>
      </c>
    </row>
    <row r="184" spans="1:21" x14ac:dyDescent="0.25">
      <c r="A184" s="6"/>
      <c r="B184" s="7"/>
      <c r="C184" s="7" t="s">
        <v>121</v>
      </c>
    </row>
    <row r="185" spans="1:21" x14ac:dyDescent="0.25">
      <c r="A185" s="6"/>
      <c r="B185" s="7" t="s">
        <v>122</v>
      </c>
      <c r="C185" s="8" t="s">
        <v>123</v>
      </c>
    </row>
    <row r="186" spans="1:21" x14ac:dyDescent="0.25">
      <c r="A186" s="6"/>
      <c r="B186" s="7"/>
      <c r="C186" s="8" t="s">
        <v>124</v>
      </c>
    </row>
    <row r="187" spans="1:21" x14ac:dyDescent="0.25">
      <c r="A187" s="6"/>
      <c r="B187" s="7"/>
      <c r="C187" s="8" t="s">
        <v>125</v>
      </c>
    </row>
    <row r="188" spans="1:21" x14ac:dyDescent="0.25">
      <c r="A188" s="6"/>
      <c r="B188" s="7"/>
      <c r="C188" s="8" t="s">
        <v>126</v>
      </c>
    </row>
    <row r="189" spans="1:21" x14ac:dyDescent="0.25">
      <c r="A189" s="6"/>
      <c r="B189" s="7"/>
      <c r="C189" s="8" t="s">
        <v>127</v>
      </c>
    </row>
    <row r="190" spans="1:21" x14ac:dyDescent="0.25">
      <c r="A190" s="6"/>
      <c r="B190" s="7"/>
      <c r="C190" s="7"/>
    </row>
    <row r="191" spans="1:21" x14ac:dyDescent="0.25">
      <c r="A191" s="6"/>
      <c r="B191" s="7"/>
      <c r="C191" s="7" t="s">
        <v>128</v>
      </c>
    </row>
    <row r="192" spans="1:21" x14ac:dyDescent="0.25">
      <c r="A192" s="6"/>
      <c r="B192" s="7"/>
      <c r="C192" s="7"/>
    </row>
    <row r="193" spans="1:3" x14ac:dyDescent="0.25">
      <c r="A193" s="6"/>
      <c r="B193" s="7"/>
      <c r="C193" s="35" t="s">
        <v>129</v>
      </c>
    </row>
    <row r="194" spans="1:3" x14ac:dyDescent="0.25">
      <c r="A194" s="6"/>
      <c r="B194" s="7"/>
      <c r="C194" s="7" t="s">
        <v>130</v>
      </c>
    </row>
    <row r="195" spans="1:3" x14ac:dyDescent="0.25">
      <c r="A195" s="6"/>
      <c r="B195" s="7"/>
      <c r="C195" s="7"/>
    </row>
    <row r="196" spans="1:3" x14ac:dyDescent="0.25">
      <c r="A196" s="6"/>
      <c r="B196" s="7"/>
      <c r="C196" s="35" t="s">
        <v>131</v>
      </c>
    </row>
    <row r="197" spans="1:3" x14ac:dyDescent="0.25">
      <c r="A197" s="6"/>
      <c r="B197" s="7"/>
      <c r="C197" s="7" t="s">
        <v>132</v>
      </c>
    </row>
    <row r="198" spans="1:3" x14ac:dyDescent="0.25">
      <c r="A198" s="6"/>
      <c r="B198" s="7"/>
      <c r="C198" s="7"/>
    </row>
    <row r="199" spans="1:3" x14ac:dyDescent="0.25">
      <c r="A199" s="6"/>
      <c r="B199" s="7"/>
      <c r="C199" s="36">
        <f>6/10*1/2</f>
        <v>0.3</v>
      </c>
    </row>
    <row r="200" spans="1:3" x14ac:dyDescent="0.25">
      <c r="A200" s="6"/>
      <c r="B200" s="7"/>
      <c r="C200" s="37">
        <f>6/10*1/2+3/7*1/2</f>
        <v>0.51428571428571423</v>
      </c>
    </row>
    <row r="201" spans="1:3" x14ac:dyDescent="0.25">
      <c r="A201" s="6"/>
      <c r="B201" s="7"/>
      <c r="C201" s="7"/>
    </row>
    <row r="202" spans="1:3" x14ac:dyDescent="0.25">
      <c r="A202" s="9"/>
      <c r="B202" s="10"/>
      <c r="C202" s="38">
        <f>C199/C200</f>
        <v>0.58333333333333337</v>
      </c>
    </row>
    <row r="213" spans="2:3" x14ac:dyDescent="0.25">
      <c r="C213" t="s">
        <v>133</v>
      </c>
    </row>
    <row r="214" spans="2:3" x14ac:dyDescent="0.25">
      <c r="C214" t="s">
        <v>134</v>
      </c>
    </row>
    <row r="216" spans="2:3" x14ac:dyDescent="0.25">
      <c r="B216" t="s">
        <v>135</v>
      </c>
      <c r="C216" t="s">
        <v>136</v>
      </c>
    </row>
    <row r="217" spans="2:3" x14ac:dyDescent="0.25">
      <c r="B217" t="s">
        <v>137</v>
      </c>
      <c r="C217" t="s">
        <v>138</v>
      </c>
    </row>
    <row r="218" spans="2:3" x14ac:dyDescent="0.25">
      <c r="B218" t="s">
        <v>139</v>
      </c>
      <c r="C218" t="s">
        <v>140</v>
      </c>
    </row>
    <row r="219" spans="2:3" ht="30" x14ac:dyDescent="0.25">
      <c r="B219" s="39" t="s">
        <v>141</v>
      </c>
      <c r="C219" t="s">
        <v>142</v>
      </c>
    </row>
    <row r="220" spans="2:3" ht="30" x14ac:dyDescent="0.25">
      <c r="B220" s="39" t="s">
        <v>143</v>
      </c>
      <c r="C220" t="s">
        <v>144</v>
      </c>
    </row>
    <row r="222" spans="2:3" x14ac:dyDescent="0.25">
      <c r="B222" t="s">
        <v>109</v>
      </c>
    </row>
    <row r="223" spans="2:3" ht="30" x14ac:dyDescent="0.25">
      <c r="B223" s="39" t="s">
        <v>141</v>
      </c>
      <c r="C223" t="s">
        <v>145</v>
      </c>
    </row>
    <row r="224" spans="2:3" x14ac:dyDescent="0.25">
      <c r="C224" t="s">
        <v>146</v>
      </c>
    </row>
    <row r="225" spans="2:3" x14ac:dyDescent="0.25">
      <c r="C225" s="34" t="s">
        <v>147</v>
      </c>
    </row>
    <row r="226" spans="2:3" x14ac:dyDescent="0.25">
      <c r="C226" s="40">
        <v>0.6</v>
      </c>
    </row>
    <row r="227" spans="2:3" x14ac:dyDescent="0.25">
      <c r="C227" s="40">
        <f>(0.25*0.4)/0.6</f>
        <v>0.16666666666666669</v>
      </c>
    </row>
    <row r="229" spans="2:3" ht="30" x14ac:dyDescent="0.25">
      <c r="B229" s="39" t="s">
        <v>141</v>
      </c>
      <c r="C229" t="s">
        <v>148</v>
      </c>
    </row>
    <row r="230" spans="2:3" x14ac:dyDescent="0.25">
      <c r="C230" t="s">
        <v>149</v>
      </c>
    </row>
    <row r="231" spans="2:3" x14ac:dyDescent="0.25">
      <c r="C231" s="41" t="s">
        <v>150</v>
      </c>
    </row>
    <row r="232" spans="2:3" x14ac:dyDescent="0.25">
      <c r="C232" s="40">
        <v>0.4</v>
      </c>
    </row>
    <row r="233" spans="2:3" x14ac:dyDescent="0.25">
      <c r="C233" s="42">
        <f>0.16666667*0.6/0.4</f>
        <v>0.25000000499999997</v>
      </c>
    </row>
    <row r="236" spans="2:3" x14ac:dyDescent="0.25">
      <c r="B236" t="s">
        <v>151</v>
      </c>
    </row>
  </sheetData>
  <mergeCells count="13">
    <mergeCell ref="A168:C168"/>
    <mergeCell ref="A111:C111"/>
    <mergeCell ref="A121:C121"/>
    <mergeCell ref="A150:C150"/>
    <mergeCell ref="A153:C153"/>
    <mergeCell ref="A160:C160"/>
    <mergeCell ref="A166:C166"/>
    <mergeCell ref="A1:C1"/>
    <mergeCell ref="A2:C2"/>
    <mergeCell ref="A59:C59"/>
    <mergeCell ref="A79:C79"/>
    <mergeCell ref="A84:C84"/>
    <mergeCell ref="A98:C9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2021-04-03T21:02:50Z</dcterms:modified>
</cp:coreProperties>
</file>