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1" activeTab="17"/>
  </bookViews>
  <sheets>
    <sheet name="Datetime" sheetId="15" r:id="rId1"/>
    <sheet name="Time Resampling" sheetId="16" r:id="rId2"/>
    <sheet name="Time Shifting,Rolling,Expanding" sheetId="1" r:id="rId3"/>
    <sheet name="Ploting TS" sheetId="2" r:id="rId4"/>
    <sheet name="Decomposed TS" sheetId="4" r:id="rId5"/>
    <sheet name="Moving Average" sheetId="5" r:id="rId6"/>
    <sheet name="Holts Winters Methods" sheetId="7" r:id="rId7"/>
    <sheet name="Correlation Function Plots" sheetId="9" r:id="rId8"/>
    <sheet name="Dicky Fuller Test" sheetId="11" r:id="rId9"/>
    <sheet name="Granger Causality" sheetId="12" r:id="rId10"/>
    <sheet name="Model Evaluation" sheetId="13" r:id="rId11"/>
    <sheet name="AR" sheetId="10" r:id="rId12"/>
    <sheet name="Auto ARIMA" sheetId="14" r:id="rId13"/>
    <sheet name="ARMA" sheetId="17" r:id="rId14"/>
    <sheet name="ARIMA" sheetId="18" r:id="rId15"/>
    <sheet name="SARIMA" sheetId="19" r:id="rId16"/>
    <sheet name="SARIMAX" sheetId="20" r:id="rId17"/>
    <sheet name="Statsmodel functions import" sheetId="3" r:id="rId18"/>
    <sheet name="WMA Example" sheetId="6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4" l="1"/>
  <c r="E26" i="14" s="1"/>
  <c r="I10" i="3"/>
  <c r="C148" i="6" l="1"/>
  <c r="C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7" i="6"/>
  <c r="C6" i="6"/>
  <c r="C5" i="6"/>
  <c r="C4" i="6"/>
</calcChain>
</file>

<file path=xl/sharedStrings.xml><?xml version="1.0" encoding="utf-8"?>
<sst xmlns="http://schemas.openxmlformats.org/spreadsheetml/2006/main" count="772" uniqueCount="596">
  <si>
    <t>Time shifting</t>
  </si>
  <si>
    <t>data.shift(int)---int is a level of shifting</t>
  </si>
  <si>
    <t>Time shifting back</t>
  </si>
  <si>
    <t>data.shift(-int)---negative int is a back level of shifting</t>
  </si>
  <si>
    <t>Time shifting with frequency</t>
  </si>
  <si>
    <t>data.shift(int, freq = As per list)</t>
  </si>
  <si>
    <t>Time Shifting</t>
  </si>
  <si>
    <t>Rolling(Moving Average)</t>
  </si>
  <si>
    <t>data.rolling(window = int).mean()-----int is a number of data compute moving average</t>
  </si>
  <si>
    <t>Expanding(Cummulative adding the data)</t>
  </si>
  <si>
    <t>data.expanding().mean()</t>
  </si>
  <si>
    <t>Visualizing Time Series</t>
  </si>
  <si>
    <t>Plotting Time Series Data</t>
  </si>
  <si>
    <t>data.plot()</t>
  </si>
  <si>
    <t>Adding plot size</t>
  </si>
  <si>
    <t>data.plot(figsize = (height, width))</t>
  </si>
  <si>
    <t>Adding title</t>
  </si>
  <si>
    <t>data.plot(figsize = (height, width), title = ' Plot Title')</t>
  </si>
  <si>
    <t xml:space="preserve">Statsmodel used for </t>
  </si>
  <si>
    <t>Statsmodel libraries</t>
  </si>
  <si>
    <t>from statsmodels.tsa.filters.hp_filter import hpfilter</t>
  </si>
  <si>
    <t>Creating trend and cycle from Hodrick-Prescott filter</t>
  </si>
  <si>
    <t>Creating Hodrick-Prescott filter</t>
  </si>
  <si>
    <t>cycle, trend = hpfilter(data, lamb=1600)</t>
  </si>
  <si>
    <t>from statsmodels.tsa.seasonal import seasonal_decompose</t>
  </si>
  <si>
    <t>Creating decomposition of the data</t>
  </si>
  <si>
    <t xml:space="preserve">decompose = seasonal_decompose(data[var],
                                                                          model='multiplicative' or 'additive') </t>
  </si>
  <si>
    <t>Checking result</t>
  </si>
  <si>
    <t>It is not showing result</t>
  </si>
  <si>
    <t>decompose.trend
decompose.seasonal
decompose.resid</t>
  </si>
  <si>
    <t xml:space="preserve">Checking trend, seasonality &amp; noise </t>
  </si>
  <si>
    <t>Plotting decomposition</t>
  </si>
  <si>
    <t>plt.rcParams["figure.figsize"] = (height, width)
decompose.plot()</t>
  </si>
  <si>
    <t>Decomposed Time Series</t>
  </si>
  <si>
    <t>Moving Average</t>
  </si>
  <si>
    <t>Creating simple moving average</t>
  </si>
  <si>
    <t>data[var].rolling(window = period of moving).mean()</t>
  </si>
  <si>
    <t>Simple Moving Average</t>
  </si>
  <si>
    <t>Weighted Moving Average</t>
  </si>
  <si>
    <t>Creating weighted moving average</t>
  </si>
  <si>
    <t>data[var].ewm(span = period of moving).mean()</t>
  </si>
  <si>
    <t>Month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</si>
  <si>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</si>
  <si>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</si>
  <si>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</si>
  <si>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</si>
  <si>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</si>
  <si>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</si>
  <si>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</si>
  <si>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</si>
  <si>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</si>
  <si>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</si>
  <si>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</si>
  <si>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</si>
  <si>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</si>
  <si>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</si>
  <si>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</si>
  <si>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</si>
  <si>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</si>
  <si>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</si>
  <si>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</si>
  <si>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</si>
  <si>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</si>
  <si>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</si>
  <si>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</si>
  <si>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</si>
  <si>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</si>
  <si>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</si>
  <si>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</si>
  <si>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</si>
  <si>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</si>
  <si>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</si>
  <si>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</si>
  <si>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</si>
  <si>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</si>
  <si>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</si>
  <si>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</si>
  <si>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</si>
  <si>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</si>
  <si>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</si>
  <si>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</si>
  <si>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</si>
  <si>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</si>
  <si>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</si>
  <si>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</si>
  <si>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</si>
  <si>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</si>
  <si>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</si>
  <si>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</si>
  <si>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</si>
  <si>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</si>
  <si>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</si>
  <si>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</si>
  <si>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</si>
  <si>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</si>
  <si>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</si>
  <si>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</si>
  <si>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</si>
  <si>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</si>
  <si>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</si>
  <si>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</si>
  <si>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</si>
  <si>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</si>
  <si>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</si>
  <si>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</si>
  <si>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</si>
  <si>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</si>
  <si>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</si>
  <si>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</si>
  <si>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</si>
  <si>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</si>
  <si>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</si>
  <si>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</si>
  <si>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</si>
  <si>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</si>
  <si>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</si>
  <si>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</si>
  <si>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</si>
  <si>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</si>
  <si>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</si>
  <si>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</si>
  <si>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</si>
  <si>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</si>
  <si>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</si>
  <si>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</si>
  <si>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</si>
  <si>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</si>
  <si>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</si>
  <si>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</si>
  <si>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</si>
  <si>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</si>
  <si>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</si>
  <si>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</si>
  <si>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</si>
  <si>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</si>
  <si>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</si>
  <si>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</si>
  <si>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</si>
  <si>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</si>
  <si>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</si>
  <si>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</si>
  <si>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</si>
  <si>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</si>
  <si>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</si>
  <si>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</si>
  <si>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</si>
  <si>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</si>
  <si>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</si>
  <si>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</si>
  <si>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</si>
  <si>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</si>
  <si>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</si>
  <si>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</si>
  <si>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</si>
  <si>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</si>
  <si>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</si>
  <si>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</si>
  <si>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</si>
  <si>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</si>
  <si>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</si>
  <si>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</si>
  <si>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</si>
  <si>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</si>
  <si>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</si>
  <si>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</si>
  <si>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</si>
  <si>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</si>
  <si>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</si>
  <si>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</si>
  <si>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</si>
  <si>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</si>
  <si>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</si>
  <si>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</si>
  <si>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</si>
  <si>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</si>
  <si>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</si>
  <si>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</si>
  <si>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</si>
  <si>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</si>
  <si>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</si>
  <si>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</si>
  <si>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</si>
  <si>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</si>
  <si>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</si>
  <si>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</si>
  <si>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</si>
  <si>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data['Lag1'] = data['Thousands of Passengers'].shift(1)
data['Lag2'] = data['Thousands of Passengers'].shift(2)
data['Lag3'] = data['Thousands of Passengers'].shift(3)
data.fillna(0,inplace=True)
data['WME'] = ((data['Lag1']*3) + (data['Lag2']*2) + (data['Lag3']*1))/6</t>
  </si>
  <si>
    <t>Exponential Weighted Moving Average</t>
  </si>
  <si>
    <t>Creating Exponential Weighted Moving Average</t>
  </si>
  <si>
    <t>Holts Winter Methods</t>
  </si>
  <si>
    <t>Alias</t>
  </si>
  <si>
    <t>Description</t>
  </si>
  <si>
    <t>B</t>
  </si>
  <si>
    <t>business day frequency</t>
  </si>
  <si>
    <t>D</t>
  </si>
  <si>
    <t>calendar day frequency</t>
  </si>
  <si>
    <t>W</t>
  </si>
  <si>
    <t>weekly frequency</t>
  </si>
  <si>
    <t>M</t>
  </si>
  <si>
    <t>month end frequency</t>
  </si>
  <si>
    <t>BM</t>
  </si>
  <si>
    <t>business month end frequency</t>
  </si>
  <si>
    <t>MS</t>
  </si>
  <si>
    <t>month start frequency</t>
  </si>
  <si>
    <t>BMS</t>
  </si>
  <si>
    <t>business month start frequency</t>
  </si>
  <si>
    <t>Q</t>
  </si>
  <si>
    <t>quarter end frequency</t>
  </si>
  <si>
    <t>BQ</t>
  </si>
  <si>
    <t>business quarter endfrequency</t>
  </si>
  <si>
    <t>QS</t>
  </si>
  <si>
    <t>quarter start frequency</t>
  </si>
  <si>
    <t>BQS</t>
  </si>
  <si>
    <t>business quarter start frequency</t>
  </si>
  <si>
    <t>A</t>
  </si>
  <si>
    <t>year end frequency</t>
  </si>
  <si>
    <t>BA</t>
  </si>
  <si>
    <t>business year end frequency</t>
  </si>
  <si>
    <t>AS</t>
  </si>
  <si>
    <t>year start frequency</t>
  </si>
  <si>
    <t>BAS</t>
  </si>
  <si>
    <t>business year start frequency</t>
  </si>
  <si>
    <t>H</t>
  </si>
  <si>
    <t>hourly frequency</t>
  </si>
  <si>
    <t>T</t>
  </si>
  <si>
    <t>minutely frequency</t>
  </si>
  <si>
    <t>S</t>
  </si>
  <si>
    <t>secondly frequency</t>
  </si>
  <si>
    <t>L</t>
  </si>
  <si>
    <t>milliseonds</t>
  </si>
  <si>
    <t>U</t>
  </si>
  <si>
    <t>microseconds</t>
  </si>
  <si>
    <t>Single Exponential Smoothing</t>
  </si>
  <si>
    <t>from statsmodels.tsa.holtwinters import SimpleExpSmoothing</t>
  </si>
  <si>
    <t>from statsmodels.tsa.holtwinters import ExponentialSmoothing</t>
  </si>
  <si>
    <t>Creating Single Exponential Smoothing model</t>
  </si>
  <si>
    <t>model = SimpleExpSmoothing(data['var'])</t>
  </si>
  <si>
    <t>Fitting on the model</t>
  </si>
  <si>
    <t>result = model.fit(smoothing_level = alpha)</t>
  </si>
  <si>
    <t>Setting alpha</t>
  </si>
  <si>
    <t>Setting Span</t>
  </si>
  <si>
    <t>span = 12----(12 months)</t>
  </si>
  <si>
    <t>alpha = 2/(span+1)</t>
  </si>
  <si>
    <t>Extracting model summary</t>
  </si>
  <si>
    <t>result.summary()</t>
  </si>
  <si>
    <t>result.fittedvalues.shift(-1)</t>
  </si>
  <si>
    <t>Extracting the fitted values</t>
  </si>
  <si>
    <t>Double Exponential Smoothing</t>
  </si>
  <si>
    <t>Creating Double Exponential Smoothing model</t>
  </si>
  <si>
    <t>model = ExponentialSmoothing(data['var'], trend = 'add'/'mul')</t>
  </si>
  <si>
    <t>result = model.fit()</t>
  </si>
  <si>
    <t>Triple Exponential Smoothing</t>
  </si>
  <si>
    <t>Creating Triple Exponential Smoothing model</t>
  </si>
  <si>
    <t>Prediction on the model</t>
  </si>
  <si>
    <t>model = ExponentialSmoothing(data['var'], trend = 'add'/'mul', seasonal = 'add'/'mul', seasonal_periods=12)</t>
  </si>
  <si>
    <t>Double &amp; Triple Exponential Smoothing</t>
  </si>
  <si>
    <t>result.predict(start = len(train) , end = len(train)+len(test)-1 )</t>
  </si>
  <si>
    <t>result.forecast(steps )</t>
  </si>
  <si>
    <t>Prediction on the model (Otherway)</t>
  </si>
  <si>
    <t>from statsmodels.tsa.statespace.tools import diff</t>
  </si>
  <si>
    <t>Differencing</t>
  </si>
  <si>
    <t>Computing Differencing for transforming non stationary to stationary</t>
  </si>
  <si>
    <t>data['var']-data['var'].shift(1)</t>
  </si>
  <si>
    <t>diff(data['var'], k_diff=1)</t>
  </si>
  <si>
    <t>Auto Covariance Function</t>
  </si>
  <si>
    <t>from statsmodels.tsa.stattools import acovf</t>
  </si>
  <si>
    <t>Auto Correlation Function</t>
  </si>
  <si>
    <t>from statsmodels.tsa.stattools import acf</t>
  </si>
  <si>
    <t>Partial Autocorrelation Function</t>
  </si>
  <si>
    <t>from statsmodels.tsa.stattools import pacf</t>
  </si>
  <si>
    <t>from statsmodels.tsa.stattools import pacf_yw</t>
  </si>
  <si>
    <t>from statsmodels.tsa.stattools import pacf_ols</t>
  </si>
  <si>
    <t>Partial Autocorrelation Function from OLS</t>
  </si>
  <si>
    <t>Auto Correlation Function Plot</t>
  </si>
  <si>
    <t>Partial Autocorrelation Function Plot</t>
  </si>
  <si>
    <t>from statsmodels.graphics.tsaplots import plot_pacf</t>
  </si>
  <si>
    <t>from statsmodels.graphics.tsaplots import plot_acf</t>
  </si>
  <si>
    <t>Computing Auto Correlation Function</t>
  </si>
  <si>
    <t>acf(data1['var'], nlags=40)</t>
  </si>
  <si>
    <t>Computing Auto Covariance Function</t>
  </si>
  <si>
    <t>acovf(data1['var'], nlags=40)</t>
  </si>
  <si>
    <t>Computing Partial Auto Covariance Function</t>
  </si>
  <si>
    <t>pacf(data1['var'], nlags=40)</t>
  </si>
  <si>
    <t>Partial Autocorrelation Function Yale Walker</t>
  </si>
  <si>
    <t>Computing Partial Auto Covariance Function Yale Walker</t>
  </si>
  <si>
    <t>pacf_yw(data1['var'], nlags=40)</t>
  </si>
  <si>
    <t>pacf_ols(data1['var'], nlags=40)</t>
  </si>
  <si>
    <t>Computing Partial Auto Covariance Function OLS</t>
  </si>
  <si>
    <t>from pandas.plotting import lag_plot</t>
  </si>
  <si>
    <t>Creating lag plot</t>
  </si>
  <si>
    <t>Creating ACF Plot</t>
  </si>
  <si>
    <t>plot_acf(data1['var'], lags=40)</t>
  </si>
  <si>
    <t>Creating PACF Plot</t>
  </si>
  <si>
    <t>plot_pacf(data1['var'], lags=40)</t>
  </si>
  <si>
    <t>Correlation Function Plots</t>
  </si>
  <si>
    <t>Creating Lag Plot</t>
  </si>
  <si>
    <t>lag_plot(data1['var'])</t>
  </si>
  <si>
    <t>from statsmodels.tsa.ar_model import AR</t>
  </si>
  <si>
    <t>AR Model</t>
  </si>
  <si>
    <t>AR</t>
  </si>
  <si>
    <t>Creating AR Model</t>
  </si>
  <si>
    <t>model = AR(data['var'])</t>
  </si>
  <si>
    <t>Fitting the model</t>
  </si>
  <si>
    <t>result = model.fit(maxlag = 1)</t>
  </si>
  <si>
    <t>Extracting summary of the model</t>
  </si>
  <si>
    <t>Pred = result.predict(start = len(train), end = len(train)+len(test)-1)</t>
  </si>
  <si>
    <t>Finding optimal number of lags in AR</t>
  </si>
  <si>
    <t>result = model.fit(ic = 't-stat')</t>
  </si>
  <si>
    <t>Extracting optimal number of parameters</t>
  </si>
  <si>
    <t>result.params</t>
  </si>
  <si>
    <t>Prediction on the model have optimal parameter</t>
  </si>
  <si>
    <t>Pred = result.predict(start = len(train), end = len(train)+12)</t>
  </si>
  <si>
    <t>from statsmodels.tsa.stattools import adfuller</t>
  </si>
  <si>
    <t>Augmented Dicky Fuller Test</t>
  </si>
  <si>
    <t>Dicky Fuller Test</t>
  </si>
  <si>
    <t>Performing dicky fuller test for checking stationarity in the data</t>
  </si>
  <si>
    <t>test = adfuller(data['var'])</t>
  </si>
  <si>
    <t>Extracting test summary</t>
  </si>
  <si>
    <t>from statsmodels.tsa.stattools import grangercausalitytests</t>
  </si>
  <si>
    <t>Granger Causality Test</t>
  </si>
  <si>
    <t>Performing Granger Causality test for checking correlation between two time series data</t>
  </si>
  <si>
    <t>grangercausalitytests(data[['var1','var2']], maxlag=3);</t>
  </si>
  <si>
    <t>(Null hypothesis) H0: Xt does not granger causes Yt.
(Alternate hypothesis) H1: Xt granger causes Yt.
If P-value is less than 5% (or 0.05), then we can reject the Null hypothesis (H0), and can conclude that Xt granger causes Yt.</t>
  </si>
  <si>
    <t>Mean Square Error</t>
  </si>
  <si>
    <t>from statsmodels.tools.eval_measures import mse</t>
  </si>
  <si>
    <t>Root Mean Square Error</t>
  </si>
  <si>
    <t>from statsmodels.tools.eval_measures import rmse</t>
  </si>
  <si>
    <t>Mean Absolute Error</t>
  </si>
  <si>
    <t>from statsmodels.tools.eval_measures import meanabs</t>
  </si>
  <si>
    <t>from statsmodels.graphics.tsaplots import month_plot, quarter_plot</t>
  </si>
  <si>
    <t>Creating month &amp; quarter plott</t>
  </si>
  <si>
    <t>Model Evaluation</t>
  </si>
  <si>
    <t>mse(data['Test'], data['Predictions'])</t>
  </si>
  <si>
    <t>Computing Mean Square Error</t>
  </si>
  <si>
    <t>Computing Root Mean Square Error</t>
  </si>
  <si>
    <t>rmse(data['Test'], data['Predictions'])</t>
  </si>
  <si>
    <t>Computing Mean Absolute Error</t>
  </si>
  <si>
    <t>meanabs(data['Test'], data['Predictions'])</t>
  </si>
  <si>
    <t>Auto ARIMA</t>
  </si>
  <si>
    <t>from pmdarima import auto_arima</t>
  </si>
  <si>
    <t>Performing Auto ARIMA to extract best orders for AR, I, MA</t>
  </si>
  <si>
    <t>auto_arima(data['var'],</t>
  </si>
  <si>
    <t>start_p</t>
  </si>
  <si>
    <t>start_q</t>
  </si>
  <si>
    <t>max_p</t>
  </si>
  <si>
    <t>max_d</t>
  </si>
  <si>
    <t>max_q</t>
  </si>
  <si>
    <t>start_P</t>
  </si>
  <si>
    <t>start_Q</t>
  </si>
  <si>
    <t>max_P</t>
  </si>
  <si>
    <t>max_D</t>
  </si>
  <si>
    <t>max_Q</t>
  </si>
  <si>
    <t>max_order</t>
  </si>
  <si>
    <t>d = The order of first-differencing</t>
  </si>
  <si>
    <t>D = The order of the seasonal differencing</t>
  </si>
  <si>
    <t>m = The period for seasonal differencing</t>
  </si>
  <si>
    <t>seasonal = True or False</t>
  </si>
  <si>
    <t>stationary = True or False</t>
  </si>
  <si>
    <t>information_criterion = 'aic', 'bic', 'hqic', 'oob'</t>
  </si>
  <si>
    <t>alpha = Level of the test for testing significance</t>
  </si>
  <si>
    <t>suppress_warnings = True or False (Many warnings might be thrown inside of statsmodels)</t>
  </si>
  <si>
    <t>trace = True or False (Whether to print status on the fits)</t>
  </si>
  <si>
    <t>Datetime</t>
  </si>
  <si>
    <t>from datetime import datetime</t>
  </si>
  <si>
    <t>Directive</t>
  </si>
  <si>
    <t>Example</t>
  </si>
  <si>
    <t>%a</t>
  </si>
  <si>
    <t>Weekday, short version</t>
  </si>
  <si>
    <t>Wed</t>
  </si>
  <si>
    <t>%A</t>
  </si>
  <si>
    <t>Weekday, full version</t>
  </si>
  <si>
    <t>Wednesday</t>
  </si>
  <si>
    <t>%w</t>
  </si>
  <si>
    <t>Weekday as a number 0-6, 0 is Sunday</t>
  </si>
  <si>
    <t>%d</t>
  </si>
  <si>
    <t>Day of month 01-31</t>
  </si>
  <si>
    <t>%b</t>
  </si>
  <si>
    <t>Month name, short version</t>
  </si>
  <si>
    <t>Dec</t>
  </si>
  <si>
    <t>%B</t>
  </si>
  <si>
    <t>Month name, full version</t>
  </si>
  <si>
    <t>December</t>
  </si>
  <si>
    <t>%m</t>
  </si>
  <si>
    <t>Month as a number 01-12</t>
  </si>
  <si>
    <t>%y</t>
  </si>
  <si>
    <t>Year, short version, without century</t>
  </si>
  <si>
    <t>%Y</t>
  </si>
  <si>
    <t>Year, full version</t>
  </si>
  <si>
    <t>%H</t>
  </si>
  <si>
    <t>Hour 00-23</t>
  </si>
  <si>
    <t>%I</t>
  </si>
  <si>
    <t>Hour 00-12</t>
  </si>
  <si>
    <t>%p</t>
  </si>
  <si>
    <t>AM/PM</t>
  </si>
  <si>
    <t>PM</t>
  </si>
  <si>
    <t>%M</t>
  </si>
  <si>
    <t>Minute 00-59</t>
  </si>
  <si>
    <t>%S</t>
  </si>
  <si>
    <t>Second 00-59</t>
  </si>
  <si>
    <t>%f</t>
  </si>
  <si>
    <t>Microsecond 000000-999999</t>
  </si>
  <si>
    <t>%z</t>
  </si>
  <si>
    <t>UTC offset</t>
  </si>
  <si>
    <t>%Z</t>
  </si>
  <si>
    <t>Timezone</t>
  </si>
  <si>
    <t>CST</t>
  </si>
  <si>
    <t>%j</t>
  </si>
  <si>
    <t>Day number of year 001-366</t>
  </si>
  <si>
    <t>%U</t>
  </si>
  <si>
    <t>Week number of year, Sunday as the first day of week, 00-53</t>
  </si>
  <si>
    <t>%W</t>
  </si>
  <si>
    <t>Week number of year, Monday as the first day of week, 00-53</t>
  </si>
  <si>
    <t>%c</t>
  </si>
  <si>
    <t>Local version of date and time</t>
  </si>
  <si>
    <t>Mon Dec 31 17:41:00 2018</t>
  </si>
  <si>
    <t>%x</t>
  </si>
  <si>
    <t>Local version of date</t>
  </si>
  <si>
    <t>12/31/18</t>
  </si>
  <si>
    <t>%X</t>
  </si>
  <si>
    <t>Local version of time</t>
  </si>
  <si>
    <t>%%</t>
  </si>
  <si>
    <t>A % character</t>
  </si>
  <si>
    <t>%</t>
  </si>
  <si>
    <t>%G</t>
  </si>
  <si>
    <t>ISO 8601 year</t>
  </si>
  <si>
    <t>%u</t>
  </si>
  <si>
    <t>ISO 8601 weekday (1-7)</t>
  </si>
  <si>
    <t>%V</t>
  </si>
  <si>
    <t>ISO 8601 weeknumber (01-53)</t>
  </si>
  <si>
    <t>Extracting current datetime</t>
  </si>
  <si>
    <t>datetime.now()</t>
  </si>
  <si>
    <t>Creating datetime</t>
  </si>
  <si>
    <t>Extracting year,month,day,hour,minute,second</t>
  </si>
  <si>
    <t>date = datetime(yyyy, mm, dd, hh, mm, ss)</t>
  </si>
  <si>
    <t>date.year
date.month
date.day
date.hour
date.minute
date.second</t>
  </si>
  <si>
    <t>np.array(['2020-03-15', '2020-03-16', '2020-03-07'], dtype = 'datetime64[Y/M/D/h/m/s/ms]')</t>
  </si>
  <si>
    <t>Creating datetime data from numpy with different formate</t>
  </si>
  <si>
    <t>Creating datetime data from numpy arange function with different formate</t>
  </si>
  <si>
    <t>np.arange(start date, end date, gap between date, dtype = 'datetime64[Y/M/D/h/m/s/ms]')</t>
  </si>
  <si>
    <t>Creating datetime data frompandas with different formate</t>
  </si>
  <si>
    <t>pd.date_range(start, end, period, frequency)</t>
  </si>
  <si>
    <t>pd.to_datetime('var name', format = '%d/%m/%Y' or '%d-%m-%Y')</t>
  </si>
  <si>
    <t>pd.read_csv('file path', index_col = 'var name', parse_date = True/False)</t>
  </si>
  <si>
    <t>Changing object into datetime formate</t>
  </si>
  <si>
    <t>Changing date variable as an index</t>
  </si>
  <si>
    <t>data.set_index('var name', inplace = True)</t>
  </si>
  <si>
    <t>Changing object into datetime formate &amp; set as an index at the time of loading data</t>
  </si>
  <si>
    <t>When date as an index in dataframe:</t>
  </si>
  <si>
    <t>Extracting index of the data</t>
  </si>
  <si>
    <t>Extracting max date / last date</t>
  </si>
  <si>
    <t>Extracting min date / first date</t>
  </si>
  <si>
    <t>Getting index position of max date</t>
  </si>
  <si>
    <t>Getting index position of min date</t>
  </si>
  <si>
    <t>data.index</t>
  </si>
  <si>
    <t>data.index.max()</t>
  </si>
  <si>
    <t>data.index.min()</t>
  </si>
  <si>
    <t>data.index.argmax()</t>
  </si>
  <si>
    <t>data.index.argmin()</t>
  </si>
  <si>
    <t>Resampling Time</t>
  </si>
  <si>
    <t>Creating time resampling</t>
  </si>
  <si>
    <t>data.resample(rule = as per list).mean()</t>
  </si>
  <si>
    <t>data.resample(rule = as per list) -----it is not showing result</t>
  </si>
  <si>
    <t>Extracting time resampling with mean</t>
  </si>
  <si>
    <t>data.resample(rule = as per list).median()</t>
  </si>
  <si>
    <t>data.resample(rule = as per list).std()</t>
  </si>
  <si>
    <t>data.resample(rule = as per list).min()</t>
  </si>
  <si>
    <t>data.resample(rule = as per list).max()</t>
  </si>
  <si>
    <t>data.resample(rule = as per list).sum()</t>
  </si>
  <si>
    <t>Extracting time resampling with median</t>
  </si>
  <si>
    <t>Extracting time resampling with standard deviation</t>
  </si>
  <si>
    <t>Extracting time resampling with min</t>
  </si>
  <si>
    <t>Extracting time resampling with max</t>
  </si>
  <si>
    <t>Extracting time resampling with sum</t>
  </si>
  <si>
    <t>Time Rolling</t>
  </si>
  <si>
    <t>Time Expanding</t>
  </si>
  <si>
    <t>def evaluation_matrix(test_data, prediction_data):
    MAE = mean_absolute_error(test_data, prediction_data)
    RMSE = np.sqrt(mean_squared_error(test_data, prediction_data))
    Mean = test_data.mean()
    print('Mean Absolute Error     =', MAE)
    print('Root Mean Squared Error =', RMSE)
    print('Mean                    =',Mean)</t>
  </si>
  <si>
    <t>Creating function for model evaluation matrix</t>
  </si>
  <si>
    <t>def DICKY_FULLER_TEST(data):
    result = adfuller(data)
    critical_value = result[0]
    p_value = result[1]
    lags = result[2]
    observation = result[3]
    cv = []
    print('Dicky Fuller Test Summary:')
    print('1. ADFT Statistics:',critical_value)
    print('2. P-value        :',p_value)
    print('3. Lags           :',lags)
    print('4. Observations   :',observation)
    print('5. Critical Values:')
    for i,j in result[4].items():
        cv.append(j)
        print('                  ',i,'=&gt;',j)
    print('6.Test conclusion from p-value :')
    if p_value&lt;0.05:
        print('  It is a stationary')
    else:
        print('  It is not a stationary')
    print('7.Test conclusion from critical value :')
    if (critical_value&lt;cv[0]) &amp; (critical_value&lt;cv[1]) &amp; (critical_value&lt;cv[2]):
        print('  It is a stationary')
    else:
        print('  It is not a stationary')</t>
  </si>
  <si>
    <t>ARMA</t>
  </si>
  <si>
    <t>Plotting the data check trend and seasonality</t>
  </si>
  <si>
    <t>Decompose the data</t>
  </si>
  <si>
    <t>Perform auto ARIMA to identify the best order</t>
  </si>
  <si>
    <t>decompose = seasonal_decompose(data1['vars'], model = 'add'/'mul')</t>
  </si>
  <si>
    <t>auto_ARIMA = auto_arima(data['vars'],</t>
  </si>
  <si>
    <t>Checking stationarity</t>
  </si>
  <si>
    <t>result = adfuller(data)</t>
  </si>
  <si>
    <t xml:space="preserve">                                                       seasonal = False,</t>
  </si>
  <si>
    <t xml:space="preserve">                                                       stationary = True/False)</t>
  </si>
  <si>
    <t>Extract summary</t>
  </si>
  <si>
    <t>auto_ARIMA.summary()</t>
  </si>
  <si>
    <t>Train and test the data</t>
  </si>
  <si>
    <t>Creating ARMA model with best AR &amp; MA order</t>
  </si>
  <si>
    <t xml:space="preserve">train = data.iloc[:90]
test = data.iloc[90:]                                      </t>
  </si>
  <si>
    <t>model = ARMA(train['var'], order=(1,1))</t>
  </si>
  <si>
    <t>Fit the model</t>
  </si>
  <si>
    <t>model_result = model.fit()</t>
  </si>
  <si>
    <t>model_result.summary()</t>
  </si>
  <si>
    <t>pred = model_result.predict(start = len(train), end = len(train)+len(test)-1)</t>
  </si>
  <si>
    <t>Plotting test and prediction</t>
  </si>
  <si>
    <t>test.plot()
pred.plot()</t>
  </si>
  <si>
    <t>Evaluate the model</t>
  </si>
  <si>
    <t>rmse(test['var'], pred)</t>
  </si>
  <si>
    <t>ARIMA</t>
  </si>
  <si>
    <t>It should be stationary</t>
  </si>
  <si>
    <t>If not then make it stationary</t>
  </si>
  <si>
    <r>
      <t>auto_arima</t>
    </r>
    <r>
      <rPr>
        <b/>
        <sz val="11"/>
        <color rgb="FFB27D12"/>
        <rFont val="Courier New"/>
        <family val="3"/>
      </rPr>
      <t>(</t>
    </r>
  </si>
  <si>
    <r>
      <t xml:space="preserve">    y</t>
    </r>
    <r>
      <rPr>
        <b/>
        <sz val="11"/>
        <color rgb="FFB27D12"/>
        <rFont val="Courier New"/>
        <family val="3"/>
      </rPr>
      <t>,</t>
    </r>
  </si>
  <si>
    <r>
      <t xml:space="preserve">    X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</si>
  <si>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start_p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2</t>
    </r>
    <r>
      <rPr>
        <b/>
        <sz val="11"/>
        <color rgb="FFB27D12"/>
        <rFont val="Courier New"/>
        <family val="3"/>
      </rPr>
      <t>,</t>
    </r>
  </si>
  <si>
    <r>
      <t xml:space="preserve">    d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</si>
  <si>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start_q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2</t>
    </r>
    <r>
      <rPr>
        <b/>
        <sz val="11"/>
        <color rgb="FFB27D12"/>
        <rFont val="Courier New"/>
        <family val="3"/>
      </rPr>
      <t>,</t>
    </r>
  </si>
  <si>
    <r>
      <t xml:space="preserve">    max_p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5</t>
    </r>
    <r>
      <rPr>
        <b/>
        <sz val="11"/>
        <color rgb="FFB27D12"/>
        <rFont val="Courier New"/>
        <family val="3"/>
      </rPr>
      <t>,</t>
    </r>
  </si>
  <si>
    <r>
      <t xml:space="preserve">    max_d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2</t>
    </r>
    <r>
      <rPr>
        <b/>
        <sz val="11"/>
        <color rgb="FFB27D12"/>
        <rFont val="Courier New"/>
        <family val="3"/>
      </rPr>
      <t>,</t>
    </r>
  </si>
  <si>
    <r>
      <t xml:space="preserve">    max_q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5</t>
    </r>
    <r>
      <rPr>
        <b/>
        <sz val="11"/>
        <color rgb="FFB27D12"/>
        <rFont val="Courier New"/>
        <family val="3"/>
      </rPr>
      <t>,</t>
    </r>
  </si>
  <si>
    <r>
      <t xml:space="preserve">    start_P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1</t>
    </r>
    <r>
      <rPr>
        <b/>
        <sz val="11"/>
        <color rgb="FFB27D12"/>
        <rFont val="Courier New"/>
        <family val="3"/>
      </rPr>
      <t>,</t>
    </r>
  </si>
  <si>
    <r>
      <t xml:space="preserve">    D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</si>
  <si>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start_Q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1</t>
    </r>
    <r>
      <rPr>
        <b/>
        <sz val="11"/>
        <color rgb="FFB27D12"/>
        <rFont val="Courier New"/>
        <family val="3"/>
      </rPr>
      <t>,</t>
    </r>
  </si>
  <si>
    <r>
      <t xml:space="preserve">    max_P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2</t>
    </r>
    <r>
      <rPr>
        <b/>
        <sz val="11"/>
        <color rgb="FFB27D12"/>
        <rFont val="Courier New"/>
        <family val="3"/>
      </rPr>
      <t>,</t>
    </r>
  </si>
  <si>
    <r>
      <t xml:space="preserve">    max_D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1</t>
    </r>
    <r>
      <rPr>
        <b/>
        <sz val="11"/>
        <color rgb="FFB27D12"/>
        <rFont val="Courier New"/>
        <family val="3"/>
      </rPr>
      <t>,</t>
    </r>
  </si>
  <si>
    <r>
      <t xml:space="preserve">    max_Q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2</t>
    </r>
    <r>
      <rPr>
        <b/>
        <sz val="11"/>
        <color rgb="FFB27D12"/>
        <rFont val="Courier New"/>
        <family val="3"/>
      </rPr>
      <t>,</t>
    </r>
  </si>
  <si>
    <r>
      <t xml:space="preserve">    max_order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5</t>
    </r>
    <r>
      <rPr>
        <b/>
        <sz val="11"/>
        <color rgb="FFB27D12"/>
        <rFont val="Courier New"/>
        <family val="3"/>
      </rPr>
      <t>,</t>
    </r>
  </si>
  <si>
    <r>
      <t xml:space="preserve">    m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1</t>
    </r>
    <r>
      <rPr>
        <b/>
        <sz val="11"/>
        <color rgb="FFB27D12"/>
        <rFont val="Courier New"/>
        <family val="3"/>
      </rPr>
      <t>,</t>
    </r>
  </si>
  <si>
    <r>
      <t xml:space="preserve">    seasonal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True</t>
    </r>
    <r>
      <rPr>
        <b/>
        <sz val="11"/>
        <color rgb="FFB27D12"/>
        <rFont val="Courier New"/>
        <family val="3"/>
      </rPr>
      <t>,</t>
    </r>
  </si>
  <si>
    <r>
      <t xml:space="preserve">    stationary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False</t>
    </r>
    <r>
      <rPr>
        <b/>
        <sz val="11"/>
        <color rgb="FFB27D12"/>
        <rFont val="Courier New"/>
        <family val="3"/>
      </rPr>
      <t>,</t>
    </r>
  </si>
  <si>
    <r>
      <t xml:space="preserve">    information_criterion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65CA"/>
        <rFont val="Courier New"/>
        <family val="3"/>
      </rPr>
      <t>'aic'</t>
    </r>
    <r>
      <rPr>
        <b/>
        <sz val="11"/>
        <color rgb="FFB27D12"/>
        <rFont val="Courier New"/>
        <family val="3"/>
      </rPr>
      <t>,</t>
    </r>
  </si>
  <si>
    <r>
      <t xml:space="preserve">    alpha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0.05</t>
    </r>
    <r>
      <rPr>
        <b/>
        <sz val="11"/>
        <color rgb="FFB27D12"/>
        <rFont val="Courier New"/>
        <family val="3"/>
      </rPr>
      <t>,</t>
    </r>
  </si>
  <si>
    <r>
      <t xml:space="preserve">    test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65CA"/>
        <rFont val="Courier New"/>
        <family val="3"/>
      </rPr>
      <t>'kpss'</t>
    </r>
    <r>
      <rPr>
        <b/>
        <sz val="11"/>
        <color rgb="FFB27D12"/>
        <rFont val="Courier New"/>
        <family val="3"/>
      </rPr>
      <t>,</t>
    </r>
  </si>
  <si>
    <r>
      <t xml:space="preserve">    seasonal_test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65CA"/>
        <rFont val="Courier New"/>
        <family val="3"/>
      </rPr>
      <t>'ocsb'</t>
    </r>
    <r>
      <rPr>
        <b/>
        <sz val="11"/>
        <color rgb="FFB27D12"/>
        <rFont val="Courier New"/>
        <family val="3"/>
      </rPr>
      <t>,</t>
    </r>
  </si>
  <si>
    <r>
      <t xml:space="preserve">    stepwise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True</t>
    </r>
    <r>
      <rPr>
        <b/>
        <sz val="11"/>
        <color rgb="FFB27D12"/>
        <rFont val="Courier New"/>
        <family val="3"/>
      </rPr>
      <t>,</t>
    </r>
  </si>
  <si>
    <r>
      <t xml:space="preserve">    n_jobs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1</t>
    </r>
    <r>
      <rPr>
        <b/>
        <sz val="11"/>
        <color rgb="FFB27D12"/>
        <rFont val="Courier New"/>
        <family val="3"/>
      </rPr>
      <t>,</t>
    </r>
  </si>
  <si>
    <r>
      <t xml:space="preserve">    start_params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</si>
  <si>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trend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</si>
  <si>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method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65CA"/>
        <rFont val="Courier New"/>
        <family val="3"/>
      </rPr>
      <t>'lbfgs'</t>
    </r>
    <r>
      <rPr>
        <b/>
        <sz val="11"/>
        <color rgb="FFB27D12"/>
        <rFont val="Courier New"/>
        <family val="3"/>
      </rPr>
      <t>,</t>
    </r>
  </si>
  <si>
    <r>
      <t xml:space="preserve">    maxiter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50</t>
    </r>
    <r>
      <rPr>
        <b/>
        <sz val="11"/>
        <color rgb="FFB27D12"/>
        <rFont val="Courier New"/>
        <family val="3"/>
      </rPr>
      <t>,</t>
    </r>
  </si>
  <si>
    <r>
      <t xml:space="preserve">    offset_test_args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</si>
  <si>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seasonal_test_args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</si>
  <si>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suppress_warnings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True</t>
    </r>
    <r>
      <rPr>
        <b/>
        <sz val="11"/>
        <color rgb="FFB27D12"/>
        <rFont val="Courier New"/>
        <family val="3"/>
      </rPr>
      <t>,</t>
    </r>
  </si>
  <si>
    <r>
      <t xml:space="preserve">    error_action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65CA"/>
        <rFont val="Courier New"/>
        <family val="3"/>
      </rPr>
      <t>'trace'</t>
    </r>
    <r>
      <rPr>
        <b/>
        <sz val="11"/>
        <color rgb="FFB27D12"/>
        <rFont val="Courier New"/>
        <family val="3"/>
      </rPr>
      <t>,</t>
    </r>
  </si>
  <si>
    <r>
      <t xml:space="preserve">    trace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False</t>
    </r>
    <r>
      <rPr>
        <b/>
        <sz val="11"/>
        <color rgb="FFB27D12"/>
        <rFont val="Courier New"/>
        <family val="3"/>
      </rPr>
      <t>,</t>
    </r>
  </si>
  <si>
    <r>
      <t xml:space="preserve">    random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False</t>
    </r>
    <r>
      <rPr>
        <b/>
        <sz val="11"/>
        <color rgb="FFB27D12"/>
        <rFont val="Courier New"/>
        <family val="3"/>
      </rPr>
      <t>,</t>
    </r>
  </si>
  <si>
    <r>
      <t xml:space="preserve">    random_state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</si>
  <si>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n_fits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10</t>
    </r>
    <r>
      <rPr>
        <b/>
        <sz val="11"/>
        <color rgb="FFB27D12"/>
        <rFont val="Courier New"/>
        <family val="3"/>
      </rPr>
      <t>,</t>
    </r>
  </si>
  <si>
    <r>
      <t xml:space="preserve">    return_valid_fits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False</t>
    </r>
    <r>
      <rPr>
        <b/>
        <sz val="11"/>
        <color rgb="FFB27D12"/>
        <rFont val="Courier New"/>
        <family val="3"/>
      </rPr>
      <t>,</t>
    </r>
  </si>
  <si>
    <r>
      <t xml:space="preserve">    out_of_sample_size</t>
    </r>
    <r>
      <rPr>
        <b/>
        <sz val="11"/>
        <color rgb="FFB27D12"/>
        <rFont val="Courier New"/>
        <family val="3"/>
      </rPr>
      <t>=</t>
    </r>
    <r>
      <rPr>
        <b/>
        <sz val="11"/>
        <color rgb="FF258F8F"/>
        <rFont val="Courier New"/>
        <family val="3"/>
      </rPr>
      <t>0</t>
    </r>
    <r>
      <rPr>
        <b/>
        <sz val="11"/>
        <color rgb="FFB27D12"/>
        <rFont val="Courier New"/>
        <family val="3"/>
      </rPr>
      <t>,</t>
    </r>
  </si>
  <si>
    <r>
      <t xml:space="preserve">    scoring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65CA"/>
        <rFont val="Courier New"/>
        <family val="3"/>
      </rPr>
      <t>'mse'</t>
    </r>
    <r>
      <rPr>
        <b/>
        <sz val="11"/>
        <color rgb="FFB27D12"/>
        <rFont val="Courier New"/>
        <family val="3"/>
      </rPr>
      <t>,</t>
    </r>
  </si>
  <si>
    <r>
      <t xml:space="preserve">    scoring_args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</si>
  <si>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r>
      <t xml:space="preserve">    with_intercept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65CA"/>
        <rFont val="Courier New"/>
        <family val="3"/>
      </rPr>
      <t>'auto'</t>
    </r>
    <r>
      <rPr>
        <b/>
        <sz val="11"/>
        <color rgb="FFB27D12"/>
        <rFont val="Courier New"/>
        <family val="3"/>
      </rPr>
      <t>,</t>
    </r>
  </si>
  <si>
    <r>
      <t xml:space="preserve">    sarimax_kwargs</t>
    </r>
    <r>
      <rPr>
        <b/>
        <sz val="11"/>
        <color rgb="FFB27D12"/>
        <rFont val="Courier New"/>
        <family val="3"/>
      </rPr>
      <t>=</t>
    </r>
    <r>
      <rPr>
        <b/>
        <sz val="11"/>
        <color rgb="FF007427"/>
        <rFont val="Courier New"/>
        <family val="3"/>
      </rPr>
      <t>None</t>
    </r>
    <r>
      <rPr>
        <b/>
        <sz val="11"/>
        <color rgb="FFB27D12"/>
        <rFont val="Courier New"/>
        <family val="3"/>
      </rPr>
      <t>,</t>
    </r>
  </si>
  <si>
    <t>Seasonal data</t>
  </si>
  <si>
    <t>I</t>
  </si>
  <si>
    <t>MA</t>
  </si>
  <si>
    <t>SARIMAX</t>
  </si>
  <si>
    <t>Data</t>
  </si>
  <si>
    <t>Stationary</t>
  </si>
  <si>
    <t>AIC</t>
  </si>
  <si>
    <t>Significance level</t>
  </si>
  <si>
    <t>Hyper parameter combination</t>
  </si>
  <si>
    <t>Core Processor</t>
  </si>
  <si>
    <t>Computing first order differencing</t>
  </si>
  <si>
    <t>data['diff1'] = data['var'].diff(1)</t>
  </si>
  <si>
    <t>Checking stationarity on first order differencing</t>
  </si>
  <si>
    <t>Identifying AR &amp; MA term from ACF &amp; PACF plot</t>
  </si>
  <si>
    <t>plot_acf(data[var], lags=40)
plot_pacf(data[var], lags=40)</t>
  </si>
  <si>
    <t xml:space="preserve">train = data.iloc[:size]
test = data.iloc[size:]                                      </t>
  </si>
  <si>
    <t>Creating ARIMA model with best AR, I &amp; MA order</t>
  </si>
  <si>
    <t>model = ARIMA(train['var'], order= as per the auto ARIMA)</t>
  </si>
  <si>
    <t>Forecasting</t>
  </si>
  <si>
    <t>ARIMA_result_forecast = ARIMA_model_forecast.fit()</t>
  </si>
  <si>
    <t>ARIMA_model_forecast = ARIMA(data['var'], order=as per the auto ARIMA)</t>
  </si>
  <si>
    <t>ARIMA_pred_forecast = ARIMA_result_forecast.predict(start = len(data2), end = len(data2)+forecast period, typ = 'levels')</t>
  </si>
  <si>
    <t>pred = model_result.predict(start = len(train), end = len(train)+len(test)-1, typ = 'levels')</t>
  </si>
  <si>
    <t>SARIMA</t>
  </si>
  <si>
    <t xml:space="preserve">                                                       seasonal = True,
                                                        m = seasonal differencing,</t>
  </si>
  <si>
    <t>SARIMA_result_forecast = SARIMA_model_forecast.fit()</t>
  </si>
  <si>
    <t>SARIMA_pred_forecast = SARIMA_result_forecast.predict(start = len(data2), end = len(data2)+forecast period, typ = 'levels')</t>
  </si>
  <si>
    <t>model = SARIMAX(train['var'], order=as per Auto ARIMA, seasonal_order=as per Auto ARIMA)</t>
  </si>
  <si>
    <t>SARIMA_model_forecast = SARIMA(data['var'], order=as per the auto SARIMA, seasonal_order=as per SARIMA)</t>
  </si>
  <si>
    <t>https://medium.com/@shawanugya12/implementation-of-time-series-forecasting-methods-sarima-sarimax-and-prophet-ff8407b25aaa</t>
  </si>
  <si>
    <t>Adding vertical line where exogenous variable</t>
  </si>
  <si>
    <t>for i in data[data['exogenous variable']==1].index:
    ax.axvline(x=i, color = 'r', alpha = 0.3);</t>
  </si>
  <si>
    <t>model = SARIMAX(train['var'],  seasonal_order=as per Auto ARIMA)</t>
  </si>
  <si>
    <t>Creating SARIMA model with best Seasonal order for AR, I &amp; MA order</t>
  </si>
  <si>
    <t>test.plot()
pred.plot()
for i in test[test['exogenous variable']==1].index:
    ax.axvline(x=i, color = 'g', alpha = 0.5);</t>
  </si>
  <si>
    <t>rmse(test['var'], pred)
test['var'].mean()</t>
  </si>
  <si>
    <t>SARIMA Model</t>
  </si>
  <si>
    <t>SARIMAX Model</t>
  </si>
  <si>
    <t>Creating SARIMAX model with best Seasonal order for AR, I &amp; MA order</t>
  </si>
  <si>
    <t xml:space="preserve">                                                       seasonal = True,
                                                       exogenous = data[['var']]
                                                        m = seasonal differencing,</t>
  </si>
  <si>
    <t>model = SARIMAX(train['var'],  
                                     exogenous = data[['var']],  
                                     order = (as per Auto ARIMA), 
                                     seasonal_order=as per Auto ARIMA,
                                      enforce_invertibility=False)</t>
  </si>
  <si>
    <t>pred = model_result.predict(start = len(train), end = len(train)+len(test)-1, exog = test[['exogenous variable']])</t>
  </si>
  <si>
    <t>SARIMAX_model_forecast = SARIMAXX(data['var'],
                                                       exog=data1[['exog var']] 
                                                       order=as per the auto SARIMAX,
                                                       seasonal_order=as per SARIMAX,
                                                         enforce_invertibility=False)</t>
  </si>
  <si>
    <t>SARIMAX_result_forecast = SARIMAX_model_forecast.fit()</t>
  </si>
  <si>
    <t>SARIMAX_pred_forecast = SARIMAX_result_forecast.predict(start = len(data2), end = len(data2)+forecast period, exog = exog_forecast)</t>
  </si>
  <si>
    <t>exog_forecast = data[forecast period:][['exog var']]</t>
  </si>
  <si>
    <t>test.plot()
SARIMAX_pred_forecast .plot()
for i in data[data['exog var']==1].index:
    ax.axvline(x=i, color = 'g', alpha = 0.3);</t>
  </si>
  <si>
    <t>https://www.machinelearningplus.com/time-series/vector-autoregression-examples-python/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</si>
</sst>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B27D12"/>
      <name val="Courier New"/>
      <family val="3"/>
    </font>
    <font>
      <b/>
      <sz val="11"/>
      <color rgb="FF007427"/>
      <name val="Courier New"/>
      <family val="3"/>
    </font>
    <font>
      <b/>
      <sz val="11"/>
      <color rgb="FF258F8F"/>
      <name val="Courier New"/>
      <family val="3"/>
    </font>
    <font>
      <b/>
      <sz val="11"/>
      <color rgb="FF0065CA"/>
      <name val="Courier New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0" borderId="6" xfId="0" applyFont="1" applyBorder="1"/>
    <xf numFmtId="0" fontId="2" fillId="0" borderId="0" xfId="0" applyFont="1" applyBorder="1"/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 applyAlignment="1">
      <alignment wrapText="1"/>
    </xf>
    <xf numFmtId="1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1" xfId="0" applyFill="1" applyBorder="1"/>
    <xf numFmtId="0" fontId="0" fillId="0" borderId="11" xfId="0" applyBorder="1" applyAlignment="1">
      <alignment horizontal="left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9" xfId="0" applyFill="1" applyBorder="1"/>
    <xf numFmtId="0" fontId="7" fillId="0" borderId="0" xfId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machinelearningplus.com/time-series/vector-autoregression-examples-python/" TargetMode="External"/><Relationship Id="rId1" Type="http://schemas.openxmlformats.org/officeDocument/2006/relationships/hyperlink" Target="https://medium.com/@shawanugya12/implementation-of-time-series-forecasting-methods-sarima-sarimax-and-prophet-ff8407b25aa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workbookViewId="0">
      <selection sqref="A1:C1"/>
    </sheetView>
  </sheetViews>
  <sheetFormatPr defaultRowHeight="15" x14ac:dyDescent="0.25"/>
  <cols>
    <col min="2" max="2" width="76.5703125" bestFit="1" customWidth="1"/>
    <col min="3" max="3" width="83.140625" customWidth="1"/>
  </cols>
  <sheetData>
    <row r="1" spans="1:3" ht="36" x14ac:dyDescent="0.55000000000000004">
      <c r="A1" s="36" t="s">
        <v>362</v>
      </c>
      <c r="B1" s="37"/>
      <c r="C1" s="38"/>
    </row>
    <row r="2" spans="1:3" x14ac:dyDescent="0.25">
      <c r="A2" s="3"/>
      <c r="B2" s="4" t="s">
        <v>429</v>
      </c>
      <c r="C2" s="5" t="s">
        <v>430</v>
      </c>
    </row>
    <row r="3" spans="1:3" x14ac:dyDescent="0.25">
      <c r="A3" s="6"/>
      <c r="B3" s="7" t="s">
        <v>431</v>
      </c>
      <c r="C3" s="9" t="s">
        <v>433</v>
      </c>
    </row>
    <row r="4" spans="1:3" ht="90" x14ac:dyDescent="0.25">
      <c r="A4" s="6"/>
      <c r="B4" s="27" t="s">
        <v>432</v>
      </c>
      <c r="C4" s="8" t="s">
        <v>434</v>
      </c>
    </row>
    <row r="5" spans="1:3" x14ac:dyDescent="0.25">
      <c r="A5" s="6"/>
      <c r="B5" s="7" t="s">
        <v>436</v>
      </c>
      <c r="C5" s="9" t="s">
        <v>435</v>
      </c>
    </row>
    <row r="6" spans="1:3" x14ac:dyDescent="0.25">
      <c r="A6" s="6"/>
      <c r="B6" s="7" t="s">
        <v>437</v>
      </c>
      <c r="C6" s="9" t="s">
        <v>438</v>
      </c>
    </row>
    <row r="7" spans="1:3" x14ac:dyDescent="0.25">
      <c r="A7" s="6"/>
      <c r="B7" s="7" t="s">
        <v>439</v>
      </c>
      <c r="C7" s="9" t="s">
        <v>440</v>
      </c>
    </row>
    <row r="8" spans="1:3" x14ac:dyDescent="0.25">
      <c r="A8" s="6"/>
      <c r="B8" s="7" t="s">
        <v>443</v>
      </c>
      <c r="C8" s="9" t="s">
        <v>441</v>
      </c>
    </row>
    <row r="9" spans="1:3" x14ac:dyDescent="0.25">
      <c r="A9" s="6"/>
      <c r="B9" s="7" t="s">
        <v>446</v>
      </c>
      <c r="C9" s="9" t="s">
        <v>442</v>
      </c>
    </row>
    <row r="10" spans="1:3" x14ac:dyDescent="0.25">
      <c r="A10" s="6"/>
      <c r="B10" s="7" t="s">
        <v>444</v>
      </c>
      <c r="C10" s="9" t="s">
        <v>445</v>
      </c>
    </row>
    <row r="11" spans="1:3" x14ac:dyDescent="0.25">
      <c r="A11" s="6"/>
      <c r="B11" s="17" t="s">
        <v>447</v>
      </c>
      <c r="C11" s="9"/>
    </row>
    <row r="12" spans="1:3" x14ac:dyDescent="0.25">
      <c r="A12" s="6"/>
      <c r="B12" s="7" t="s">
        <v>448</v>
      </c>
      <c r="C12" s="9" t="s">
        <v>453</v>
      </c>
    </row>
    <row r="13" spans="1:3" x14ac:dyDescent="0.25">
      <c r="A13" s="6"/>
      <c r="B13" s="7" t="s">
        <v>449</v>
      </c>
      <c r="C13" s="9" t="s">
        <v>454</v>
      </c>
    </row>
    <row r="14" spans="1:3" x14ac:dyDescent="0.25">
      <c r="A14" s="6"/>
      <c r="B14" s="7" t="s">
        <v>450</v>
      </c>
      <c r="C14" s="9" t="s">
        <v>455</v>
      </c>
    </row>
    <row r="15" spans="1:3" x14ac:dyDescent="0.25">
      <c r="A15" s="6"/>
      <c r="B15" s="7" t="s">
        <v>451</v>
      </c>
      <c r="C15" s="9" t="s">
        <v>456</v>
      </c>
    </row>
    <row r="16" spans="1:3" x14ac:dyDescent="0.25">
      <c r="A16" s="10"/>
      <c r="B16" s="11" t="s">
        <v>452</v>
      </c>
      <c r="C16" s="19" t="s">
        <v>457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zoomScaleNormal="100" workbookViewId="0">
      <selection sqref="A1:C1"/>
    </sheetView>
  </sheetViews>
  <sheetFormatPr defaultRowHeight="15" x14ac:dyDescent="0.25"/>
  <cols>
    <col min="2" max="2" width="61.5703125" customWidth="1"/>
    <col min="3" max="3" width="96.5703125" customWidth="1"/>
  </cols>
  <sheetData>
    <row r="1" spans="1:3" ht="36" x14ac:dyDescent="0.55000000000000004">
      <c r="A1" s="36" t="s">
        <v>319</v>
      </c>
      <c r="B1" s="37"/>
      <c r="C1" s="38"/>
    </row>
    <row r="2" spans="1:3" ht="30" x14ac:dyDescent="0.25">
      <c r="A2" s="3"/>
      <c r="B2" s="20" t="s">
        <v>320</v>
      </c>
      <c r="C2" s="5" t="s">
        <v>321</v>
      </c>
    </row>
    <row r="3" spans="1:3" x14ac:dyDescent="0.25">
      <c r="A3" s="6"/>
      <c r="B3" s="7"/>
      <c r="C3" s="9"/>
    </row>
    <row r="4" spans="1:3" ht="60" x14ac:dyDescent="0.25">
      <c r="A4" s="10"/>
      <c r="B4" s="11"/>
      <c r="C4" s="12" t="s">
        <v>322</v>
      </c>
    </row>
    <row r="15" spans="1:3" x14ac:dyDescent="0.25">
      <c r="C15" s="14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topLeftCell="C1" workbookViewId="0">
      <selection activeCell="C6" sqref="C6"/>
    </sheetView>
  </sheetViews>
  <sheetFormatPr defaultRowHeight="15" x14ac:dyDescent="0.25"/>
  <cols>
    <col min="2" max="2" width="61.5703125" customWidth="1"/>
    <col min="3" max="3" width="96.5703125" customWidth="1"/>
  </cols>
  <sheetData>
    <row r="1" spans="1:3" ht="36" x14ac:dyDescent="0.55000000000000004">
      <c r="A1" s="36" t="s">
        <v>331</v>
      </c>
      <c r="B1" s="37"/>
      <c r="C1" s="38"/>
    </row>
    <row r="2" spans="1:3" x14ac:dyDescent="0.25">
      <c r="A2" s="3"/>
      <c r="B2" s="4" t="s">
        <v>333</v>
      </c>
      <c r="C2" s="5" t="s">
        <v>332</v>
      </c>
    </row>
    <row r="3" spans="1:3" x14ac:dyDescent="0.25">
      <c r="A3" s="6"/>
      <c r="B3" s="7" t="s">
        <v>334</v>
      </c>
      <c r="C3" s="9" t="s">
        <v>335</v>
      </c>
    </row>
    <row r="4" spans="1:3" x14ac:dyDescent="0.25">
      <c r="A4" s="10"/>
      <c r="B4" s="11" t="s">
        <v>336</v>
      </c>
      <c r="C4" s="19" t="s">
        <v>337</v>
      </c>
    </row>
    <row r="5" spans="1:3" ht="105" x14ac:dyDescent="0.25">
      <c r="A5" s="10"/>
      <c r="B5" s="28" t="s">
        <v>476</v>
      </c>
      <c r="C5" s="12" t="s">
        <v>475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2" max="2" width="61.5703125" customWidth="1"/>
    <col min="3" max="3" width="98.28515625" bestFit="1" customWidth="1"/>
  </cols>
  <sheetData>
    <row r="1" spans="1:3" ht="36" x14ac:dyDescent="0.55000000000000004">
      <c r="A1" s="36" t="s">
        <v>299</v>
      </c>
      <c r="B1" s="37"/>
      <c r="C1" s="38"/>
    </row>
    <row r="2" spans="1:3" x14ac:dyDescent="0.25">
      <c r="A2" s="3"/>
      <c r="B2" s="4" t="s">
        <v>300</v>
      </c>
      <c r="C2" s="5" t="s">
        <v>301</v>
      </c>
    </row>
    <row r="3" spans="1:3" x14ac:dyDescent="0.25">
      <c r="A3" s="6"/>
      <c r="B3" s="7" t="s">
        <v>302</v>
      </c>
      <c r="C3" s="9" t="s">
        <v>303</v>
      </c>
    </row>
    <row r="4" spans="1:3" x14ac:dyDescent="0.25">
      <c r="A4" s="6"/>
      <c r="B4" s="7" t="s">
        <v>304</v>
      </c>
      <c r="C4" s="9" t="s">
        <v>244</v>
      </c>
    </row>
    <row r="5" spans="1:3" x14ac:dyDescent="0.25">
      <c r="A5" s="6"/>
      <c r="B5" s="7" t="s">
        <v>253</v>
      </c>
      <c r="C5" s="9" t="s">
        <v>305</v>
      </c>
    </row>
    <row r="6" spans="1:3" x14ac:dyDescent="0.25">
      <c r="A6" s="6"/>
      <c r="B6" s="7"/>
      <c r="C6" s="9"/>
    </row>
    <row r="7" spans="1:3" x14ac:dyDescent="0.25">
      <c r="A7" s="6"/>
      <c r="B7" s="7" t="s">
        <v>306</v>
      </c>
      <c r="C7" s="9" t="s">
        <v>307</v>
      </c>
    </row>
    <row r="8" spans="1:3" x14ac:dyDescent="0.25">
      <c r="A8" s="6"/>
      <c r="B8" s="7" t="s">
        <v>308</v>
      </c>
      <c r="C8" s="9" t="s">
        <v>309</v>
      </c>
    </row>
    <row r="9" spans="1:3" x14ac:dyDescent="0.25">
      <c r="A9" s="10"/>
      <c r="B9" s="11" t="s">
        <v>310</v>
      </c>
      <c r="C9" s="19" t="s">
        <v>311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C17" workbookViewId="0">
      <selection activeCell="E25" sqref="E25"/>
    </sheetView>
  </sheetViews>
  <sheetFormatPr defaultRowHeight="15" x14ac:dyDescent="0.25"/>
  <cols>
    <col min="2" max="2" width="61.5703125" customWidth="1"/>
    <col min="3" max="3" width="96.5703125" customWidth="1"/>
  </cols>
  <sheetData>
    <row r="1" spans="1:3" ht="36" x14ac:dyDescent="0.55000000000000004">
      <c r="A1" s="36" t="s">
        <v>338</v>
      </c>
      <c r="B1" s="37"/>
      <c r="C1" s="38"/>
    </row>
    <row r="2" spans="1:3" x14ac:dyDescent="0.25">
      <c r="A2" s="3"/>
      <c r="B2" s="4" t="s">
        <v>340</v>
      </c>
      <c r="C2" s="24" t="s">
        <v>341</v>
      </c>
    </row>
    <row r="3" spans="1:3" x14ac:dyDescent="0.25">
      <c r="A3" s="6"/>
      <c r="B3" s="7"/>
      <c r="C3" s="21" t="s">
        <v>342</v>
      </c>
    </row>
    <row r="4" spans="1:3" x14ac:dyDescent="0.25">
      <c r="A4" s="6"/>
      <c r="B4" s="7"/>
      <c r="C4" s="22" t="s">
        <v>353</v>
      </c>
    </row>
    <row r="5" spans="1:3" x14ac:dyDescent="0.25">
      <c r="A5" s="6"/>
      <c r="B5" s="7"/>
      <c r="C5" s="22" t="s">
        <v>343</v>
      </c>
    </row>
    <row r="6" spans="1:3" x14ac:dyDescent="0.25">
      <c r="A6" s="6"/>
      <c r="B6" s="7"/>
      <c r="C6" s="22" t="s">
        <v>344</v>
      </c>
    </row>
    <row r="7" spans="1:3" x14ac:dyDescent="0.25">
      <c r="A7" s="6"/>
      <c r="B7" s="7"/>
      <c r="C7" s="22" t="s">
        <v>345</v>
      </c>
    </row>
    <row r="8" spans="1:3" x14ac:dyDescent="0.25">
      <c r="A8" s="6"/>
      <c r="B8" s="7"/>
      <c r="C8" s="23" t="s">
        <v>346</v>
      </c>
    </row>
    <row r="9" spans="1:3" x14ac:dyDescent="0.25">
      <c r="A9" s="6"/>
      <c r="B9" s="7"/>
      <c r="C9" s="21" t="s">
        <v>347</v>
      </c>
    </row>
    <row r="10" spans="1:3" x14ac:dyDescent="0.25">
      <c r="A10" s="6"/>
      <c r="B10" s="7"/>
      <c r="C10" s="22" t="s">
        <v>354</v>
      </c>
    </row>
    <row r="11" spans="1:3" x14ac:dyDescent="0.25">
      <c r="A11" s="6"/>
      <c r="B11" s="7"/>
      <c r="C11" s="22" t="s">
        <v>348</v>
      </c>
    </row>
    <row r="12" spans="1:3" x14ac:dyDescent="0.25">
      <c r="A12" s="6"/>
      <c r="B12" s="7"/>
      <c r="C12" s="22" t="s">
        <v>349</v>
      </c>
    </row>
    <row r="13" spans="1:3" x14ac:dyDescent="0.25">
      <c r="A13" s="6"/>
      <c r="B13" s="7"/>
      <c r="C13" s="22" t="s">
        <v>350</v>
      </c>
    </row>
    <row r="14" spans="1:3" x14ac:dyDescent="0.25">
      <c r="A14" s="6"/>
      <c r="B14" s="7"/>
      <c r="C14" s="23" t="s">
        <v>351</v>
      </c>
    </row>
    <row r="15" spans="1:3" x14ac:dyDescent="0.25">
      <c r="A15" s="6"/>
      <c r="B15" s="7"/>
      <c r="C15" s="9" t="s">
        <v>352</v>
      </c>
    </row>
    <row r="16" spans="1:3" x14ac:dyDescent="0.25">
      <c r="A16" s="6"/>
      <c r="B16" s="7"/>
      <c r="C16" s="9" t="s">
        <v>355</v>
      </c>
    </row>
    <row r="17" spans="1:6" x14ac:dyDescent="0.25">
      <c r="A17" s="6"/>
      <c r="B17" s="7"/>
      <c r="C17" s="9" t="s">
        <v>356</v>
      </c>
    </row>
    <row r="18" spans="1:6" x14ac:dyDescent="0.25">
      <c r="A18" s="6"/>
      <c r="B18" s="7"/>
      <c r="C18" s="9" t="s">
        <v>357</v>
      </c>
    </row>
    <row r="19" spans="1:6" x14ac:dyDescent="0.25">
      <c r="A19" s="6"/>
      <c r="B19" s="7"/>
      <c r="C19" s="9" t="s">
        <v>358</v>
      </c>
    </row>
    <row r="20" spans="1:6" x14ac:dyDescent="0.25">
      <c r="A20" s="6"/>
      <c r="B20" s="7"/>
      <c r="C20" s="9" t="s">
        <v>359</v>
      </c>
    </row>
    <row r="21" spans="1:6" x14ac:dyDescent="0.25">
      <c r="A21" s="6"/>
      <c r="B21" s="7"/>
      <c r="C21" s="9" t="s">
        <v>360</v>
      </c>
    </row>
    <row r="22" spans="1:6" x14ac:dyDescent="0.25">
      <c r="A22" s="10"/>
      <c r="B22" s="11"/>
      <c r="C22" s="19" t="s">
        <v>361</v>
      </c>
    </row>
    <row r="24" spans="1:6" x14ac:dyDescent="0.25">
      <c r="E24">
        <v>365</v>
      </c>
      <c r="F24">
        <v>100</v>
      </c>
    </row>
    <row r="25" spans="1:6" x14ac:dyDescent="0.25">
      <c r="E25" s="25">
        <f>E24*F25/F24</f>
        <v>255.5</v>
      </c>
      <c r="F25">
        <v>70</v>
      </c>
    </row>
    <row r="26" spans="1:6" x14ac:dyDescent="0.25">
      <c r="D26">
        <v>365</v>
      </c>
      <c r="E26" s="25">
        <f>E25*F26/F25</f>
        <v>109.5</v>
      </c>
      <c r="F26">
        <v>30</v>
      </c>
    </row>
    <row r="27" spans="1:6" ht="15.75" x14ac:dyDescent="0.3">
      <c r="C27" t="s">
        <v>505</v>
      </c>
    </row>
    <row r="28" spans="1:6" ht="15.75" x14ac:dyDescent="0.3">
      <c r="C28" t="s">
        <v>506</v>
      </c>
      <c r="D28" t="s">
        <v>552</v>
      </c>
    </row>
    <row r="29" spans="1:6" ht="16.5" thickBot="1" x14ac:dyDescent="0.35">
      <c r="C29" t="s">
        <v>507</v>
      </c>
      <c r="D29" t="s">
        <v>551</v>
      </c>
    </row>
    <row r="30" spans="1:6" ht="15.75" x14ac:dyDescent="0.3">
      <c r="C30" s="30" t="s">
        <v>508</v>
      </c>
      <c r="D30" t="s">
        <v>299</v>
      </c>
    </row>
    <row r="31" spans="1:6" ht="15.75" x14ac:dyDescent="0.3">
      <c r="C31" s="31" t="s">
        <v>509</v>
      </c>
      <c r="D31" t="s">
        <v>549</v>
      </c>
    </row>
    <row r="32" spans="1:6" ht="15.75" x14ac:dyDescent="0.3">
      <c r="C32" s="31" t="s">
        <v>510</v>
      </c>
      <c r="D32" t="s">
        <v>550</v>
      </c>
    </row>
    <row r="33" spans="3:4" ht="15.75" x14ac:dyDescent="0.3">
      <c r="C33" s="31" t="s">
        <v>511</v>
      </c>
      <c r="D33" t="s">
        <v>299</v>
      </c>
    </row>
    <row r="34" spans="3:4" ht="15.75" x14ac:dyDescent="0.3">
      <c r="C34" s="31" t="s">
        <v>512</v>
      </c>
      <c r="D34" t="s">
        <v>549</v>
      </c>
    </row>
    <row r="35" spans="3:4" ht="16.5" thickBot="1" x14ac:dyDescent="0.35">
      <c r="C35" s="32" t="s">
        <v>513</v>
      </c>
      <c r="D35" t="s">
        <v>550</v>
      </c>
    </row>
    <row r="36" spans="3:4" ht="15.75" x14ac:dyDescent="0.3">
      <c r="C36" s="30" t="s">
        <v>514</v>
      </c>
      <c r="D36" t="s">
        <v>548</v>
      </c>
    </row>
    <row r="37" spans="3:4" ht="15.75" x14ac:dyDescent="0.3">
      <c r="C37" s="31" t="s">
        <v>515</v>
      </c>
      <c r="D37" t="s">
        <v>548</v>
      </c>
    </row>
    <row r="38" spans="3:4" ht="15.75" x14ac:dyDescent="0.3">
      <c r="C38" s="31" t="s">
        <v>516</v>
      </c>
      <c r="D38" t="s">
        <v>548</v>
      </c>
    </row>
    <row r="39" spans="3:4" ht="15.75" x14ac:dyDescent="0.3">
      <c r="C39" s="31" t="s">
        <v>517</v>
      </c>
      <c r="D39" t="s">
        <v>548</v>
      </c>
    </row>
    <row r="40" spans="3:4" ht="15.75" x14ac:dyDescent="0.3">
      <c r="C40" s="31" t="s">
        <v>518</v>
      </c>
      <c r="D40" t="s">
        <v>548</v>
      </c>
    </row>
    <row r="41" spans="3:4" ht="16.5" thickBot="1" x14ac:dyDescent="0.35">
      <c r="C41" s="32" t="s">
        <v>519</v>
      </c>
      <c r="D41" t="s">
        <v>548</v>
      </c>
    </row>
    <row r="42" spans="3:4" ht="15.75" x14ac:dyDescent="0.3">
      <c r="C42" t="s">
        <v>520</v>
      </c>
    </row>
    <row r="43" spans="3:4" ht="15.75" x14ac:dyDescent="0.3">
      <c r="C43" t="s">
        <v>521</v>
      </c>
      <c r="D43" t="s">
        <v>548</v>
      </c>
    </row>
    <row r="44" spans="3:4" ht="15.75" x14ac:dyDescent="0.3">
      <c r="C44" t="s">
        <v>522</v>
      </c>
      <c r="D44" t="s">
        <v>548</v>
      </c>
    </row>
    <row r="45" spans="3:4" ht="15.75" x14ac:dyDescent="0.3">
      <c r="C45" t="s">
        <v>523</v>
      </c>
      <c r="D45" t="s">
        <v>553</v>
      </c>
    </row>
    <row r="46" spans="3:4" ht="15.75" x14ac:dyDescent="0.3">
      <c r="C46" t="s">
        <v>524</v>
      </c>
      <c r="D46" t="s">
        <v>554</v>
      </c>
    </row>
    <row r="47" spans="3:4" ht="15.75" x14ac:dyDescent="0.3">
      <c r="C47" t="s">
        <v>525</v>
      </c>
      <c r="D47" t="s">
        <v>555</v>
      </c>
    </row>
    <row r="48" spans="3:4" ht="15.75" x14ac:dyDescent="0.3">
      <c r="C48" t="s">
        <v>526</v>
      </c>
      <c r="D48" t="s">
        <v>553</v>
      </c>
    </row>
    <row r="49" spans="3:4" ht="15.75" x14ac:dyDescent="0.3">
      <c r="C49" t="s">
        <v>527</v>
      </c>
      <c r="D49" t="s">
        <v>548</v>
      </c>
    </row>
    <row r="50" spans="3:4" ht="15.75" x14ac:dyDescent="0.3">
      <c r="C50" t="s">
        <v>528</v>
      </c>
      <c r="D50" t="s">
        <v>556</v>
      </c>
    </row>
    <row r="51" spans="3:4" ht="15.75" x14ac:dyDescent="0.3">
      <c r="C51" t="s">
        <v>529</v>
      </c>
      <c r="D51" t="s">
        <v>557</v>
      </c>
    </row>
    <row r="52" spans="3:4" ht="15.75" x14ac:dyDescent="0.3">
      <c r="C52" t="s">
        <v>530</v>
      </c>
    </row>
    <row r="53" spans="3:4" ht="15.75" x14ac:dyDescent="0.3">
      <c r="C53" t="s">
        <v>531</v>
      </c>
    </row>
    <row r="54" spans="3:4" ht="15.75" x14ac:dyDescent="0.3">
      <c r="C54" t="s">
        <v>532</v>
      </c>
    </row>
    <row r="55" spans="3:4" ht="15.75" x14ac:dyDescent="0.3">
      <c r="C55" t="s">
        <v>533</v>
      </c>
    </row>
    <row r="56" spans="3:4" ht="15.75" x14ac:dyDescent="0.3">
      <c r="C56" t="s">
        <v>534</v>
      </c>
    </row>
    <row r="57" spans="3:4" ht="15.75" x14ac:dyDescent="0.3">
      <c r="C57" t="s">
        <v>535</v>
      </c>
    </row>
    <row r="58" spans="3:4" ht="15.75" x14ac:dyDescent="0.3">
      <c r="C58" t="s">
        <v>536</v>
      </c>
    </row>
    <row r="59" spans="3:4" ht="15.75" x14ac:dyDescent="0.3">
      <c r="C59" t="s">
        <v>537</v>
      </c>
    </row>
    <row r="60" spans="3:4" ht="15.75" x14ac:dyDescent="0.3">
      <c r="C60" t="s">
        <v>538</v>
      </c>
    </row>
    <row r="61" spans="3:4" ht="15.75" x14ac:dyDescent="0.3">
      <c r="C61" t="s">
        <v>539</v>
      </c>
    </row>
    <row r="62" spans="3:4" ht="15.75" x14ac:dyDescent="0.3">
      <c r="C62" t="s">
        <v>540</v>
      </c>
    </row>
    <row r="63" spans="3:4" ht="15.75" x14ac:dyDescent="0.3">
      <c r="C63" t="s">
        <v>541</v>
      </c>
    </row>
    <row r="64" spans="3:4" ht="15.75" x14ac:dyDescent="0.3">
      <c r="C64" t="s">
        <v>542</v>
      </c>
    </row>
    <row r="65" spans="3:3" ht="15.75" x14ac:dyDescent="0.3">
      <c r="C65" t="s">
        <v>543</v>
      </c>
    </row>
    <row r="66" spans="3:3" ht="15.75" x14ac:dyDescent="0.3">
      <c r="C66" t="s">
        <v>544</v>
      </c>
    </row>
    <row r="67" spans="3:3" ht="15.75" x14ac:dyDescent="0.3">
      <c r="C67" t="s">
        <v>545</v>
      </c>
    </row>
    <row r="68" spans="3:3" ht="15.75" x14ac:dyDescent="0.3">
      <c r="C68" t="s">
        <v>546</v>
      </c>
    </row>
    <row r="69" spans="3:3" ht="15.75" x14ac:dyDescent="0.3">
      <c r="C69" t="s">
        <v>547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workbookViewId="0">
      <selection activeCell="C19" sqref="C19"/>
    </sheetView>
  </sheetViews>
  <sheetFormatPr defaultRowHeight="15" x14ac:dyDescent="0.25"/>
  <cols>
    <col min="2" max="2" width="61.5703125" customWidth="1"/>
    <col min="3" max="3" width="96.5703125" customWidth="1"/>
  </cols>
  <sheetData>
    <row r="1" spans="1:3" ht="36" x14ac:dyDescent="0.55000000000000004">
      <c r="A1" s="36" t="s">
        <v>478</v>
      </c>
      <c r="B1" s="37"/>
      <c r="C1" s="38"/>
    </row>
    <row r="2" spans="1:3" x14ac:dyDescent="0.25">
      <c r="A2" s="3"/>
      <c r="B2" s="4" t="s">
        <v>479</v>
      </c>
      <c r="C2" s="5" t="s">
        <v>13</v>
      </c>
    </row>
    <row r="3" spans="1:3" x14ac:dyDescent="0.25">
      <c r="A3" s="6"/>
      <c r="B3" s="7" t="s">
        <v>480</v>
      </c>
      <c r="C3" s="9" t="s">
        <v>482</v>
      </c>
    </row>
    <row r="4" spans="1:3" x14ac:dyDescent="0.25">
      <c r="A4" s="6"/>
      <c r="B4" s="7" t="s">
        <v>484</v>
      </c>
      <c r="C4" s="9" t="s">
        <v>485</v>
      </c>
    </row>
    <row r="5" spans="1:3" x14ac:dyDescent="0.25">
      <c r="A5" s="6"/>
      <c r="B5" s="7" t="s">
        <v>481</v>
      </c>
      <c r="C5" s="9" t="s">
        <v>483</v>
      </c>
    </row>
    <row r="6" spans="1:3" x14ac:dyDescent="0.25">
      <c r="A6" s="6"/>
      <c r="B6" s="7"/>
      <c r="C6" s="9" t="s">
        <v>486</v>
      </c>
    </row>
    <row r="7" spans="1:3" x14ac:dyDescent="0.25">
      <c r="A7" s="6"/>
      <c r="B7" s="7"/>
      <c r="C7" s="9" t="s">
        <v>487</v>
      </c>
    </row>
    <row r="8" spans="1:3" x14ac:dyDescent="0.25">
      <c r="A8" s="6"/>
      <c r="B8" s="7" t="s">
        <v>488</v>
      </c>
      <c r="C8" s="9" t="s">
        <v>489</v>
      </c>
    </row>
    <row r="9" spans="1:3" ht="30" x14ac:dyDescent="0.25">
      <c r="A9" s="6"/>
      <c r="B9" s="7" t="s">
        <v>490</v>
      </c>
      <c r="C9" s="8" t="s">
        <v>492</v>
      </c>
    </row>
    <row r="10" spans="1:3" x14ac:dyDescent="0.25">
      <c r="A10" s="6"/>
      <c r="B10" s="7" t="s">
        <v>491</v>
      </c>
      <c r="C10" s="9" t="s">
        <v>493</v>
      </c>
    </row>
    <row r="11" spans="1:3" x14ac:dyDescent="0.25">
      <c r="A11" s="6"/>
      <c r="B11" s="7" t="s">
        <v>494</v>
      </c>
      <c r="C11" s="9" t="s">
        <v>495</v>
      </c>
    </row>
    <row r="12" spans="1:3" x14ac:dyDescent="0.25">
      <c r="A12" s="6"/>
      <c r="B12" s="7" t="s">
        <v>488</v>
      </c>
      <c r="C12" s="9" t="s">
        <v>496</v>
      </c>
    </row>
    <row r="13" spans="1:3" x14ac:dyDescent="0.25">
      <c r="A13" s="6"/>
      <c r="B13" s="7" t="s">
        <v>253</v>
      </c>
      <c r="C13" s="9" t="s">
        <v>497</v>
      </c>
    </row>
    <row r="14" spans="1:3" ht="30" x14ac:dyDescent="0.25">
      <c r="A14" s="6"/>
      <c r="B14" s="7" t="s">
        <v>498</v>
      </c>
      <c r="C14" s="8" t="s">
        <v>499</v>
      </c>
    </row>
    <row r="15" spans="1:3" x14ac:dyDescent="0.25">
      <c r="A15" s="10"/>
      <c r="B15" s="11" t="s">
        <v>500</v>
      </c>
      <c r="C15" s="19" t="s">
        <v>501</v>
      </c>
    </row>
    <row r="17" spans="3:3" x14ac:dyDescent="0.25">
      <c r="C17" t="s">
        <v>503</v>
      </c>
    </row>
    <row r="18" spans="3:3" x14ac:dyDescent="0.25">
      <c r="C18" t="s">
        <v>504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workbookViewId="0">
      <selection activeCell="B3" sqref="B3:C3"/>
    </sheetView>
  </sheetViews>
  <sheetFormatPr defaultRowHeight="15" x14ac:dyDescent="0.25"/>
  <cols>
    <col min="2" max="2" width="61.5703125" customWidth="1"/>
    <col min="3" max="3" width="107.42578125" customWidth="1"/>
  </cols>
  <sheetData>
    <row r="1" spans="1:3" ht="36" x14ac:dyDescent="0.55000000000000004">
      <c r="A1" s="36" t="s">
        <v>502</v>
      </c>
      <c r="B1" s="37"/>
      <c r="C1" s="38"/>
    </row>
    <row r="2" spans="1:3" x14ac:dyDescent="0.25">
      <c r="A2" s="3"/>
      <c r="B2" s="4" t="s">
        <v>479</v>
      </c>
      <c r="C2" s="5" t="s">
        <v>13</v>
      </c>
    </row>
    <row r="3" spans="1:3" x14ac:dyDescent="0.25">
      <c r="A3" s="6"/>
      <c r="B3" s="7" t="s">
        <v>484</v>
      </c>
      <c r="C3" s="9" t="s">
        <v>485</v>
      </c>
    </row>
    <row r="4" spans="1:3" x14ac:dyDescent="0.25">
      <c r="A4" s="6"/>
      <c r="B4" s="7" t="s">
        <v>558</v>
      </c>
      <c r="C4" s="9" t="s">
        <v>559</v>
      </c>
    </row>
    <row r="5" spans="1:3" x14ac:dyDescent="0.25">
      <c r="A5" s="6"/>
      <c r="B5" s="7" t="s">
        <v>560</v>
      </c>
      <c r="C5" s="9" t="s">
        <v>485</v>
      </c>
    </row>
    <row r="6" spans="1:3" x14ac:dyDescent="0.25">
      <c r="A6" s="6"/>
      <c r="B6" s="7"/>
      <c r="C6" s="9"/>
    </row>
    <row r="7" spans="1:3" x14ac:dyDescent="0.25">
      <c r="A7" s="6"/>
      <c r="B7" s="7" t="s">
        <v>480</v>
      </c>
      <c r="C7" s="9" t="s">
        <v>482</v>
      </c>
    </row>
    <row r="8" spans="1:3" x14ac:dyDescent="0.25">
      <c r="A8" s="6"/>
      <c r="B8" s="7"/>
      <c r="C8" s="9"/>
    </row>
    <row r="9" spans="1:3" ht="30" x14ac:dyDescent="0.25">
      <c r="A9" s="6"/>
      <c r="B9" s="33" t="s">
        <v>561</v>
      </c>
      <c r="C9" s="8" t="s">
        <v>562</v>
      </c>
    </row>
    <row r="10" spans="1:3" x14ac:dyDescent="0.25">
      <c r="A10" s="6"/>
      <c r="B10" s="7"/>
      <c r="C10" s="9"/>
    </row>
    <row r="11" spans="1:3" x14ac:dyDescent="0.25">
      <c r="A11" s="6"/>
      <c r="B11" s="7" t="s">
        <v>481</v>
      </c>
      <c r="C11" s="9" t="s">
        <v>483</v>
      </c>
    </row>
    <row r="12" spans="1:3" x14ac:dyDescent="0.25">
      <c r="A12" s="6"/>
      <c r="B12" s="7"/>
      <c r="C12" s="9" t="s">
        <v>486</v>
      </c>
    </row>
    <row r="13" spans="1:3" x14ac:dyDescent="0.25">
      <c r="A13" s="6"/>
      <c r="B13" s="7"/>
      <c r="C13" s="9" t="s">
        <v>487</v>
      </c>
    </row>
    <row r="14" spans="1:3" x14ac:dyDescent="0.25">
      <c r="A14" s="6"/>
      <c r="B14" s="7" t="s">
        <v>488</v>
      </c>
      <c r="C14" s="9" t="s">
        <v>489</v>
      </c>
    </row>
    <row r="15" spans="1:3" ht="30" x14ac:dyDescent="0.25">
      <c r="A15" s="6"/>
      <c r="B15" s="7" t="s">
        <v>490</v>
      </c>
      <c r="C15" s="8" t="s">
        <v>563</v>
      </c>
    </row>
    <row r="16" spans="1:3" x14ac:dyDescent="0.25">
      <c r="A16" s="6"/>
      <c r="B16" s="7" t="s">
        <v>564</v>
      </c>
      <c r="C16" s="9" t="s">
        <v>565</v>
      </c>
    </row>
    <row r="17" spans="1:3" x14ac:dyDescent="0.25">
      <c r="A17" s="6"/>
      <c r="B17" s="7" t="s">
        <v>494</v>
      </c>
      <c r="C17" s="9" t="s">
        <v>495</v>
      </c>
    </row>
    <row r="18" spans="1:3" x14ac:dyDescent="0.25">
      <c r="A18" s="6"/>
      <c r="B18" s="7" t="s">
        <v>488</v>
      </c>
      <c r="C18" s="9" t="s">
        <v>496</v>
      </c>
    </row>
    <row r="19" spans="1:3" x14ac:dyDescent="0.25">
      <c r="A19" s="6"/>
      <c r="B19" s="7" t="s">
        <v>253</v>
      </c>
      <c r="C19" s="9" t="s">
        <v>570</v>
      </c>
    </row>
    <row r="20" spans="1:3" ht="30" x14ac:dyDescent="0.25">
      <c r="A20" s="6"/>
      <c r="B20" s="7" t="s">
        <v>498</v>
      </c>
      <c r="C20" s="8" t="s">
        <v>499</v>
      </c>
    </row>
    <row r="21" spans="1:3" x14ac:dyDescent="0.25">
      <c r="A21" s="6"/>
      <c r="B21" s="7" t="s">
        <v>500</v>
      </c>
      <c r="C21" s="9" t="s">
        <v>501</v>
      </c>
    </row>
    <row r="22" spans="1:3" x14ac:dyDescent="0.25">
      <c r="A22" s="6"/>
      <c r="B22" s="33" t="s">
        <v>566</v>
      </c>
      <c r="C22" s="34" t="s">
        <v>568</v>
      </c>
    </row>
    <row r="23" spans="1:3" x14ac:dyDescent="0.25">
      <c r="A23" s="6"/>
      <c r="B23" s="7"/>
      <c r="C23" s="34" t="s">
        <v>567</v>
      </c>
    </row>
    <row r="24" spans="1:3" x14ac:dyDescent="0.25">
      <c r="A24" s="6"/>
      <c r="B24" s="7"/>
      <c r="C24" s="34" t="s">
        <v>569</v>
      </c>
    </row>
    <row r="25" spans="1:3" ht="30" x14ac:dyDescent="0.25">
      <c r="A25" s="10"/>
      <c r="B25" s="11"/>
      <c r="C25" s="12" t="s">
        <v>499</v>
      </c>
    </row>
  </sheetData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topLeftCell="A17" workbookViewId="0">
      <selection activeCell="A2" sqref="A2:C19"/>
    </sheetView>
  </sheetViews>
  <sheetFormatPr defaultRowHeight="15" x14ac:dyDescent="0.25"/>
  <cols>
    <col min="2" max="2" width="61.5703125" customWidth="1"/>
    <col min="3" max="3" width="107.42578125" customWidth="1"/>
  </cols>
  <sheetData>
    <row r="1" spans="1:3" ht="36" x14ac:dyDescent="0.55000000000000004">
      <c r="A1" s="36" t="s">
        <v>571</v>
      </c>
      <c r="B1" s="37"/>
      <c r="C1" s="38"/>
    </row>
    <row r="2" spans="1:3" x14ac:dyDescent="0.25">
      <c r="A2" s="3"/>
      <c r="B2" s="4" t="s">
        <v>479</v>
      </c>
      <c r="C2" s="5" t="s">
        <v>13</v>
      </c>
    </row>
    <row r="3" spans="1:3" x14ac:dyDescent="0.25">
      <c r="A3" s="6"/>
      <c r="B3" s="7"/>
      <c r="C3" s="9"/>
    </row>
    <row r="4" spans="1:3" x14ac:dyDescent="0.25">
      <c r="A4" s="6"/>
      <c r="B4" s="7" t="s">
        <v>480</v>
      </c>
      <c r="C4" s="9" t="s">
        <v>482</v>
      </c>
    </row>
    <row r="5" spans="1:3" x14ac:dyDescent="0.25">
      <c r="A5" s="6"/>
      <c r="B5" s="7" t="s">
        <v>481</v>
      </c>
      <c r="C5" s="9" t="s">
        <v>483</v>
      </c>
    </row>
    <row r="6" spans="1:3" ht="30" x14ac:dyDescent="0.25">
      <c r="A6" s="6"/>
      <c r="B6" s="7"/>
      <c r="C6" s="8" t="s">
        <v>572</v>
      </c>
    </row>
    <row r="7" spans="1:3" x14ac:dyDescent="0.25">
      <c r="A7" s="6"/>
      <c r="B7" s="7"/>
      <c r="C7" s="9" t="s">
        <v>487</v>
      </c>
    </row>
    <row r="8" spans="1:3" x14ac:dyDescent="0.25">
      <c r="A8" s="6"/>
      <c r="B8" s="7" t="s">
        <v>488</v>
      </c>
      <c r="C8" s="9" t="s">
        <v>489</v>
      </c>
    </row>
    <row r="9" spans="1:3" ht="30" x14ac:dyDescent="0.25">
      <c r="A9" s="6"/>
      <c r="B9" s="7" t="s">
        <v>490</v>
      </c>
      <c r="C9" s="8" t="s">
        <v>563</v>
      </c>
    </row>
    <row r="10" spans="1:3" x14ac:dyDescent="0.25">
      <c r="A10" s="6"/>
      <c r="B10" s="7" t="s">
        <v>564</v>
      </c>
      <c r="C10" s="9" t="s">
        <v>575</v>
      </c>
    </row>
    <row r="11" spans="1:3" x14ac:dyDescent="0.25">
      <c r="A11" s="6"/>
      <c r="B11" s="7" t="s">
        <v>494</v>
      </c>
      <c r="C11" s="9" t="s">
        <v>495</v>
      </c>
    </row>
    <row r="12" spans="1:3" x14ac:dyDescent="0.25">
      <c r="A12" s="6"/>
      <c r="B12" s="7" t="s">
        <v>488</v>
      </c>
      <c r="C12" s="9" t="s">
        <v>496</v>
      </c>
    </row>
    <row r="13" spans="1:3" x14ac:dyDescent="0.25">
      <c r="A13" s="6"/>
      <c r="B13" s="7" t="s">
        <v>253</v>
      </c>
      <c r="C13" s="9" t="s">
        <v>570</v>
      </c>
    </row>
    <row r="14" spans="1:3" ht="30" x14ac:dyDescent="0.25">
      <c r="A14" s="6"/>
      <c r="B14" s="7" t="s">
        <v>498</v>
      </c>
      <c r="C14" s="8" t="s">
        <v>499</v>
      </c>
    </row>
    <row r="15" spans="1:3" x14ac:dyDescent="0.25">
      <c r="A15" s="6"/>
      <c r="B15" s="7" t="s">
        <v>500</v>
      </c>
      <c r="C15" s="9" t="s">
        <v>501</v>
      </c>
    </row>
    <row r="16" spans="1:3" x14ac:dyDescent="0.25">
      <c r="A16" s="6"/>
      <c r="B16" s="33" t="s">
        <v>566</v>
      </c>
      <c r="C16" s="34" t="s">
        <v>576</v>
      </c>
    </row>
    <row r="17" spans="1:3" x14ac:dyDescent="0.25">
      <c r="A17" s="6"/>
      <c r="B17" s="7"/>
      <c r="C17" s="34" t="s">
        <v>573</v>
      </c>
    </row>
    <row r="18" spans="1:3" x14ac:dyDescent="0.25">
      <c r="A18" s="6"/>
      <c r="B18" s="7"/>
      <c r="C18" s="34" t="s">
        <v>574</v>
      </c>
    </row>
    <row r="19" spans="1:3" ht="30" x14ac:dyDescent="0.25">
      <c r="A19" s="10"/>
      <c r="B19" s="11"/>
      <c r="C19" s="12" t="s">
        <v>499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showGridLines="0" workbookViewId="0">
      <selection activeCell="A31" sqref="A31"/>
    </sheetView>
  </sheetViews>
  <sheetFormatPr defaultRowHeight="15" x14ac:dyDescent="0.25"/>
  <cols>
    <col min="2" max="2" width="64.140625" bestFit="1" customWidth="1"/>
    <col min="3" max="3" width="111.85546875" customWidth="1"/>
  </cols>
  <sheetData>
    <row r="1" spans="1:3" ht="36" x14ac:dyDescent="0.55000000000000004">
      <c r="A1" s="36" t="s">
        <v>551</v>
      </c>
      <c r="B1" s="37"/>
      <c r="C1" s="38"/>
    </row>
    <row r="2" spans="1:3" x14ac:dyDescent="0.25">
      <c r="A2" s="3"/>
      <c r="B2" s="4" t="s">
        <v>479</v>
      </c>
      <c r="C2" s="5" t="s">
        <v>13</v>
      </c>
    </row>
    <row r="3" spans="1:3" ht="30" x14ac:dyDescent="0.25">
      <c r="A3" s="6"/>
      <c r="B3" s="7" t="s">
        <v>578</v>
      </c>
      <c r="C3" s="8" t="s">
        <v>579</v>
      </c>
    </row>
    <row r="4" spans="1:3" x14ac:dyDescent="0.25">
      <c r="A4" s="6"/>
      <c r="B4" s="7"/>
      <c r="C4" s="8"/>
    </row>
    <row r="5" spans="1:3" x14ac:dyDescent="0.25">
      <c r="A5" s="6"/>
      <c r="B5" s="7" t="s">
        <v>484</v>
      </c>
      <c r="C5" s="9" t="s">
        <v>485</v>
      </c>
    </row>
    <row r="6" spans="1:3" x14ac:dyDescent="0.25">
      <c r="A6" s="6"/>
      <c r="B6" s="7"/>
      <c r="C6" s="8"/>
    </row>
    <row r="7" spans="1:3" x14ac:dyDescent="0.25">
      <c r="A7" s="6"/>
      <c r="B7" s="7" t="s">
        <v>480</v>
      </c>
      <c r="C7" s="9" t="s">
        <v>482</v>
      </c>
    </row>
    <row r="8" spans="1:3" x14ac:dyDescent="0.25">
      <c r="A8" s="3"/>
      <c r="B8" s="4" t="s">
        <v>481</v>
      </c>
      <c r="C8" s="5" t="s">
        <v>483</v>
      </c>
    </row>
    <row r="9" spans="1:3" ht="30" x14ac:dyDescent="0.25">
      <c r="A9" s="6"/>
      <c r="B9" s="7"/>
      <c r="C9" s="8" t="s">
        <v>572</v>
      </c>
    </row>
    <row r="10" spans="1:3" x14ac:dyDescent="0.25">
      <c r="A10" s="6"/>
      <c r="B10" s="7"/>
      <c r="C10" s="9" t="s">
        <v>487</v>
      </c>
    </row>
    <row r="11" spans="1:3" x14ac:dyDescent="0.25">
      <c r="A11" s="10"/>
      <c r="B11" s="11" t="s">
        <v>488</v>
      </c>
      <c r="C11" s="19" t="s">
        <v>489</v>
      </c>
    </row>
    <row r="12" spans="1:3" ht="30" x14ac:dyDescent="0.25">
      <c r="A12" s="6"/>
      <c r="B12" s="7" t="s">
        <v>490</v>
      </c>
      <c r="C12" s="8" t="s">
        <v>563</v>
      </c>
    </row>
    <row r="13" spans="1:3" x14ac:dyDescent="0.25">
      <c r="A13" s="3"/>
      <c r="B13" s="39" t="s">
        <v>584</v>
      </c>
      <c r="C13" s="24"/>
    </row>
    <row r="14" spans="1:3" x14ac:dyDescent="0.25">
      <c r="A14" s="6"/>
      <c r="B14" s="7" t="s">
        <v>581</v>
      </c>
      <c r="C14" s="9" t="s">
        <v>580</v>
      </c>
    </row>
    <row r="15" spans="1:3" x14ac:dyDescent="0.25">
      <c r="A15" s="6"/>
      <c r="B15" s="7" t="s">
        <v>494</v>
      </c>
      <c r="C15" s="9" t="s">
        <v>495</v>
      </c>
    </row>
    <row r="16" spans="1:3" x14ac:dyDescent="0.25">
      <c r="A16" s="6"/>
      <c r="B16" s="7" t="s">
        <v>488</v>
      </c>
      <c r="C16" s="9" t="s">
        <v>496</v>
      </c>
    </row>
    <row r="17" spans="1:3" x14ac:dyDescent="0.25">
      <c r="A17" s="6"/>
      <c r="B17" s="7" t="s">
        <v>253</v>
      </c>
      <c r="C17" s="9" t="s">
        <v>497</v>
      </c>
    </row>
    <row r="18" spans="1:3" ht="60" x14ac:dyDescent="0.25">
      <c r="A18" s="6"/>
      <c r="B18" s="7" t="s">
        <v>498</v>
      </c>
      <c r="C18" s="8" t="s">
        <v>582</v>
      </c>
    </row>
    <row r="19" spans="1:3" ht="30" x14ac:dyDescent="0.25">
      <c r="A19" s="10"/>
      <c r="B19" s="11" t="s">
        <v>500</v>
      </c>
      <c r="C19" s="12" t="s">
        <v>583</v>
      </c>
    </row>
    <row r="20" spans="1:3" x14ac:dyDescent="0.25">
      <c r="A20" s="3"/>
      <c r="B20" s="4" t="s">
        <v>481</v>
      </c>
      <c r="C20" s="5" t="s">
        <v>483</v>
      </c>
    </row>
    <row r="21" spans="1:3" ht="45" x14ac:dyDescent="0.25">
      <c r="A21" s="6"/>
      <c r="B21" s="7"/>
      <c r="C21" s="8" t="s">
        <v>587</v>
      </c>
    </row>
    <row r="22" spans="1:3" x14ac:dyDescent="0.25">
      <c r="A22" s="6"/>
      <c r="B22" s="7"/>
      <c r="C22" s="9" t="s">
        <v>487</v>
      </c>
    </row>
    <row r="23" spans="1:3" x14ac:dyDescent="0.25">
      <c r="A23" s="10"/>
      <c r="B23" s="11" t="s">
        <v>488</v>
      </c>
      <c r="C23" s="19" t="s">
        <v>489</v>
      </c>
    </row>
    <row r="24" spans="1:3" x14ac:dyDescent="0.25">
      <c r="A24" s="3"/>
      <c r="B24" s="39" t="s">
        <v>585</v>
      </c>
      <c r="C24" s="24"/>
    </row>
    <row r="25" spans="1:3" ht="75" x14ac:dyDescent="0.25">
      <c r="A25" s="6"/>
      <c r="B25" s="7" t="s">
        <v>586</v>
      </c>
      <c r="C25" s="8" t="s">
        <v>588</v>
      </c>
    </row>
    <row r="26" spans="1:3" x14ac:dyDescent="0.25">
      <c r="A26" s="6"/>
      <c r="B26" s="7" t="s">
        <v>494</v>
      </c>
      <c r="C26" s="9" t="s">
        <v>495</v>
      </c>
    </row>
    <row r="27" spans="1:3" x14ac:dyDescent="0.25">
      <c r="A27" s="6"/>
      <c r="B27" s="7" t="s">
        <v>488</v>
      </c>
      <c r="C27" s="9" t="s">
        <v>496</v>
      </c>
    </row>
    <row r="28" spans="1:3" x14ac:dyDescent="0.25">
      <c r="A28" s="6"/>
      <c r="B28" s="7" t="s">
        <v>253</v>
      </c>
      <c r="C28" s="9" t="s">
        <v>589</v>
      </c>
    </row>
    <row r="29" spans="1:3" ht="60" x14ac:dyDescent="0.25">
      <c r="A29" s="6"/>
      <c r="B29" s="7" t="s">
        <v>498</v>
      </c>
      <c r="C29" s="8" t="s">
        <v>582</v>
      </c>
    </row>
    <row r="30" spans="1:3" ht="30" x14ac:dyDescent="0.25">
      <c r="A30" s="10"/>
      <c r="B30" s="11" t="s">
        <v>500</v>
      </c>
      <c r="C30" s="12" t="s">
        <v>583</v>
      </c>
    </row>
    <row r="31" spans="1:3" x14ac:dyDescent="0.25">
      <c r="A31" s="6"/>
      <c r="B31" s="7"/>
      <c r="C31" s="8"/>
    </row>
    <row r="32" spans="1:3" ht="75" x14ac:dyDescent="0.25">
      <c r="A32" s="6"/>
      <c r="B32" s="41" t="s">
        <v>566</v>
      </c>
      <c r="C32" s="40" t="s">
        <v>590</v>
      </c>
    </row>
    <row r="33" spans="1:3" x14ac:dyDescent="0.25">
      <c r="A33" s="6"/>
      <c r="B33" s="33"/>
      <c r="C33" s="40" t="s">
        <v>593</v>
      </c>
    </row>
    <row r="34" spans="1:3" x14ac:dyDescent="0.25">
      <c r="A34" s="6"/>
      <c r="B34" s="7"/>
      <c r="C34" s="34" t="s">
        <v>591</v>
      </c>
    </row>
    <row r="35" spans="1:3" ht="30" x14ac:dyDescent="0.25">
      <c r="A35" s="6"/>
      <c r="B35" s="7"/>
      <c r="C35" s="40" t="s">
        <v>592</v>
      </c>
    </row>
    <row r="36" spans="1:3" ht="60" x14ac:dyDescent="0.25">
      <c r="A36" s="10"/>
      <c r="B36" s="11"/>
      <c r="C36" s="12" t="s">
        <v>594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showGridLines="0" tabSelected="1" topLeftCell="A10" workbookViewId="0">
      <selection activeCell="B29" sqref="B29"/>
    </sheetView>
  </sheetViews>
  <sheetFormatPr defaultRowHeight="15" x14ac:dyDescent="0.25"/>
  <cols>
    <col min="1" max="1" width="5.28515625" customWidth="1"/>
    <col min="2" max="2" width="57.7109375" customWidth="1"/>
    <col min="3" max="3" width="83.28515625" customWidth="1"/>
    <col min="6" max="6" width="12.85546875" customWidth="1"/>
    <col min="7" max="7" width="56.42578125" bestFit="1" customWidth="1"/>
    <col min="8" max="8" width="23.5703125" bestFit="1" customWidth="1"/>
  </cols>
  <sheetData>
    <row r="1" spans="2:9" x14ac:dyDescent="0.25">
      <c r="B1" s="2" t="s">
        <v>18</v>
      </c>
      <c r="C1" s="1" t="s">
        <v>19</v>
      </c>
    </row>
    <row r="2" spans="2:9" x14ac:dyDescent="0.25">
      <c r="B2" t="s">
        <v>21</v>
      </c>
      <c r="C2" t="s">
        <v>20</v>
      </c>
    </row>
    <row r="3" spans="2:9" x14ac:dyDescent="0.25">
      <c r="B3" t="s">
        <v>25</v>
      </c>
      <c r="C3" t="s">
        <v>24</v>
      </c>
      <c r="F3" s="15" t="s">
        <v>190</v>
      </c>
      <c r="G3" s="15" t="s">
        <v>191</v>
      </c>
    </row>
    <row r="4" spans="2:9" x14ac:dyDescent="0.25">
      <c r="B4" t="s">
        <v>232</v>
      </c>
      <c r="C4" t="s">
        <v>233</v>
      </c>
      <c r="F4" s="15" t="s">
        <v>192</v>
      </c>
      <c r="G4" s="15" t="s">
        <v>193</v>
      </c>
    </row>
    <row r="5" spans="2:9" x14ac:dyDescent="0.25">
      <c r="B5" t="s">
        <v>255</v>
      </c>
      <c r="C5" t="s">
        <v>234</v>
      </c>
      <c r="F5" s="15" t="s">
        <v>194</v>
      </c>
      <c r="G5" s="15" t="s">
        <v>195</v>
      </c>
    </row>
    <row r="6" spans="2:9" x14ac:dyDescent="0.25">
      <c r="B6" t="s">
        <v>260</v>
      </c>
      <c r="C6" t="s">
        <v>259</v>
      </c>
      <c r="F6" s="15" t="s">
        <v>196</v>
      </c>
      <c r="G6" s="15" t="s">
        <v>197</v>
      </c>
    </row>
    <row r="7" spans="2:9" x14ac:dyDescent="0.25">
      <c r="B7" t="s">
        <v>264</v>
      </c>
      <c r="C7" t="s">
        <v>265</v>
      </c>
      <c r="F7" s="15" t="s">
        <v>198</v>
      </c>
      <c r="G7" s="15" t="s">
        <v>199</v>
      </c>
    </row>
    <row r="8" spans="2:9" x14ac:dyDescent="0.25">
      <c r="B8" t="s">
        <v>266</v>
      </c>
      <c r="C8" t="s">
        <v>267</v>
      </c>
      <c r="F8" s="15" t="s">
        <v>200</v>
      </c>
      <c r="G8" s="15" t="s">
        <v>201</v>
      </c>
    </row>
    <row r="9" spans="2:9" x14ac:dyDescent="0.25">
      <c r="B9" t="s">
        <v>268</v>
      </c>
      <c r="C9" t="s">
        <v>269</v>
      </c>
      <c r="F9" s="15" t="s">
        <v>202</v>
      </c>
      <c r="G9" s="15" t="s">
        <v>203</v>
      </c>
    </row>
    <row r="10" spans="2:9" x14ac:dyDescent="0.25">
      <c r="B10" t="s">
        <v>283</v>
      </c>
      <c r="C10" t="s">
        <v>270</v>
      </c>
      <c r="F10" s="15" t="s">
        <v>204</v>
      </c>
      <c r="G10" s="15" t="s">
        <v>205</v>
      </c>
      <c r="I10">
        <f>144*70/100</f>
        <v>100.8</v>
      </c>
    </row>
    <row r="11" spans="2:9" x14ac:dyDescent="0.25">
      <c r="B11" t="s">
        <v>272</v>
      </c>
      <c r="C11" t="s">
        <v>271</v>
      </c>
      <c r="F11" s="15" t="s">
        <v>206</v>
      </c>
      <c r="G11" s="15" t="s">
        <v>207</v>
      </c>
    </row>
    <row r="12" spans="2:9" x14ac:dyDescent="0.25">
      <c r="B12" t="s">
        <v>273</v>
      </c>
      <c r="C12" t="s">
        <v>276</v>
      </c>
      <c r="F12" s="15" t="s">
        <v>208</v>
      </c>
      <c r="G12" s="15" t="s">
        <v>209</v>
      </c>
    </row>
    <row r="13" spans="2:9" x14ac:dyDescent="0.25">
      <c r="B13" t="s">
        <v>274</v>
      </c>
      <c r="C13" t="s">
        <v>275</v>
      </c>
      <c r="F13" s="15" t="s">
        <v>210</v>
      </c>
      <c r="G13" s="15" t="s">
        <v>211</v>
      </c>
    </row>
    <row r="14" spans="2:9" x14ac:dyDescent="0.25">
      <c r="B14" t="s">
        <v>289</v>
      </c>
      <c r="C14" t="s">
        <v>288</v>
      </c>
      <c r="F14" s="15" t="s">
        <v>212</v>
      </c>
      <c r="G14" s="15" t="s">
        <v>213</v>
      </c>
    </row>
    <row r="15" spans="2:9" x14ac:dyDescent="0.25">
      <c r="B15" t="s">
        <v>298</v>
      </c>
      <c r="C15" t="s">
        <v>297</v>
      </c>
      <c r="F15" s="15" t="s">
        <v>214</v>
      </c>
      <c r="G15" s="15" t="s">
        <v>215</v>
      </c>
    </row>
    <row r="16" spans="2:9" x14ac:dyDescent="0.25">
      <c r="B16" t="s">
        <v>313</v>
      </c>
      <c r="C16" t="s">
        <v>312</v>
      </c>
      <c r="F16" s="15" t="s">
        <v>216</v>
      </c>
      <c r="G16" s="15" t="s">
        <v>217</v>
      </c>
    </row>
    <row r="17" spans="2:8" x14ac:dyDescent="0.25">
      <c r="B17" t="s">
        <v>319</v>
      </c>
      <c r="C17" t="s">
        <v>318</v>
      </c>
      <c r="F17" s="15" t="s">
        <v>218</v>
      </c>
      <c r="G17" s="15" t="s">
        <v>219</v>
      </c>
    </row>
    <row r="18" spans="2:8" x14ac:dyDescent="0.25">
      <c r="B18" t="s">
        <v>323</v>
      </c>
      <c r="C18" t="s">
        <v>324</v>
      </c>
      <c r="F18" s="15" t="s">
        <v>220</v>
      </c>
      <c r="G18" s="15" t="s">
        <v>221</v>
      </c>
    </row>
    <row r="19" spans="2:8" x14ac:dyDescent="0.25">
      <c r="B19" t="s">
        <v>325</v>
      </c>
      <c r="C19" t="s">
        <v>326</v>
      </c>
      <c r="F19" s="15" t="s">
        <v>222</v>
      </c>
      <c r="G19" s="15" t="s">
        <v>223</v>
      </c>
    </row>
    <row r="20" spans="2:8" x14ac:dyDescent="0.25">
      <c r="B20" t="s">
        <v>327</v>
      </c>
      <c r="C20" t="s">
        <v>328</v>
      </c>
      <c r="F20" s="15" t="s">
        <v>224</v>
      </c>
      <c r="G20" s="15" t="s">
        <v>225</v>
      </c>
    </row>
    <row r="21" spans="2:8" x14ac:dyDescent="0.25">
      <c r="B21" t="s">
        <v>330</v>
      </c>
      <c r="C21" t="s">
        <v>329</v>
      </c>
      <c r="F21" s="15" t="s">
        <v>226</v>
      </c>
      <c r="G21" s="15" t="s">
        <v>227</v>
      </c>
    </row>
    <row r="22" spans="2:8" x14ac:dyDescent="0.25">
      <c r="B22" t="s">
        <v>338</v>
      </c>
      <c r="C22" t="s">
        <v>339</v>
      </c>
      <c r="F22" s="15" t="s">
        <v>228</v>
      </c>
      <c r="G22" s="15" t="s">
        <v>229</v>
      </c>
    </row>
    <row r="23" spans="2:8" x14ac:dyDescent="0.25">
      <c r="F23" s="15" t="s">
        <v>230</v>
      </c>
      <c r="G23" s="15" t="s">
        <v>231</v>
      </c>
    </row>
    <row r="26" spans="2:8" x14ac:dyDescent="0.25">
      <c r="C26" t="s">
        <v>363</v>
      </c>
      <c r="F26" s="2" t="s">
        <v>364</v>
      </c>
      <c r="G26" s="2" t="s">
        <v>191</v>
      </c>
      <c r="H26" s="2" t="s">
        <v>365</v>
      </c>
    </row>
    <row r="27" spans="2:8" x14ac:dyDescent="0.25">
      <c r="F27" s="2" t="s">
        <v>366</v>
      </c>
      <c r="G27" s="26" t="s">
        <v>367</v>
      </c>
      <c r="H27" s="2" t="s">
        <v>368</v>
      </c>
    </row>
    <row r="28" spans="2:8" x14ac:dyDescent="0.25">
      <c r="C28" s="35" t="s">
        <v>577</v>
      </c>
      <c r="F28" s="2" t="s">
        <v>369</v>
      </c>
      <c r="G28" s="26" t="s">
        <v>370</v>
      </c>
      <c r="H28" s="2" t="s">
        <v>371</v>
      </c>
    </row>
    <row r="29" spans="2:8" x14ac:dyDescent="0.25">
      <c r="C29" s="35" t="s">
        <v>595</v>
      </c>
      <c r="F29" s="2" t="s">
        <v>372</v>
      </c>
      <c r="G29" s="26" t="s">
        <v>373</v>
      </c>
      <c r="H29" s="2">
        <v>3</v>
      </c>
    </row>
    <row r="30" spans="2:8" x14ac:dyDescent="0.25">
      <c r="F30" s="2" t="s">
        <v>374</v>
      </c>
      <c r="G30" s="26" t="s">
        <v>375</v>
      </c>
      <c r="H30" s="2">
        <v>31</v>
      </c>
    </row>
    <row r="31" spans="2:8" x14ac:dyDescent="0.25">
      <c r="F31" s="2" t="s">
        <v>376</v>
      </c>
      <c r="G31" s="26" t="s">
        <v>377</v>
      </c>
      <c r="H31" s="2" t="s">
        <v>378</v>
      </c>
    </row>
    <row r="32" spans="2:8" x14ac:dyDescent="0.25">
      <c r="F32" s="2" t="s">
        <v>379</v>
      </c>
      <c r="G32" s="26" t="s">
        <v>380</v>
      </c>
      <c r="H32" s="2" t="s">
        <v>381</v>
      </c>
    </row>
    <row r="33" spans="6:8" x14ac:dyDescent="0.25">
      <c r="F33" s="2" t="s">
        <v>382</v>
      </c>
      <c r="G33" s="26" t="s">
        <v>383</v>
      </c>
      <c r="H33" s="2">
        <v>12</v>
      </c>
    </row>
    <row r="34" spans="6:8" x14ac:dyDescent="0.25">
      <c r="F34" s="2" t="s">
        <v>384</v>
      </c>
      <c r="G34" s="26" t="s">
        <v>385</v>
      </c>
      <c r="H34" s="2">
        <v>18</v>
      </c>
    </row>
    <row r="35" spans="6:8" x14ac:dyDescent="0.25">
      <c r="F35" s="2" t="s">
        <v>386</v>
      </c>
      <c r="G35" s="26" t="s">
        <v>387</v>
      </c>
      <c r="H35" s="2">
        <v>2018</v>
      </c>
    </row>
    <row r="36" spans="6:8" x14ac:dyDescent="0.25">
      <c r="F36" s="2" t="s">
        <v>388</v>
      </c>
      <c r="G36" s="26" t="s">
        <v>389</v>
      </c>
      <c r="H36" s="2">
        <v>17</v>
      </c>
    </row>
    <row r="37" spans="6:8" x14ac:dyDescent="0.25">
      <c r="F37" s="2" t="s">
        <v>390</v>
      </c>
      <c r="G37" s="26" t="s">
        <v>391</v>
      </c>
      <c r="H37" s="2">
        <v>5</v>
      </c>
    </row>
    <row r="38" spans="6:8" x14ac:dyDescent="0.25">
      <c r="F38" s="2" t="s">
        <v>392</v>
      </c>
      <c r="G38" s="26" t="s">
        <v>393</v>
      </c>
      <c r="H38" s="2" t="s">
        <v>394</v>
      </c>
    </row>
    <row r="39" spans="6:8" x14ac:dyDescent="0.25">
      <c r="F39" s="2" t="s">
        <v>395</v>
      </c>
      <c r="G39" s="26" t="s">
        <v>396</v>
      </c>
      <c r="H39" s="2">
        <v>41</v>
      </c>
    </row>
    <row r="40" spans="6:8" x14ac:dyDescent="0.25">
      <c r="F40" s="2" t="s">
        <v>397</v>
      </c>
      <c r="G40" s="26" t="s">
        <v>398</v>
      </c>
      <c r="H40" s="2">
        <v>8</v>
      </c>
    </row>
    <row r="41" spans="6:8" x14ac:dyDescent="0.25">
      <c r="F41" s="2" t="s">
        <v>399</v>
      </c>
      <c r="G41" s="26" t="s">
        <v>400</v>
      </c>
      <c r="H41" s="2">
        <v>548513</v>
      </c>
    </row>
    <row r="42" spans="6:8" x14ac:dyDescent="0.25">
      <c r="F42" s="2" t="s">
        <v>401</v>
      </c>
      <c r="G42" s="26" t="s">
        <v>402</v>
      </c>
      <c r="H42" s="2">
        <v>100</v>
      </c>
    </row>
    <row r="43" spans="6:8" x14ac:dyDescent="0.25">
      <c r="F43" s="2" t="s">
        <v>403</v>
      </c>
      <c r="G43" s="26" t="s">
        <v>404</v>
      </c>
      <c r="H43" s="2" t="s">
        <v>405</v>
      </c>
    </row>
    <row r="44" spans="6:8" x14ac:dyDescent="0.25">
      <c r="F44" s="2" t="s">
        <v>406</v>
      </c>
      <c r="G44" s="26" t="s">
        <v>407</v>
      </c>
      <c r="H44" s="2">
        <v>365</v>
      </c>
    </row>
    <row r="45" spans="6:8" x14ac:dyDescent="0.25">
      <c r="F45" s="2" t="s">
        <v>408</v>
      </c>
      <c r="G45" s="26" t="s">
        <v>409</v>
      </c>
      <c r="H45" s="2">
        <v>52</v>
      </c>
    </row>
    <row r="46" spans="6:8" x14ac:dyDescent="0.25">
      <c r="F46" s="2" t="s">
        <v>410</v>
      </c>
      <c r="G46" s="26" t="s">
        <v>411</v>
      </c>
      <c r="H46" s="2">
        <v>52</v>
      </c>
    </row>
    <row r="47" spans="6:8" x14ac:dyDescent="0.25">
      <c r="F47" s="2" t="s">
        <v>412</v>
      </c>
      <c r="G47" s="26" t="s">
        <v>413</v>
      </c>
      <c r="H47" s="2" t="s">
        <v>414</v>
      </c>
    </row>
    <row r="48" spans="6:8" x14ac:dyDescent="0.25">
      <c r="F48" s="2" t="s">
        <v>415</v>
      </c>
      <c r="G48" s="26" t="s">
        <v>416</v>
      </c>
      <c r="H48" s="2" t="s">
        <v>417</v>
      </c>
    </row>
    <row r="49" spans="6:8" x14ac:dyDescent="0.25">
      <c r="F49" s="2" t="s">
        <v>418</v>
      </c>
      <c r="G49" s="26" t="s">
        <v>419</v>
      </c>
      <c r="H49" s="2">
        <v>0.7368055555555556</v>
      </c>
    </row>
    <row r="50" spans="6:8" x14ac:dyDescent="0.25">
      <c r="F50" s="2" t="s">
        <v>420</v>
      </c>
      <c r="G50" s="26" t="s">
        <v>421</v>
      </c>
      <c r="H50" s="2" t="s">
        <v>422</v>
      </c>
    </row>
    <row r="51" spans="6:8" x14ac:dyDescent="0.25">
      <c r="F51" s="2" t="s">
        <v>423</v>
      </c>
      <c r="G51" s="26" t="s">
        <v>424</v>
      </c>
      <c r="H51" s="2">
        <v>2018</v>
      </c>
    </row>
    <row r="52" spans="6:8" x14ac:dyDescent="0.25">
      <c r="F52" s="2" t="s">
        <v>425</v>
      </c>
      <c r="G52" s="26" t="s">
        <v>426</v>
      </c>
      <c r="H52" s="2">
        <v>1</v>
      </c>
    </row>
    <row r="53" spans="6:8" x14ac:dyDescent="0.25">
      <c r="F53" s="2" t="s">
        <v>427</v>
      </c>
      <c r="G53" s="26" t="s">
        <v>428</v>
      </c>
      <c r="H53" s="2">
        <v>1</v>
      </c>
    </row>
  </sheetData>
  <hyperlinks>
    <hyperlink ref="C28" r:id="rId1"/>
    <hyperlink ref="C29" r:id="rId2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8"/>
  <sheetViews>
    <sheetView workbookViewId="0">
      <selection activeCell="E18" sqref="E18"/>
    </sheetView>
  </sheetViews>
  <sheetFormatPr defaultRowHeight="15" x14ac:dyDescent="0.25"/>
  <cols>
    <col min="2" max="2" width="23.42578125" bestFit="1" customWidth="1"/>
    <col min="3" max="3" width="15" style="13" customWidth="1"/>
    <col min="4" max="4" width="12" bestFit="1" customWidth="1"/>
    <col min="5" max="5" width="12.42578125" customWidth="1"/>
    <col min="6" max="6" width="9.140625" style="13"/>
  </cols>
  <sheetData>
    <row r="2" spans="1:6" x14ac:dyDescent="0.25">
      <c r="B2">
        <v>0</v>
      </c>
    </row>
    <row r="3" spans="1:6" x14ac:dyDescent="0.25">
      <c r="A3" t="s">
        <v>41</v>
      </c>
      <c r="B3">
        <v>0</v>
      </c>
    </row>
    <row r="4" spans="1:6" x14ac:dyDescent="0.25">
      <c r="A4" t="s">
        <v>42</v>
      </c>
      <c r="B4">
        <v>112</v>
      </c>
      <c r="C4" s="13">
        <f>((B3*3)+(B2*2)+(B1*1))/6</f>
        <v>0</v>
      </c>
    </row>
    <row r="5" spans="1:6" x14ac:dyDescent="0.25">
      <c r="A5" t="s">
        <v>43</v>
      </c>
      <c r="B5">
        <v>118</v>
      </c>
      <c r="C5" s="13">
        <f>((B4*3)+(B3*2)+(B2*1))/6</f>
        <v>56</v>
      </c>
      <c r="F5"/>
    </row>
    <row r="6" spans="1:6" x14ac:dyDescent="0.25">
      <c r="A6" t="s">
        <v>44</v>
      </c>
      <c r="B6">
        <v>132</v>
      </c>
      <c r="C6" s="13">
        <f>((B5*3)+(B4*2)+(B3*1))/6</f>
        <v>96.333333333333329</v>
      </c>
      <c r="F6"/>
    </row>
    <row r="7" spans="1:6" x14ac:dyDescent="0.25">
      <c r="A7" t="s">
        <v>45</v>
      </c>
      <c r="B7">
        <v>129</v>
      </c>
      <c r="C7" s="13">
        <f>((B6*3)+(B5*2)+(B4*1))/6</f>
        <v>124</v>
      </c>
      <c r="F7"/>
    </row>
    <row r="8" spans="1:6" x14ac:dyDescent="0.25">
      <c r="A8" t="s">
        <v>46</v>
      </c>
      <c r="B8">
        <v>121</v>
      </c>
      <c r="C8" s="13">
        <f>((B7*3)+(B6*2)+(B5*1))/6</f>
        <v>128.16666666666666</v>
      </c>
      <c r="F8"/>
    </row>
    <row r="9" spans="1:6" x14ac:dyDescent="0.25">
      <c r="A9" t="s">
        <v>47</v>
      </c>
      <c r="B9">
        <v>135</v>
      </c>
      <c r="C9" s="13">
        <f t="shared" ref="C9:C71" si="0">((B8*3)+(B7*2)+(B6*1))/6</f>
        <v>125.5</v>
      </c>
      <c r="F9"/>
    </row>
    <row r="10" spans="1:6" x14ac:dyDescent="0.25">
      <c r="A10" t="s">
        <v>48</v>
      </c>
      <c r="B10">
        <v>148</v>
      </c>
      <c r="C10" s="13">
        <f t="shared" si="0"/>
        <v>129.33333333333334</v>
      </c>
      <c r="F10"/>
    </row>
    <row r="11" spans="1:6" x14ac:dyDescent="0.25">
      <c r="A11" t="s">
        <v>49</v>
      </c>
      <c r="B11">
        <v>148</v>
      </c>
      <c r="C11" s="13">
        <f t="shared" si="0"/>
        <v>139.16666666666666</v>
      </c>
      <c r="F11"/>
    </row>
    <row r="12" spans="1:6" x14ac:dyDescent="0.25">
      <c r="A12" t="s">
        <v>50</v>
      </c>
      <c r="B12">
        <v>136</v>
      </c>
      <c r="C12" s="13">
        <f t="shared" si="0"/>
        <v>145.83333333333334</v>
      </c>
      <c r="F12"/>
    </row>
    <row r="13" spans="1:6" x14ac:dyDescent="0.25">
      <c r="A13" t="s">
        <v>51</v>
      </c>
      <c r="B13">
        <v>119</v>
      </c>
      <c r="C13" s="13">
        <f t="shared" si="0"/>
        <v>142</v>
      </c>
      <c r="F13"/>
    </row>
    <row r="14" spans="1:6" x14ac:dyDescent="0.25">
      <c r="A14" t="s">
        <v>52</v>
      </c>
      <c r="B14">
        <v>104</v>
      </c>
      <c r="C14" s="13">
        <f t="shared" si="0"/>
        <v>129.5</v>
      </c>
      <c r="F14"/>
    </row>
    <row r="15" spans="1:6" x14ac:dyDescent="0.25">
      <c r="A15" t="s">
        <v>53</v>
      </c>
      <c r="B15">
        <v>118</v>
      </c>
      <c r="C15" s="13">
        <f t="shared" si="0"/>
        <v>114.33333333333333</v>
      </c>
      <c r="F15"/>
    </row>
    <row r="16" spans="1:6" x14ac:dyDescent="0.25">
      <c r="A16" t="s">
        <v>54</v>
      </c>
      <c r="B16">
        <v>115</v>
      </c>
      <c r="C16" s="13">
        <f t="shared" si="0"/>
        <v>113.5</v>
      </c>
      <c r="F16"/>
    </row>
    <row r="17" spans="1:6" x14ac:dyDescent="0.25">
      <c r="A17" t="s">
        <v>55</v>
      </c>
      <c r="B17">
        <v>126</v>
      </c>
      <c r="C17" s="13">
        <f t="shared" si="0"/>
        <v>114.16666666666667</v>
      </c>
      <c r="F17"/>
    </row>
    <row r="18" spans="1:6" x14ac:dyDescent="0.25">
      <c r="A18" t="s">
        <v>56</v>
      </c>
      <c r="B18">
        <v>141</v>
      </c>
      <c r="C18" s="13">
        <f t="shared" si="0"/>
        <v>121</v>
      </c>
      <c r="F18"/>
    </row>
    <row r="19" spans="1:6" x14ac:dyDescent="0.25">
      <c r="A19" t="s">
        <v>57</v>
      </c>
      <c r="B19">
        <v>135</v>
      </c>
      <c r="C19" s="13">
        <f t="shared" si="0"/>
        <v>131.66666666666666</v>
      </c>
      <c r="F19"/>
    </row>
    <row r="20" spans="1:6" x14ac:dyDescent="0.25">
      <c r="A20" t="s">
        <v>58</v>
      </c>
      <c r="B20">
        <v>125</v>
      </c>
      <c r="C20" s="13">
        <f t="shared" si="0"/>
        <v>135.5</v>
      </c>
      <c r="F20"/>
    </row>
    <row r="21" spans="1:6" x14ac:dyDescent="0.25">
      <c r="A21" t="s">
        <v>59</v>
      </c>
      <c r="B21">
        <v>149</v>
      </c>
      <c r="C21" s="13">
        <f t="shared" si="0"/>
        <v>131</v>
      </c>
      <c r="F21"/>
    </row>
    <row r="22" spans="1:6" x14ac:dyDescent="0.25">
      <c r="A22" t="s">
        <v>60</v>
      </c>
      <c r="B22">
        <v>170</v>
      </c>
      <c r="C22" s="13">
        <f t="shared" si="0"/>
        <v>138.66666666666666</v>
      </c>
      <c r="F22"/>
    </row>
    <row r="23" spans="1:6" x14ac:dyDescent="0.25">
      <c r="A23" t="s">
        <v>61</v>
      </c>
      <c r="B23">
        <v>170</v>
      </c>
      <c r="C23" s="13">
        <f t="shared" si="0"/>
        <v>155.5</v>
      </c>
      <c r="F23"/>
    </row>
    <row r="24" spans="1:6" x14ac:dyDescent="0.25">
      <c r="A24" t="s">
        <v>62</v>
      </c>
      <c r="B24">
        <v>158</v>
      </c>
      <c r="C24" s="13">
        <f t="shared" si="0"/>
        <v>166.5</v>
      </c>
      <c r="F24"/>
    </row>
    <row r="25" spans="1:6" x14ac:dyDescent="0.25">
      <c r="A25" t="s">
        <v>63</v>
      </c>
      <c r="B25">
        <v>133</v>
      </c>
      <c r="C25" s="13">
        <f t="shared" si="0"/>
        <v>164</v>
      </c>
      <c r="F25"/>
    </row>
    <row r="26" spans="1:6" x14ac:dyDescent="0.25">
      <c r="A26" t="s">
        <v>64</v>
      </c>
      <c r="B26">
        <v>114</v>
      </c>
      <c r="C26" s="13">
        <f t="shared" si="0"/>
        <v>147.5</v>
      </c>
      <c r="F26"/>
    </row>
    <row r="27" spans="1:6" x14ac:dyDescent="0.25">
      <c r="A27" t="s">
        <v>65</v>
      </c>
      <c r="B27">
        <v>140</v>
      </c>
      <c r="C27" s="13">
        <f t="shared" si="0"/>
        <v>127.66666666666667</v>
      </c>
      <c r="F27"/>
    </row>
    <row r="28" spans="1:6" x14ac:dyDescent="0.25">
      <c r="A28" t="s">
        <v>66</v>
      </c>
      <c r="B28">
        <v>145</v>
      </c>
      <c r="C28" s="13">
        <f t="shared" si="0"/>
        <v>130.16666666666666</v>
      </c>
      <c r="F28"/>
    </row>
    <row r="29" spans="1:6" x14ac:dyDescent="0.25">
      <c r="A29" t="s">
        <v>67</v>
      </c>
      <c r="B29">
        <v>150</v>
      </c>
      <c r="C29" s="13">
        <f t="shared" si="0"/>
        <v>138.16666666666666</v>
      </c>
      <c r="F29"/>
    </row>
    <row r="30" spans="1:6" x14ac:dyDescent="0.25">
      <c r="A30" t="s">
        <v>68</v>
      </c>
      <c r="B30">
        <v>178</v>
      </c>
      <c r="C30" s="13">
        <f t="shared" si="0"/>
        <v>146.66666666666666</v>
      </c>
      <c r="F30"/>
    </row>
    <row r="31" spans="1:6" x14ac:dyDescent="0.25">
      <c r="A31" t="s">
        <v>69</v>
      </c>
      <c r="B31">
        <v>163</v>
      </c>
      <c r="C31" s="13">
        <f t="shared" si="0"/>
        <v>163.16666666666666</v>
      </c>
      <c r="F31"/>
    </row>
    <row r="32" spans="1:6" x14ac:dyDescent="0.25">
      <c r="A32" t="s">
        <v>70</v>
      </c>
      <c r="B32">
        <v>172</v>
      </c>
      <c r="C32" s="13">
        <f t="shared" si="0"/>
        <v>165.83333333333334</v>
      </c>
      <c r="F32"/>
    </row>
    <row r="33" spans="1:6" x14ac:dyDescent="0.25">
      <c r="A33" t="s">
        <v>71</v>
      </c>
      <c r="B33">
        <v>178</v>
      </c>
      <c r="C33" s="13">
        <f t="shared" si="0"/>
        <v>170</v>
      </c>
      <c r="F33"/>
    </row>
    <row r="34" spans="1:6" x14ac:dyDescent="0.25">
      <c r="A34" t="s">
        <v>72</v>
      </c>
      <c r="B34">
        <v>199</v>
      </c>
      <c r="C34" s="13">
        <f t="shared" si="0"/>
        <v>173.5</v>
      </c>
      <c r="F34"/>
    </row>
    <row r="35" spans="1:6" x14ac:dyDescent="0.25">
      <c r="A35" t="s">
        <v>73</v>
      </c>
      <c r="B35">
        <v>199</v>
      </c>
      <c r="C35" s="13">
        <f t="shared" si="0"/>
        <v>187.5</v>
      </c>
      <c r="F35"/>
    </row>
    <row r="36" spans="1:6" x14ac:dyDescent="0.25">
      <c r="A36" t="s">
        <v>74</v>
      </c>
      <c r="B36">
        <v>184</v>
      </c>
      <c r="C36" s="13">
        <f t="shared" si="0"/>
        <v>195.5</v>
      </c>
      <c r="F36"/>
    </row>
    <row r="37" spans="1:6" x14ac:dyDescent="0.25">
      <c r="A37" t="s">
        <v>75</v>
      </c>
      <c r="B37">
        <v>162</v>
      </c>
      <c r="C37" s="13">
        <f t="shared" si="0"/>
        <v>191.5</v>
      </c>
      <c r="F37"/>
    </row>
    <row r="38" spans="1:6" x14ac:dyDescent="0.25">
      <c r="A38" t="s">
        <v>76</v>
      </c>
      <c r="B38">
        <v>146</v>
      </c>
      <c r="C38" s="13">
        <f t="shared" si="0"/>
        <v>175.5</v>
      </c>
      <c r="F38"/>
    </row>
    <row r="39" spans="1:6" x14ac:dyDescent="0.25">
      <c r="A39" t="s">
        <v>77</v>
      </c>
      <c r="B39">
        <v>166</v>
      </c>
      <c r="C39" s="13">
        <f t="shared" si="0"/>
        <v>157.66666666666666</v>
      </c>
      <c r="F39"/>
    </row>
    <row r="40" spans="1:6" x14ac:dyDescent="0.25">
      <c r="A40" t="s">
        <v>78</v>
      </c>
      <c r="B40">
        <v>171</v>
      </c>
      <c r="C40" s="13">
        <f t="shared" si="0"/>
        <v>158.66666666666666</v>
      </c>
      <c r="F40"/>
    </row>
    <row r="41" spans="1:6" x14ac:dyDescent="0.25">
      <c r="A41" t="s">
        <v>79</v>
      </c>
      <c r="B41">
        <v>180</v>
      </c>
      <c r="C41" s="13">
        <f t="shared" si="0"/>
        <v>165.16666666666666</v>
      </c>
      <c r="F41"/>
    </row>
    <row r="42" spans="1:6" x14ac:dyDescent="0.25">
      <c r="A42" t="s">
        <v>80</v>
      </c>
      <c r="B42">
        <v>193</v>
      </c>
      <c r="C42" s="13">
        <f t="shared" si="0"/>
        <v>174.66666666666666</v>
      </c>
      <c r="F42"/>
    </row>
    <row r="43" spans="1:6" x14ac:dyDescent="0.25">
      <c r="A43" t="s">
        <v>81</v>
      </c>
      <c r="B43">
        <v>181</v>
      </c>
      <c r="C43" s="13">
        <f t="shared" si="0"/>
        <v>185</v>
      </c>
      <c r="F43"/>
    </row>
    <row r="44" spans="1:6" x14ac:dyDescent="0.25">
      <c r="A44" t="s">
        <v>82</v>
      </c>
      <c r="B44">
        <v>183</v>
      </c>
      <c r="C44" s="13">
        <f t="shared" si="0"/>
        <v>184.83333333333334</v>
      </c>
      <c r="F44"/>
    </row>
    <row r="45" spans="1:6" x14ac:dyDescent="0.25">
      <c r="A45" t="s">
        <v>83</v>
      </c>
      <c r="B45">
        <v>218</v>
      </c>
      <c r="C45" s="13">
        <f t="shared" si="0"/>
        <v>184</v>
      </c>
      <c r="F45"/>
    </row>
    <row r="46" spans="1:6" x14ac:dyDescent="0.25">
      <c r="A46" t="s">
        <v>84</v>
      </c>
      <c r="B46">
        <v>230</v>
      </c>
      <c r="C46" s="13">
        <f t="shared" si="0"/>
        <v>200.16666666666666</v>
      </c>
      <c r="F46"/>
    </row>
    <row r="47" spans="1:6" x14ac:dyDescent="0.25">
      <c r="A47" t="s">
        <v>85</v>
      </c>
      <c r="B47">
        <v>242</v>
      </c>
      <c r="C47" s="13">
        <f t="shared" si="0"/>
        <v>218.16666666666666</v>
      </c>
      <c r="F47"/>
    </row>
    <row r="48" spans="1:6" x14ac:dyDescent="0.25">
      <c r="A48" t="s">
        <v>86</v>
      </c>
      <c r="B48">
        <v>209</v>
      </c>
      <c r="C48" s="13">
        <f t="shared" si="0"/>
        <v>234</v>
      </c>
      <c r="F48"/>
    </row>
    <row r="49" spans="1:6" x14ac:dyDescent="0.25">
      <c r="A49" t="s">
        <v>87</v>
      </c>
      <c r="B49">
        <v>191</v>
      </c>
      <c r="C49" s="13">
        <f t="shared" si="0"/>
        <v>223.5</v>
      </c>
      <c r="F49"/>
    </row>
    <row r="50" spans="1:6" x14ac:dyDescent="0.25">
      <c r="A50" t="s">
        <v>88</v>
      </c>
      <c r="B50">
        <v>172</v>
      </c>
      <c r="C50" s="13">
        <f t="shared" si="0"/>
        <v>205.5</v>
      </c>
      <c r="F50"/>
    </row>
    <row r="51" spans="1:6" x14ac:dyDescent="0.25">
      <c r="A51" t="s">
        <v>89</v>
      </c>
      <c r="B51">
        <v>194</v>
      </c>
      <c r="C51" s="13">
        <f t="shared" si="0"/>
        <v>184.5</v>
      </c>
      <c r="F51"/>
    </row>
    <row r="52" spans="1:6" x14ac:dyDescent="0.25">
      <c r="A52" t="s">
        <v>90</v>
      </c>
      <c r="B52">
        <v>196</v>
      </c>
      <c r="C52" s="13">
        <f t="shared" si="0"/>
        <v>186.16666666666666</v>
      </c>
      <c r="F52"/>
    </row>
    <row r="53" spans="1:6" x14ac:dyDescent="0.25">
      <c r="A53" t="s">
        <v>91</v>
      </c>
      <c r="B53">
        <v>196</v>
      </c>
      <c r="C53" s="13">
        <f t="shared" si="0"/>
        <v>191.33333333333334</v>
      </c>
      <c r="F53"/>
    </row>
    <row r="54" spans="1:6" x14ac:dyDescent="0.25">
      <c r="A54" t="s">
        <v>92</v>
      </c>
      <c r="B54">
        <v>236</v>
      </c>
      <c r="C54" s="13">
        <f t="shared" si="0"/>
        <v>195.66666666666666</v>
      </c>
      <c r="F54"/>
    </row>
    <row r="55" spans="1:6" x14ac:dyDescent="0.25">
      <c r="A55" t="s">
        <v>93</v>
      </c>
      <c r="B55">
        <v>235</v>
      </c>
      <c r="C55" s="13">
        <f t="shared" si="0"/>
        <v>216</v>
      </c>
      <c r="F55"/>
    </row>
    <row r="56" spans="1:6" x14ac:dyDescent="0.25">
      <c r="A56" t="s">
        <v>94</v>
      </c>
      <c r="B56">
        <v>229</v>
      </c>
      <c r="C56" s="13">
        <f t="shared" si="0"/>
        <v>228.83333333333334</v>
      </c>
      <c r="F56"/>
    </row>
    <row r="57" spans="1:6" x14ac:dyDescent="0.25">
      <c r="A57" t="s">
        <v>95</v>
      </c>
      <c r="B57">
        <v>243</v>
      </c>
      <c r="C57" s="13">
        <f t="shared" si="0"/>
        <v>232.16666666666666</v>
      </c>
      <c r="F57"/>
    </row>
    <row r="58" spans="1:6" x14ac:dyDescent="0.25">
      <c r="A58" t="s">
        <v>96</v>
      </c>
      <c r="B58">
        <v>264</v>
      </c>
      <c r="C58" s="13">
        <f t="shared" si="0"/>
        <v>237</v>
      </c>
      <c r="F58"/>
    </row>
    <row r="59" spans="1:6" x14ac:dyDescent="0.25">
      <c r="A59" t="s">
        <v>97</v>
      </c>
      <c r="B59">
        <v>272</v>
      </c>
      <c r="C59" s="13">
        <f t="shared" si="0"/>
        <v>251.16666666666666</v>
      </c>
      <c r="F59"/>
    </row>
    <row r="60" spans="1:6" x14ac:dyDescent="0.25">
      <c r="A60" t="s">
        <v>98</v>
      </c>
      <c r="B60">
        <v>237</v>
      </c>
      <c r="C60" s="13">
        <f t="shared" si="0"/>
        <v>264.5</v>
      </c>
      <c r="F60"/>
    </row>
    <row r="61" spans="1:6" x14ac:dyDescent="0.25">
      <c r="A61" t="s">
        <v>99</v>
      </c>
      <c r="B61">
        <v>211</v>
      </c>
      <c r="C61" s="13">
        <f t="shared" si="0"/>
        <v>253.16666666666666</v>
      </c>
      <c r="F61"/>
    </row>
    <row r="62" spans="1:6" x14ac:dyDescent="0.25">
      <c r="A62" t="s">
        <v>100</v>
      </c>
      <c r="B62">
        <v>180</v>
      </c>
      <c r="C62" s="13">
        <f t="shared" si="0"/>
        <v>229.83333333333334</v>
      </c>
      <c r="F62"/>
    </row>
    <row r="63" spans="1:6" x14ac:dyDescent="0.25">
      <c r="A63" t="s">
        <v>101</v>
      </c>
      <c r="B63">
        <v>201</v>
      </c>
      <c r="C63" s="13">
        <f t="shared" si="0"/>
        <v>199.83333333333334</v>
      </c>
      <c r="F63"/>
    </row>
    <row r="64" spans="1:6" x14ac:dyDescent="0.25">
      <c r="A64" t="s">
        <v>102</v>
      </c>
      <c r="B64">
        <v>204</v>
      </c>
      <c r="C64" s="13">
        <f t="shared" si="0"/>
        <v>195.66666666666666</v>
      </c>
      <c r="F64"/>
    </row>
    <row r="65" spans="1:6" x14ac:dyDescent="0.25">
      <c r="A65" t="s">
        <v>103</v>
      </c>
      <c r="B65">
        <v>188</v>
      </c>
      <c r="C65" s="13">
        <f t="shared" si="0"/>
        <v>199</v>
      </c>
      <c r="F65"/>
    </row>
    <row r="66" spans="1:6" x14ac:dyDescent="0.25">
      <c r="A66" t="s">
        <v>104</v>
      </c>
      <c r="B66">
        <v>235</v>
      </c>
      <c r="C66" s="13">
        <f t="shared" si="0"/>
        <v>195.5</v>
      </c>
      <c r="F66"/>
    </row>
    <row r="67" spans="1:6" x14ac:dyDescent="0.25">
      <c r="A67" t="s">
        <v>105</v>
      </c>
      <c r="B67">
        <v>227</v>
      </c>
      <c r="C67" s="13">
        <f t="shared" si="0"/>
        <v>214.16666666666666</v>
      </c>
      <c r="F67"/>
    </row>
    <row r="68" spans="1:6" x14ac:dyDescent="0.25">
      <c r="A68" t="s">
        <v>106</v>
      </c>
      <c r="B68">
        <v>234</v>
      </c>
      <c r="C68" s="13">
        <f t="shared" si="0"/>
        <v>223.16666666666666</v>
      </c>
      <c r="F68"/>
    </row>
    <row r="69" spans="1:6" x14ac:dyDescent="0.25">
      <c r="A69" t="s">
        <v>107</v>
      </c>
      <c r="B69">
        <v>264</v>
      </c>
      <c r="C69" s="13">
        <f t="shared" si="0"/>
        <v>231.83333333333334</v>
      </c>
      <c r="F69"/>
    </row>
    <row r="70" spans="1:6" x14ac:dyDescent="0.25">
      <c r="A70" t="s">
        <v>108</v>
      </c>
      <c r="B70">
        <v>302</v>
      </c>
      <c r="C70" s="13">
        <f t="shared" si="0"/>
        <v>247.83333333333334</v>
      </c>
      <c r="F70"/>
    </row>
    <row r="71" spans="1:6" x14ac:dyDescent="0.25">
      <c r="A71" t="s">
        <v>109</v>
      </c>
      <c r="B71">
        <v>293</v>
      </c>
      <c r="C71" s="13">
        <f t="shared" si="0"/>
        <v>278</v>
      </c>
      <c r="F71"/>
    </row>
    <row r="72" spans="1:6" x14ac:dyDescent="0.25">
      <c r="A72" t="s">
        <v>110</v>
      </c>
      <c r="B72">
        <v>259</v>
      </c>
      <c r="C72" s="13">
        <f t="shared" ref="C72:C135" si="1">((B71*3)+(B70*2)+(B69*1))/6</f>
        <v>291.16666666666669</v>
      </c>
      <c r="F72"/>
    </row>
    <row r="73" spans="1:6" x14ac:dyDescent="0.25">
      <c r="A73" t="s">
        <v>111</v>
      </c>
      <c r="B73">
        <v>229</v>
      </c>
      <c r="C73" s="13">
        <f t="shared" si="1"/>
        <v>277.5</v>
      </c>
      <c r="F73"/>
    </row>
    <row r="74" spans="1:6" x14ac:dyDescent="0.25">
      <c r="A74" t="s">
        <v>112</v>
      </c>
      <c r="B74">
        <v>203</v>
      </c>
      <c r="C74" s="13">
        <f t="shared" si="1"/>
        <v>249.66666666666666</v>
      </c>
      <c r="F74"/>
    </row>
    <row r="75" spans="1:6" x14ac:dyDescent="0.25">
      <c r="A75" t="s">
        <v>113</v>
      </c>
      <c r="B75">
        <v>229</v>
      </c>
      <c r="C75" s="13">
        <f t="shared" si="1"/>
        <v>221</v>
      </c>
      <c r="F75"/>
    </row>
    <row r="76" spans="1:6" x14ac:dyDescent="0.25">
      <c r="A76" t="s">
        <v>114</v>
      </c>
      <c r="B76">
        <v>242</v>
      </c>
      <c r="C76" s="13">
        <f t="shared" si="1"/>
        <v>220.33333333333334</v>
      </c>
      <c r="F76"/>
    </row>
    <row r="77" spans="1:6" x14ac:dyDescent="0.25">
      <c r="A77" t="s">
        <v>115</v>
      </c>
      <c r="B77">
        <v>233</v>
      </c>
      <c r="C77" s="13">
        <f t="shared" si="1"/>
        <v>231.16666666666666</v>
      </c>
      <c r="F77"/>
    </row>
    <row r="78" spans="1:6" x14ac:dyDescent="0.25">
      <c r="A78" t="s">
        <v>116</v>
      </c>
      <c r="B78">
        <v>267</v>
      </c>
      <c r="C78" s="13">
        <f t="shared" si="1"/>
        <v>235.33333333333334</v>
      </c>
      <c r="F78"/>
    </row>
    <row r="79" spans="1:6" x14ac:dyDescent="0.25">
      <c r="A79" t="s">
        <v>117</v>
      </c>
      <c r="B79">
        <v>269</v>
      </c>
      <c r="C79" s="13">
        <f t="shared" si="1"/>
        <v>251.5</v>
      </c>
      <c r="F79"/>
    </row>
    <row r="80" spans="1:6" x14ac:dyDescent="0.25">
      <c r="A80" t="s">
        <v>118</v>
      </c>
      <c r="B80">
        <v>270</v>
      </c>
      <c r="C80" s="13">
        <f t="shared" si="1"/>
        <v>262.33333333333331</v>
      </c>
      <c r="F80"/>
    </row>
    <row r="81" spans="1:6" x14ac:dyDescent="0.25">
      <c r="A81" t="s">
        <v>119</v>
      </c>
      <c r="B81">
        <v>315</v>
      </c>
      <c r="C81" s="13">
        <f t="shared" si="1"/>
        <v>269.16666666666669</v>
      </c>
      <c r="F81"/>
    </row>
    <row r="82" spans="1:6" x14ac:dyDescent="0.25">
      <c r="A82" t="s">
        <v>120</v>
      </c>
      <c r="B82">
        <v>364</v>
      </c>
      <c r="C82" s="13">
        <f t="shared" si="1"/>
        <v>292.33333333333331</v>
      </c>
      <c r="F82"/>
    </row>
    <row r="83" spans="1:6" x14ac:dyDescent="0.25">
      <c r="A83" t="s">
        <v>121</v>
      </c>
      <c r="B83">
        <v>347</v>
      </c>
      <c r="C83" s="13">
        <f t="shared" si="1"/>
        <v>332</v>
      </c>
      <c r="F83"/>
    </row>
    <row r="84" spans="1:6" x14ac:dyDescent="0.25">
      <c r="A84" t="s">
        <v>122</v>
      </c>
      <c r="B84">
        <v>312</v>
      </c>
      <c r="C84" s="13">
        <f t="shared" si="1"/>
        <v>347.33333333333331</v>
      </c>
      <c r="F84"/>
    </row>
    <row r="85" spans="1:6" x14ac:dyDescent="0.25">
      <c r="A85" t="s">
        <v>123</v>
      </c>
      <c r="B85">
        <v>274</v>
      </c>
      <c r="C85" s="13">
        <f t="shared" si="1"/>
        <v>332.33333333333331</v>
      </c>
      <c r="F85"/>
    </row>
    <row r="86" spans="1:6" x14ac:dyDescent="0.25">
      <c r="A86" t="s">
        <v>124</v>
      </c>
      <c r="B86">
        <v>237</v>
      </c>
      <c r="C86" s="13">
        <f t="shared" si="1"/>
        <v>298.83333333333331</v>
      </c>
      <c r="F86"/>
    </row>
    <row r="87" spans="1:6" x14ac:dyDescent="0.25">
      <c r="A87" t="s">
        <v>125</v>
      </c>
      <c r="B87">
        <v>278</v>
      </c>
      <c r="C87" s="13">
        <f t="shared" si="1"/>
        <v>261.83333333333331</v>
      </c>
      <c r="F87"/>
    </row>
    <row r="88" spans="1:6" x14ac:dyDescent="0.25">
      <c r="A88" t="s">
        <v>126</v>
      </c>
      <c r="B88">
        <v>284</v>
      </c>
      <c r="C88" s="13">
        <f t="shared" si="1"/>
        <v>263.66666666666669</v>
      </c>
      <c r="F88"/>
    </row>
    <row r="89" spans="1:6" x14ac:dyDescent="0.25">
      <c r="A89" t="s">
        <v>127</v>
      </c>
      <c r="B89">
        <v>277</v>
      </c>
      <c r="C89" s="13">
        <f t="shared" si="1"/>
        <v>274.16666666666669</v>
      </c>
      <c r="F89"/>
    </row>
    <row r="90" spans="1:6" x14ac:dyDescent="0.25">
      <c r="A90" t="s">
        <v>128</v>
      </c>
      <c r="B90">
        <v>317</v>
      </c>
      <c r="C90" s="13">
        <f t="shared" si="1"/>
        <v>279.5</v>
      </c>
      <c r="F90"/>
    </row>
    <row r="91" spans="1:6" x14ac:dyDescent="0.25">
      <c r="A91" t="s">
        <v>129</v>
      </c>
      <c r="B91">
        <v>313</v>
      </c>
      <c r="C91" s="13">
        <f t="shared" si="1"/>
        <v>298.16666666666669</v>
      </c>
      <c r="F91"/>
    </row>
    <row r="92" spans="1:6" x14ac:dyDescent="0.25">
      <c r="A92" t="s">
        <v>130</v>
      </c>
      <c r="B92">
        <v>318</v>
      </c>
      <c r="C92" s="13">
        <f t="shared" si="1"/>
        <v>308.33333333333331</v>
      </c>
      <c r="F92"/>
    </row>
    <row r="93" spans="1:6" x14ac:dyDescent="0.25">
      <c r="A93" t="s">
        <v>131</v>
      </c>
      <c r="B93">
        <v>374</v>
      </c>
      <c r="C93" s="13">
        <f t="shared" si="1"/>
        <v>316.16666666666669</v>
      </c>
      <c r="F93"/>
    </row>
    <row r="94" spans="1:6" x14ac:dyDescent="0.25">
      <c r="A94" t="s">
        <v>132</v>
      </c>
      <c r="B94">
        <v>413</v>
      </c>
      <c r="C94" s="13">
        <f t="shared" si="1"/>
        <v>345.16666666666669</v>
      </c>
      <c r="F94"/>
    </row>
    <row r="95" spans="1:6" x14ac:dyDescent="0.25">
      <c r="A95" t="s">
        <v>133</v>
      </c>
      <c r="B95">
        <v>405</v>
      </c>
      <c r="C95" s="13">
        <f t="shared" si="1"/>
        <v>384.16666666666669</v>
      </c>
      <c r="F95"/>
    </row>
    <row r="96" spans="1:6" x14ac:dyDescent="0.25">
      <c r="A96" t="s">
        <v>134</v>
      </c>
      <c r="B96">
        <v>355</v>
      </c>
      <c r="C96" s="13">
        <f t="shared" si="1"/>
        <v>402.5</v>
      </c>
      <c r="F96"/>
    </row>
    <row r="97" spans="1:6" x14ac:dyDescent="0.25">
      <c r="A97" t="s">
        <v>135</v>
      </c>
      <c r="B97">
        <v>306</v>
      </c>
      <c r="C97" s="13">
        <f t="shared" si="1"/>
        <v>381.33333333333331</v>
      </c>
      <c r="F97"/>
    </row>
    <row r="98" spans="1:6" x14ac:dyDescent="0.25">
      <c r="A98" t="s">
        <v>136</v>
      </c>
      <c r="B98">
        <v>271</v>
      </c>
      <c r="C98" s="13">
        <f t="shared" si="1"/>
        <v>338.83333333333331</v>
      </c>
      <c r="F98"/>
    </row>
    <row r="99" spans="1:6" x14ac:dyDescent="0.25">
      <c r="A99" t="s">
        <v>137</v>
      </c>
      <c r="B99">
        <v>306</v>
      </c>
      <c r="C99" s="13">
        <f t="shared" si="1"/>
        <v>296.66666666666669</v>
      </c>
      <c r="F99"/>
    </row>
    <row r="100" spans="1:6" x14ac:dyDescent="0.25">
      <c r="A100" t="s">
        <v>138</v>
      </c>
      <c r="B100">
        <v>315</v>
      </c>
      <c r="C100" s="13">
        <f t="shared" si="1"/>
        <v>294.33333333333331</v>
      </c>
      <c r="F100"/>
    </row>
    <row r="101" spans="1:6" x14ac:dyDescent="0.25">
      <c r="A101" t="s">
        <v>139</v>
      </c>
      <c r="B101">
        <v>301</v>
      </c>
      <c r="C101" s="13">
        <f t="shared" si="1"/>
        <v>304.66666666666669</v>
      </c>
      <c r="F101"/>
    </row>
    <row r="102" spans="1:6" x14ac:dyDescent="0.25">
      <c r="A102" t="s">
        <v>140</v>
      </c>
      <c r="B102">
        <v>356</v>
      </c>
      <c r="C102" s="13">
        <f t="shared" si="1"/>
        <v>306.5</v>
      </c>
      <c r="F102"/>
    </row>
    <row r="103" spans="1:6" x14ac:dyDescent="0.25">
      <c r="A103" t="s">
        <v>141</v>
      </c>
      <c r="B103">
        <v>348</v>
      </c>
      <c r="C103" s="13">
        <f t="shared" si="1"/>
        <v>330.83333333333331</v>
      </c>
      <c r="F103"/>
    </row>
    <row r="104" spans="1:6" x14ac:dyDescent="0.25">
      <c r="A104" t="s">
        <v>142</v>
      </c>
      <c r="B104">
        <v>355</v>
      </c>
      <c r="C104" s="13">
        <f t="shared" si="1"/>
        <v>342.83333333333331</v>
      </c>
      <c r="F104"/>
    </row>
    <row r="105" spans="1:6" x14ac:dyDescent="0.25">
      <c r="A105" t="s">
        <v>143</v>
      </c>
      <c r="B105">
        <v>422</v>
      </c>
      <c r="C105" s="13">
        <f t="shared" si="1"/>
        <v>352.83333333333331</v>
      </c>
      <c r="F105"/>
    </row>
    <row r="106" spans="1:6" x14ac:dyDescent="0.25">
      <c r="A106" t="s">
        <v>144</v>
      </c>
      <c r="B106">
        <v>465</v>
      </c>
      <c r="C106" s="13">
        <f t="shared" si="1"/>
        <v>387.33333333333331</v>
      </c>
      <c r="F106"/>
    </row>
    <row r="107" spans="1:6" x14ac:dyDescent="0.25">
      <c r="A107" t="s">
        <v>145</v>
      </c>
      <c r="B107">
        <v>467</v>
      </c>
      <c r="C107" s="13">
        <f t="shared" si="1"/>
        <v>432.33333333333331</v>
      </c>
      <c r="F107"/>
    </row>
    <row r="108" spans="1:6" x14ac:dyDescent="0.25">
      <c r="A108" t="s">
        <v>146</v>
      </c>
      <c r="B108">
        <v>404</v>
      </c>
      <c r="C108" s="13">
        <f t="shared" si="1"/>
        <v>458.83333333333331</v>
      </c>
      <c r="F108"/>
    </row>
    <row r="109" spans="1:6" x14ac:dyDescent="0.25">
      <c r="A109" t="s">
        <v>147</v>
      </c>
      <c r="B109">
        <v>347</v>
      </c>
      <c r="C109" s="13">
        <f t="shared" si="1"/>
        <v>435.16666666666669</v>
      </c>
      <c r="F109"/>
    </row>
    <row r="110" spans="1:6" x14ac:dyDescent="0.25">
      <c r="A110" t="s">
        <v>148</v>
      </c>
      <c r="B110">
        <v>305</v>
      </c>
      <c r="C110" s="13">
        <f t="shared" si="1"/>
        <v>386</v>
      </c>
      <c r="F110"/>
    </row>
    <row r="111" spans="1:6" x14ac:dyDescent="0.25">
      <c r="A111" t="s">
        <v>149</v>
      </c>
      <c r="B111">
        <v>336</v>
      </c>
      <c r="C111" s="13">
        <f t="shared" si="1"/>
        <v>335.5</v>
      </c>
      <c r="F111"/>
    </row>
    <row r="112" spans="1:6" x14ac:dyDescent="0.25">
      <c r="A112" t="s">
        <v>150</v>
      </c>
      <c r="B112">
        <v>340</v>
      </c>
      <c r="C112" s="13">
        <f t="shared" si="1"/>
        <v>327.5</v>
      </c>
      <c r="F112"/>
    </row>
    <row r="113" spans="1:6" x14ac:dyDescent="0.25">
      <c r="A113" t="s">
        <v>151</v>
      </c>
      <c r="B113">
        <v>318</v>
      </c>
      <c r="C113" s="13">
        <f t="shared" si="1"/>
        <v>332.83333333333331</v>
      </c>
      <c r="F113"/>
    </row>
    <row r="114" spans="1:6" x14ac:dyDescent="0.25">
      <c r="A114" t="s">
        <v>152</v>
      </c>
      <c r="B114">
        <v>362</v>
      </c>
      <c r="C114" s="13">
        <f t="shared" si="1"/>
        <v>328.33333333333331</v>
      </c>
      <c r="F114"/>
    </row>
    <row r="115" spans="1:6" x14ac:dyDescent="0.25">
      <c r="A115" t="s">
        <v>153</v>
      </c>
      <c r="B115">
        <v>348</v>
      </c>
      <c r="C115" s="13">
        <f t="shared" si="1"/>
        <v>343.66666666666669</v>
      </c>
      <c r="F115"/>
    </row>
    <row r="116" spans="1:6" x14ac:dyDescent="0.25">
      <c r="A116" t="s">
        <v>154</v>
      </c>
      <c r="B116">
        <v>363</v>
      </c>
      <c r="C116" s="13">
        <f t="shared" si="1"/>
        <v>347.66666666666669</v>
      </c>
      <c r="F116"/>
    </row>
    <row r="117" spans="1:6" x14ac:dyDescent="0.25">
      <c r="A117" t="s">
        <v>155</v>
      </c>
      <c r="B117">
        <v>435</v>
      </c>
      <c r="C117" s="13">
        <f t="shared" si="1"/>
        <v>357.83333333333331</v>
      </c>
      <c r="F117"/>
    </row>
    <row r="118" spans="1:6" x14ac:dyDescent="0.25">
      <c r="A118" t="s">
        <v>156</v>
      </c>
      <c r="B118">
        <v>491</v>
      </c>
      <c r="C118" s="13">
        <f t="shared" si="1"/>
        <v>396.5</v>
      </c>
      <c r="F118"/>
    </row>
    <row r="119" spans="1:6" x14ac:dyDescent="0.25">
      <c r="A119" t="s">
        <v>157</v>
      </c>
      <c r="B119">
        <v>505</v>
      </c>
      <c r="C119" s="13">
        <f t="shared" si="1"/>
        <v>451</v>
      </c>
      <c r="F119"/>
    </row>
    <row r="120" spans="1:6" x14ac:dyDescent="0.25">
      <c r="A120" t="s">
        <v>158</v>
      </c>
      <c r="B120">
        <v>404</v>
      </c>
      <c r="C120" s="13">
        <f t="shared" si="1"/>
        <v>488.66666666666669</v>
      </c>
      <c r="F120"/>
    </row>
    <row r="121" spans="1:6" x14ac:dyDescent="0.25">
      <c r="A121" t="s">
        <v>159</v>
      </c>
      <c r="B121">
        <v>359</v>
      </c>
      <c r="C121" s="13">
        <f t="shared" si="1"/>
        <v>452.16666666666669</v>
      </c>
      <c r="F121"/>
    </row>
    <row r="122" spans="1:6" x14ac:dyDescent="0.25">
      <c r="A122" t="s">
        <v>160</v>
      </c>
      <c r="B122">
        <v>310</v>
      </c>
      <c r="C122" s="13">
        <f t="shared" si="1"/>
        <v>398.33333333333331</v>
      </c>
      <c r="F122"/>
    </row>
    <row r="123" spans="1:6" x14ac:dyDescent="0.25">
      <c r="A123" t="s">
        <v>161</v>
      </c>
      <c r="B123">
        <v>337</v>
      </c>
      <c r="C123" s="13">
        <f t="shared" si="1"/>
        <v>342</v>
      </c>
      <c r="F123"/>
    </row>
    <row r="124" spans="1:6" x14ac:dyDescent="0.25">
      <c r="A124" t="s">
        <v>162</v>
      </c>
      <c r="B124">
        <v>360</v>
      </c>
      <c r="C124" s="13">
        <f t="shared" si="1"/>
        <v>331.66666666666669</v>
      </c>
      <c r="F124"/>
    </row>
    <row r="125" spans="1:6" x14ac:dyDescent="0.25">
      <c r="A125" t="s">
        <v>163</v>
      </c>
      <c r="B125">
        <v>342</v>
      </c>
      <c r="C125" s="13">
        <f t="shared" si="1"/>
        <v>344</v>
      </c>
      <c r="F125"/>
    </row>
    <row r="126" spans="1:6" x14ac:dyDescent="0.25">
      <c r="A126" t="s">
        <v>164</v>
      </c>
      <c r="B126">
        <v>406</v>
      </c>
      <c r="C126" s="13">
        <f t="shared" si="1"/>
        <v>347.16666666666669</v>
      </c>
      <c r="F126"/>
    </row>
    <row r="127" spans="1:6" x14ac:dyDescent="0.25">
      <c r="A127" t="s">
        <v>165</v>
      </c>
      <c r="B127">
        <v>396</v>
      </c>
      <c r="C127" s="13">
        <f t="shared" si="1"/>
        <v>377</v>
      </c>
      <c r="F127"/>
    </row>
    <row r="128" spans="1:6" x14ac:dyDescent="0.25">
      <c r="A128" t="s">
        <v>166</v>
      </c>
      <c r="B128">
        <v>420</v>
      </c>
      <c r="C128" s="13">
        <f t="shared" si="1"/>
        <v>390.33333333333331</v>
      </c>
      <c r="F128"/>
    </row>
    <row r="129" spans="1:6" x14ac:dyDescent="0.25">
      <c r="A129" t="s">
        <v>167</v>
      </c>
      <c r="B129">
        <v>472</v>
      </c>
      <c r="C129" s="13">
        <f t="shared" si="1"/>
        <v>409.66666666666669</v>
      </c>
      <c r="F129"/>
    </row>
    <row r="130" spans="1:6" x14ac:dyDescent="0.25">
      <c r="A130" t="s">
        <v>168</v>
      </c>
      <c r="B130">
        <v>548</v>
      </c>
      <c r="C130" s="13">
        <f t="shared" si="1"/>
        <v>442</v>
      </c>
      <c r="F130"/>
    </row>
    <row r="131" spans="1:6" x14ac:dyDescent="0.25">
      <c r="A131" t="s">
        <v>169</v>
      </c>
      <c r="B131">
        <v>559</v>
      </c>
      <c r="C131" s="13">
        <f t="shared" si="1"/>
        <v>501.33333333333331</v>
      </c>
      <c r="F131"/>
    </row>
    <row r="132" spans="1:6" x14ac:dyDescent="0.25">
      <c r="A132" t="s">
        <v>170</v>
      </c>
      <c r="B132">
        <v>463</v>
      </c>
      <c r="C132" s="13">
        <f t="shared" si="1"/>
        <v>540.83333333333337</v>
      </c>
      <c r="F132"/>
    </row>
    <row r="133" spans="1:6" x14ac:dyDescent="0.25">
      <c r="A133" t="s">
        <v>171</v>
      </c>
      <c r="B133">
        <v>407</v>
      </c>
      <c r="C133" s="13">
        <f t="shared" si="1"/>
        <v>509.16666666666669</v>
      </c>
      <c r="F133"/>
    </row>
    <row r="134" spans="1:6" x14ac:dyDescent="0.25">
      <c r="A134" t="s">
        <v>172</v>
      </c>
      <c r="B134">
        <v>362</v>
      </c>
      <c r="C134" s="13">
        <f t="shared" si="1"/>
        <v>451</v>
      </c>
      <c r="F134"/>
    </row>
    <row r="135" spans="1:6" x14ac:dyDescent="0.25">
      <c r="A135" t="s">
        <v>173</v>
      </c>
      <c r="B135">
        <v>405</v>
      </c>
      <c r="C135" s="13">
        <f t="shared" si="1"/>
        <v>393.83333333333331</v>
      </c>
      <c r="F135"/>
    </row>
    <row r="136" spans="1:6" x14ac:dyDescent="0.25">
      <c r="A136" t="s">
        <v>174</v>
      </c>
      <c r="B136">
        <v>417</v>
      </c>
      <c r="C136" s="13">
        <f t="shared" ref="C136:C148" si="2">((B135*3)+(B134*2)+(B133*1))/6</f>
        <v>391</v>
      </c>
      <c r="F136"/>
    </row>
    <row r="137" spans="1:6" x14ac:dyDescent="0.25">
      <c r="A137" t="s">
        <v>175</v>
      </c>
      <c r="B137">
        <v>391</v>
      </c>
      <c r="C137" s="13">
        <f t="shared" si="2"/>
        <v>403.83333333333331</v>
      </c>
      <c r="F137"/>
    </row>
    <row r="138" spans="1:6" x14ac:dyDescent="0.25">
      <c r="A138" t="s">
        <v>176</v>
      </c>
      <c r="B138">
        <v>419</v>
      </c>
      <c r="C138" s="13">
        <f t="shared" si="2"/>
        <v>402</v>
      </c>
      <c r="F138"/>
    </row>
    <row r="139" spans="1:6" x14ac:dyDescent="0.25">
      <c r="A139" t="s">
        <v>177</v>
      </c>
      <c r="B139">
        <v>461</v>
      </c>
      <c r="C139" s="13">
        <f t="shared" si="2"/>
        <v>409.33333333333331</v>
      </c>
      <c r="F139"/>
    </row>
    <row r="140" spans="1:6" x14ac:dyDescent="0.25">
      <c r="A140" t="s">
        <v>178</v>
      </c>
      <c r="B140">
        <v>472</v>
      </c>
      <c r="C140" s="13">
        <f t="shared" si="2"/>
        <v>435.33333333333331</v>
      </c>
      <c r="F140"/>
    </row>
    <row r="141" spans="1:6" x14ac:dyDescent="0.25">
      <c r="A141" t="s">
        <v>179</v>
      </c>
      <c r="B141">
        <v>535</v>
      </c>
      <c r="C141" s="13">
        <f t="shared" si="2"/>
        <v>459.5</v>
      </c>
      <c r="F141"/>
    </row>
    <row r="142" spans="1:6" x14ac:dyDescent="0.25">
      <c r="A142" t="s">
        <v>180</v>
      </c>
      <c r="B142">
        <v>622</v>
      </c>
      <c r="C142" s="13">
        <f t="shared" si="2"/>
        <v>501.66666666666669</v>
      </c>
      <c r="F142"/>
    </row>
    <row r="143" spans="1:6" x14ac:dyDescent="0.25">
      <c r="A143" t="s">
        <v>181</v>
      </c>
      <c r="B143">
        <v>606</v>
      </c>
      <c r="C143" s="13">
        <f t="shared" si="2"/>
        <v>568</v>
      </c>
      <c r="F143"/>
    </row>
    <row r="144" spans="1:6" x14ac:dyDescent="0.25">
      <c r="A144" t="s">
        <v>182</v>
      </c>
      <c r="B144">
        <v>508</v>
      </c>
      <c r="C144" s="13">
        <f t="shared" si="2"/>
        <v>599.5</v>
      </c>
      <c r="F144"/>
    </row>
    <row r="145" spans="1:6" x14ac:dyDescent="0.25">
      <c r="A145" t="s">
        <v>183</v>
      </c>
      <c r="B145">
        <v>461</v>
      </c>
      <c r="C145" s="13">
        <f t="shared" si="2"/>
        <v>559.66666666666663</v>
      </c>
      <c r="F145"/>
    </row>
    <row r="146" spans="1:6" x14ac:dyDescent="0.25">
      <c r="A146" t="s">
        <v>184</v>
      </c>
      <c r="B146">
        <v>390</v>
      </c>
      <c r="C146" s="13">
        <f t="shared" si="2"/>
        <v>500.83333333333331</v>
      </c>
      <c r="F146"/>
    </row>
    <row r="147" spans="1:6" x14ac:dyDescent="0.25">
      <c r="A147" t="s">
        <v>185</v>
      </c>
      <c r="B147">
        <v>432</v>
      </c>
      <c r="C147" s="13">
        <f t="shared" si="2"/>
        <v>433.33333333333331</v>
      </c>
      <c r="F147"/>
    </row>
    <row r="148" spans="1:6" x14ac:dyDescent="0.25">
      <c r="C148" s="13">
        <f t="shared" si="2"/>
        <v>422.83333333333331</v>
      </c>
      <c r="F1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sqref="A1:C1"/>
    </sheetView>
  </sheetViews>
  <sheetFormatPr defaultRowHeight="15" x14ac:dyDescent="0.25"/>
  <cols>
    <col min="2" max="2" width="76.5703125" bestFit="1" customWidth="1"/>
    <col min="3" max="3" width="83.140625" customWidth="1"/>
    <col min="6" max="6" width="30.28515625" bestFit="1" customWidth="1"/>
  </cols>
  <sheetData>
    <row r="1" spans="1:6" ht="36" x14ac:dyDescent="0.55000000000000004">
      <c r="A1" s="36" t="s">
        <v>458</v>
      </c>
      <c r="B1" s="37"/>
      <c r="C1" s="38"/>
    </row>
    <row r="2" spans="1:6" x14ac:dyDescent="0.25">
      <c r="A2" s="3"/>
      <c r="B2" s="4" t="s">
        <v>446</v>
      </c>
      <c r="C2" s="5" t="s">
        <v>442</v>
      </c>
    </row>
    <row r="3" spans="1:6" x14ac:dyDescent="0.25">
      <c r="A3" s="6"/>
      <c r="B3" s="7" t="s">
        <v>459</v>
      </c>
      <c r="C3" s="9" t="s">
        <v>461</v>
      </c>
      <c r="E3" s="15" t="s">
        <v>190</v>
      </c>
      <c r="F3" s="15" t="s">
        <v>191</v>
      </c>
    </row>
    <row r="4" spans="1:6" x14ac:dyDescent="0.25">
      <c r="A4" s="6"/>
      <c r="B4" s="7" t="s">
        <v>462</v>
      </c>
      <c r="C4" s="9" t="s">
        <v>460</v>
      </c>
      <c r="E4" s="15" t="s">
        <v>192</v>
      </c>
      <c r="F4" s="15" t="s">
        <v>193</v>
      </c>
    </row>
    <row r="5" spans="1:6" x14ac:dyDescent="0.25">
      <c r="A5" s="6"/>
      <c r="B5" s="7" t="s">
        <v>468</v>
      </c>
      <c r="C5" s="9" t="s">
        <v>463</v>
      </c>
      <c r="E5" s="15" t="s">
        <v>194</v>
      </c>
      <c r="F5" s="15" t="s">
        <v>195</v>
      </c>
    </row>
    <row r="6" spans="1:6" x14ac:dyDescent="0.25">
      <c r="A6" s="6"/>
      <c r="B6" s="7" t="s">
        <v>469</v>
      </c>
      <c r="C6" s="9" t="s">
        <v>464</v>
      </c>
      <c r="E6" s="15" t="s">
        <v>196</v>
      </c>
      <c r="F6" s="15" t="s">
        <v>197</v>
      </c>
    </row>
    <row r="7" spans="1:6" x14ac:dyDescent="0.25">
      <c r="A7" s="6"/>
      <c r="B7" s="7" t="s">
        <v>470</v>
      </c>
      <c r="C7" s="9" t="s">
        <v>465</v>
      </c>
      <c r="E7" s="15" t="s">
        <v>198</v>
      </c>
      <c r="F7" s="15" t="s">
        <v>199</v>
      </c>
    </row>
    <row r="8" spans="1:6" x14ac:dyDescent="0.25">
      <c r="A8" s="6"/>
      <c r="B8" s="7" t="s">
        <v>471</v>
      </c>
      <c r="C8" s="9" t="s">
        <v>466</v>
      </c>
      <c r="E8" s="15" t="s">
        <v>200</v>
      </c>
      <c r="F8" s="15" t="s">
        <v>201</v>
      </c>
    </row>
    <row r="9" spans="1:6" x14ac:dyDescent="0.25">
      <c r="A9" s="10"/>
      <c r="B9" s="11" t="s">
        <v>472</v>
      </c>
      <c r="C9" s="19" t="s">
        <v>467</v>
      </c>
      <c r="E9" s="15" t="s">
        <v>202</v>
      </c>
      <c r="F9" s="15" t="s">
        <v>203</v>
      </c>
    </row>
    <row r="10" spans="1:6" x14ac:dyDescent="0.25">
      <c r="E10" s="15" t="s">
        <v>204</v>
      </c>
      <c r="F10" s="15" t="s">
        <v>205</v>
      </c>
    </row>
    <row r="11" spans="1:6" x14ac:dyDescent="0.25">
      <c r="E11" s="15" t="s">
        <v>206</v>
      </c>
      <c r="F11" s="15" t="s">
        <v>207</v>
      </c>
    </row>
    <row r="12" spans="1:6" x14ac:dyDescent="0.25">
      <c r="E12" s="15" t="s">
        <v>208</v>
      </c>
      <c r="F12" s="15" t="s">
        <v>209</v>
      </c>
    </row>
    <row r="13" spans="1:6" x14ac:dyDescent="0.25">
      <c r="E13" s="15" t="s">
        <v>210</v>
      </c>
      <c r="F13" s="15" t="s">
        <v>211</v>
      </c>
    </row>
    <row r="14" spans="1:6" x14ac:dyDescent="0.25">
      <c r="E14" s="15" t="s">
        <v>212</v>
      </c>
      <c r="F14" s="15" t="s">
        <v>213</v>
      </c>
    </row>
    <row r="15" spans="1:6" x14ac:dyDescent="0.25">
      <c r="E15" s="15" t="s">
        <v>214</v>
      </c>
      <c r="F15" s="15" t="s">
        <v>215</v>
      </c>
    </row>
    <row r="16" spans="1:6" x14ac:dyDescent="0.25">
      <c r="E16" s="15" t="s">
        <v>216</v>
      </c>
      <c r="F16" s="15" t="s">
        <v>217</v>
      </c>
    </row>
    <row r="17" spans="5:6" x14ac:dyDescent="0.25">
      <c r="E17" s="15" t="s">
        <v>218</v>
      </c>
      <c r="F17" s="15" t="s">
        <v>219</v>
      </c>
    </row>
    <row r="18" spans="5:6" x14ac:dyDescent="0.25">
      <c r="E18" s="15" t="s">
        <v>220</v>
      </c>
      <c r="F18" s="15" t="s">
        <v>221</v>
      </c>
    </row>
    <row r="19" spans="5:6" x14ac:dyDescent="0.25">
      <c r="E19" s="15" t="s">
        <v>222</v>
      </c>
      <c r="F19" s="15" t="s">
        <v>223</v>
      </c>
    </row>
    <row r="20" spans="5:6" x14ac:dyDescent="0.25">
      <c r="E20" s="15" t="s">
        <v>224</v>
      </c>
      <c r="F20" s="15" t="s">
        <v>225</v>
      </c>
    </row>
    <row r="21" spans="5:6" x14ac:dyDescent="0.25">
      <c r="E21" s="15" t="s">
        <v>226</v>
      </c>
      <c r="F21" s="15" t="s">
        <v>227</v>
      </c>
    </row>
    <row r="22" spans="5:6" x14ac:dyDescent="0.25">
      <c r="E22" s="15" t="s">
        <v>228</v>
      </c>
      <c r="F22" s="15" t="s">
        <v>229</v>
      </c>
    </row>
    <row r="23" spans="5:6" x14ac:dyDescent="0.25">
      <c r="E23" s="15" t="s">
        <v>230</v>
      </c>
      <c r="F23" s="15" t="s">
        <v>231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workbookViewId="0">
      <selection activeCell="C11" sqref="C11"/>
    </sheetView>
  </sheetViews>
  <sheetFormatPr defaultRowHeight="15" x14ac:dyDescent="0.25"/>
  <cols>
    <col min="2" max="2" width="63.5703125" bestFit="1" customWidth="1"/>
    <col min="3" max="3" width="83.140625" customWidth="1"/>
  </cols>
  <sheetData>
    <row r="1" spans="1:3" ht="36" x14ac:dyDescent="0.55000000000000004">
      <c r="A1" s="36" t="s">
        <v>6</v>
      </c>
      <c r="B1" s="37"/>
      <c r="C1" s="38"/>
    </row>
    <row r="2" spans="1:3" x14ac:dyDescent="0.25">
      <c r="A2" s="6"/>
      <c r="B2" s="17" t="s">
        <v>6</v>
      </c>
      <c r="C2" s="9"/>
    </row>
    <row r="3" spans="1:3" x14ac:dyDescent="0.25">
      <c r="A3" s="6"/>
      <c r="B3" s="7" t="s">
        <v>0</v>
      </c>
      <c r="C3" s="9" t="s">
        <v>1</v>
      </c>
    </row>
    <row r="4" spans="1:3" x14ac:dyDescent="0.25">
      <c r="A4" s="6"/>
      <c r="B4" s="7" t="s">
        <v>2</v>
      </c>
      <c r="C4" s="9" t="s">
        <v>3</v>
      </c>
    </row>
    <row r="5" spans="1:3" x14ac:dyDescent="0.25">
      <c r="A5" s="6"/>
      <c r="B5" s="7" t="s">
        <v>4</v>
      </c>
      <c r="C5" s="9" t="s">
        <v>5</v>
      </c>
    </row>
    <row r="6" spans="1:3" ht="36" x14ac:dyDescent="0.55000000000000004">
      <c r="A6" s="36" t="s">
        <v>473</v>
      </c>
      <c r="B6" s="37"/>
      <c r="C6" s="38"/>
    </row>
    <row r="7" spans="1:3" x14ac:dyDescent="0.25">
      <c r="A7" s="6"/>
      <c r="B7" s="17" t="s">
        <v>7</v>
      </c>
      <c r="C7" s="9"/>
    </row>
    <row r="8" spans="1:3" x14ac:dyDescent="0.25">
      <c r="A8" s="6"/>
      <c r="B8" s="7" t="s">
        <v>7</v>
      </c>
      <c r="C8" s="9" t="s">
        <v>8</v>
      </c>
    </row>
    <row r="9" spans="1:3" ht="36" x14ac:dyDescent="0.55000000000000004">
      <c r="A9" s="36" t="s">
        <v>474</v>
      </c>
      <c r="B9" s="37"/>
      <c r="C9" s="38"/>
    </row>
    <row r="10" spans="1:3" x14ac:dyDescent="0.25">
      <c r="A10" s="6"/>
      <c r="B10" s="17" t="s">
        <v>9</v>
      </c>
      <c r="C10" s="9"/>
    </row>
    <row r="11" spans="1:3" x14ac:dyDescent="0.25">
      <c r="A11" s="6"/>
      <c r="B11" s="7" t="s">
        <v>9</v>
      </c>
      <c r="C11" s="9" t="s">
        <v>10</v>
      </c>
    </row>
    <row r="12" spans="1:3" x14ac:dyDescent="0.25">
      <c r="A12" s="10"/>
      <c r="B12" s="11"/>
      <c r="C12" s="19"/>
    </row>
    <row r="13" spans="1:3" ht="36" x14ac:dyDescent="0.55000000000000004">
      <c r="A13" s="36" t="s">
        <v>260</v>
      </c>
      <c r="B13" s="37"/>
      <c r="C13" s="38"/>
    </row>
    <row r="14" spans="1:3" x14ac:dyDescent="0.25">
      <c r="A14" s="3"/>
      <c r="B14" s="4" t="s">
        <v>261</v>
      </c>
      <c r="C14" s="5" t="s">
        <v>262</v>
      </c>
    </row>
    <row r="15" spans="1:3" x14ac:dyDescent="0.25">
      <c r="A15" s="10"/>
      <c r="B15" s="11"/>
      <c r="C15" s="19" t="s">
        <v>263</v>
      </c>
    </row>
  </sheetData>
  <mergeCells count="4">
    <mergeCell ref="A1:C1"/>
    <mergeCell ref="A6:C6"/>
    <mergeCell ref="A9:C9"/>
    <mergeCell ref="A13:C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sqref="A1:C1"/>
    </sheetView>
  </sheetViews>
  <sheetFormatPr defaultRowHeight="15" x14ac:dyDescent="0.25"/>
  <cols>
    <col min="2" max="2" width="39.42578125" customWidth="1"/>
    <col min="3" max="3" width="83.140625" customWidth="1"/>
  </cols>
  <sheetData>
    <row r="1" spans="1:3" ht="36" x14ac:dyDescent="0.55000000000000004">
      <c r="A1" s="36" t="s">
        <v>11</v>
      </c>
      <c r="B1" s="37"/>
      <c r="C1" s="38"/>
    </row>
    <row r="2" spans="1:3" x14ac:dyDescent="0.25">
      <c r="A2" s="6"/>
      <c r="B2" s="7" t="s">
        <v>12</v>
      </c>
      <c r="C2" s="9" t="s">
        <v>13</v>
      </c>
    </row>
    <row r="3" spans="1:3" x14ac:dyDescent="0.25">
      <c r="A3" s="6"/>
      <c r="B3" s="7" t="s">
        <v>14</v>
      </c>
      <c r="C3" s="9" t="s">
        <v>15</v>
      </c>
    </row>
    <row r="4" spans="1:3" x14ac:dyDescent="0.25">
      <c r="A4" s="10"/>
      <c r="B4" s="11" t="s">
        <v>16</v>
      </c>
      <c r="C4" s="19" t="s">
        <v>17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C6" sqref="C6"/>
    </sheetView>
  </sheetViews>
  <sheetFormatPr defaultRowHeight="15" x14ac:dyDescent="0.25"/>
  <cols>
    <col min="2" max="2" width="39.42578125" customWidth="1"/>
    <col min="3" max="3" width="83.140625" customWidth="1"/>
  </cols>
  <sheetData>
    <row r="1" spans="1:3" ht="36" x14ac:dyDescent="0.55000000000000004">
      <c r="A1" s="36" t="s">
        <v>33</v>
      </c>
      <c r="B1" s="37"/>
      <c r="C1" s="38"/>
    </row>
    <row r="2" spans="1:3" x14ac:dyDescent="0.25">
      <c r="A2" s="3"/>
      <c r="B2" s="4" t="s">
        <v>22</v>
      </c>
      <c r="C2" s="5" t="s">
        <v>23</v>
      </c>
    </row>
    <row r="3" spans="1:3" ht="30" x14ac:dyDescent="0.25">
      <c r="A3" s="6"/>
      <c r="B3" s="7" t="s">
        <v>25</v>
      </c>
      <c r="C3" s="8" t="s">
        <v>26</v>
      </c>
    </row>
    <row r="4" spans="1:3" x14ac:dyDescent="0.25">
      <c r="A4" s="6"/>
      <c r="B4" s="7" t="s">
        <v>27</v>
      </c>
      <c r="C4" s="9" t="s">
        <v>28</v>
      </c>
    </row>
    <row r="5" spans="1:3" ht="45" x14ac:dyDescent="0.25">
      <c r="A5" s="6"/>
      <c r="B5" s="7" t="s">
        <v>30</v>
      </c>
      <c r="C5" s="8" t="s">
        <v>29</v>
      </c>
    </row>
    <row r="6" spans="1:3" ht="30" x14ac:dyDescent="0.25">
      <c r="A6" s="10"/>
      <c r="B6" s="11" t="s">
        <v>31</v>
      </c>
      <c r="C6" s="12" t="s">
        <v>32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RowHeight="15" x14ac:dyDescent="0.25"/>
  <cols>
    <col min="2" max="2" width="44.42578125" bestFit="1" customWidth="1"/>
    <col min="3" max="3" width="83.140625" customWidth="1"/>
  </cols>
  <sheetData>
    <row r="1" spans="1:3" ht="36" x14ac:dyDescent="0.55000000000000004">
      <c r="A1" s="36" t="s">
        <v>34</v>
      </c>
      <c r="B1" s="37"/>
      <c r="C1" s="38"/>
    </row>
    <row r="2" spans="1:3" x14ac:dyDescent="0.25">
      <c r="A2" s="3"/>
      <c r="B2" s="16" t="s">
        <v>37</v>
      </c>
      <c r="C2" s="5"/>
    </row>
    <row r="3" spans="1:3" x14ac:dyDescent="0.25">
      <c r="A3" s="6"/>
      <c r="B3" s="7" t="s">
        <v>35</v>
      </c>
      <c r="C3" s="9" t="s">
        <v>36</v>
      </c>
    </row>
    <row r="4" spans="1:3" x14ac:dyDescent="0.25">
      <c r="A4" s="6"/>
      <c r="B4" s="7"/>
      <c r="C4" s="9"/>
    </row>
    <row r="5" spans="1:3" x14ac:dyDescent="0.25">
      <c r="A5" s="6"/>
      <c r="B5" s="17" t="s">
        <v>38</v>
      </c>
      <c r="C5" s="9"/>
    </row>
    <row r="6" spans="1:3" ht="75" x14ac:dyDescent="0.25">
      <c r="A6" s="6"/>
      <c r="B6" s="18" t="s">
        <v>39</v>
      </c>
      <c r="C6" s="8" t="s">
        <v>186</v>
      </c>
    </row>
    <row r="7" spans="1:3" x14ac:dyDescent="0.25">
      <c r="A7" s="6"/>
      <c r="B7" s="7"/>
      <c r="C7" s="9"/>
    </row>
    <row r="8" spans="1:3" x14ac:dyDescent="0.25">
      <c r="A8" s="6"/>
      <c r="B8" s="17" t="s">
        <v>187</v>
      </c>
      <c r="C8" s="9"/>
    </row>
    <row r="9" spans="1:3" x14ac:dyDescent="0.25">
      <c r="A9" s="10"/>
      <c r="B9" s="11" t="s">
        <v>188</v>
      </c>
      <c r="C9" s="19" t="s">
        <v>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>
      <selection activeCell="B18" sqref="B18"/>
    </sheetView>
  </sheetViews>
  <sheetFormatPr defaultRowHeight="15" x14ac:dyDescent="0.25"/>
  <cols>
    <col min="2" max="2" width="44.42578125" bestFit="1" customWidth="1"/>
    <col min="3" max="3" width="98.28515625" bestFit="1" customWidth="1"/>
  </cols>
  <sheetData>
    <row r="1" spans="1:3" ht="36" x14ac:dyDescent="0.55000000000000004">
      <c r="A1" s="36" t="s">
        <v>189</v>
      </c>
      <c r="B1" s="37"/>
      <c r="C1" s="38"/>
    </row>
    <row r="2" spans="1:3" x14ac:dyDescent="0.25">
      <c r="A2" s="3"/>
      <c r="B2" s="16" t="s">
        <v>232</v>
      </c>
      <c r="C2" s="5"/>
    </row>
    <row r="3" spans="1:3" x14ac:dyDescent="0.25">
      <c r="A3" s="6"/>
      <c r="B3" s="7" t="s">
        <v>235</v>
      </c>
      <c r="C3" s="9" t="s">
        <v>236</v>
      </c>
    </row>
    <row r="4" spans="1:3" x14ac:dyDescent="0.25">
      <c r="A4" s="6"/>
      <c r="B4" s="7" t="s">
        <v>240</v>
      </c>
      <c r="C4" s="9" t="s">
        <v>241</v>
      </c>
    </row>
    <row r="5" spans="1:3" x14ac:dyDescent="0.25">
      <c r="A5" s="6"/>
      <c r="B5" s="7" t="s">
        <v>239</v>
      </c>
      <c r="C5" s="9" t="s">
        <v>242</v>
      </c>
    </row>
    <row r="6" spans="1:3" x14ac:dyDescent="0.25">
      <c r="A6" s="6"/>
      <c r="B6" s="7" t="s">
        <v>237</v>
      </c>
      <c r="C6" s="9" t="s">
        <v>238</v>
      </c>
    </row>
    <row r="7" spans="1:3" x14ac:dyDescent="0.25">
      <c r="A7" s="6"/>
      <c r="B7" s="7" t="s">
        <v>243</v>
      </c>
      <c r="C7" s="9" t="s">
        <v>244</v>
      </c>
    </row>
    <row r="8" spans="1:3" x14ac:dyDescent="0.25">
      <c r="A8" s="6"/>
      <c r="B8" s="7" t="s">
        <v>246</v>
      </c>
      <c r="C8" s="9" t="s">
        <v>245</v>
      </c>
    </row>
    <row r="9" spans="1:3" x14ac:dyDescent="0.25">
      <c r="A9" s="6"/>
      <c r="B9" s="7" t="s">
        <v>253</v>
      </c>
      <c r="C9" s="9" t="s">
        <v>256</v>
      </c>
    </row>
    <row r="10" spans="1:3" x14ac:dyDescent="0.25">
      <c r="A10" s="6"/>
      <c r="B10" s="7" t="s">
        <v>258</v>
      </c>
      <c r="C10" s="9" t="s">
        <v>257</v>
      </c>
    </row>
    <row r="11" spans="1:3" x14ac:dyDescent="0.25">
      <c r="A11" s="6"/>
      <c r="B11" s="7"/>
      <c r="C11" s="9"/>
    </row>
    <row r="12" spans="1:3" x14ac:dyDescent="0.25">
      <c r="A12" s="6"/>
      <c r="B12" s="17" t="s">
        <v>247</v>
      </c>
      <c r="C12" s="9"/>
    </row>
    <row r="13" spans="1:3" x14ac:dyDescent="0.25">
      <c r="A13" s="6"/>
      <c r="B13" s="7" t="s">
        <v>248</v>
      </c>
      <c r="C13" s="9" t="s">
        <v>249</v>
      </c>
    </row>
    <row r="14" spans="1:3" x14ac:dyDescent="0.25">
      <c r="A14" s="6"/>
      <c r="B14" s="7" t="s">
        <v>237</v>
      </c>
      <c r="C14" s="9" t="s">
        <v>250</v>
      </c>
    </row>
    <row r="15" spans="1:3" x14ac:dyDescent="0.25">
      <c r="A15" s="6"/>
      <c r="B15" s="7" t="s">
        <v>243</v>
      </c>
      <c r="C15" s="9" t="s">
        <v>244</v>
      </c>
    </row>
    <row r="16" spans="1:3" x14ac:dyDescent="0.25">
      <c r="A16" s="6"/>
      <c r="B16" s="7" t="s">
        <v>246</v>
      </c>
      <c r="C16" s="9" t="s">
        <v>245</v>
      </c>
    </row>
    <row r="17" spans="1:3" x14ac:dyDescent="0.25">
      <c r="A17" s="6"/>
      <c r="B17" s="7" t="s">
        <v>253</v>
      </c>
      <c r="C17" s="9" t="s">
        <v>256</v>
      </c>
    </row>
    <row r="18" spans="1:3" x14ac:dyDescent="0.25">
      <c r="A18" s="6"/>
      <c r="B18" s="7" t="s">
        <v>258</v>
      </c>
      <c r="C18" s="9" t="s">
        <v>257</v>
      </c>
    </row>
    <row r="19" spans="1:3" x14ac:dyDescent="0.25">
      <c r="A19" s="6"/>
      <c r="B19" s="7"/>
      <c r="C19" s="9"/>
    </row>
    <row r="20" spans="1:3" x14ac:dyDescent="0.25">
      <c r="A20" s="6"/>
      <c r="B20" s="17" t="s">
        <v>251</v>
      </c>
      <c r="C20" s="9"/>
    </row>
    <row r="21" spans="1:3" x14ac:dyDescent="0.25">
      <c r="A21" s="6"/>
      <c r="B21" s="7" t="s">
        <v>252</v>
      </c>
      <c r="C21" s="9" t="s">
        <v>254</v>
      </c>
    </row>
    <row r="22" spans="1:3" x14ac:dyDescent="0.25">
      <c r="A22" s="6"/>
      <c r="B22" s="7" t="s">
        <v>237</v>
      </c>
      <c r="C22" s="9" t="s">
        <v>250</v>
      </c>
    </row>
    <row r="23" spans="1:3" x14ac:dyDescent="0.25">
      <c r="A23" s="6"/>
      <c r="B23" s="7" t="s">
        <v>243</v>
      </c>
      <c r="C23" s="9" t="s">
        <v>244</v>
      </c>
    </row>
    <row r="24" spans="1:3" x14ac:dyDescent="0.25">
      <c r="A24" s="6"/>
      <c r="B24" s="7" t="s">
        <v>246</v>
      </c>
      <c r="C24" s="9" t="s">
        <v>245</v>
      </c>
    </row>
    <row r="25" spans="1:3" x14ac:dyDescent="0.25">
      <c r="A25" s="6"/>
      <c r="B25" s="7" t="s">
        <v>253</v>
      </c>
      <c r="C25" s="9" t="s">
        <v>256</v>
      </c>
    </row>
    <row r="26" spans="1:3" x14ac:dyDescent="0.25">
      <c r="A26" s="10"/>
      <c r="B26" s="11" t="s">
        <v>258</v>
      </c>
      <c r="C26" s="19" t="s">
        <v>257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sqref="A1:C1"/>
    </sheetView>
  </sheetViews>
  <sheetFormatPr defaultRowHeight="15" x14ac:dyDescent="0.25"/>
  <cols>
    <col min="2" max="2" width="61.5703125" customWidth="1"/>
    <col min="3" max="3" width="98.28515625" bestFit="1" customWidth="1"/>
  </cols>
  <sheetData>
    <row r="1" spans="1:3" ht="36" x14ac:dyDescent="0.55000000000000004">
      <c r="A1" s="36" t="s">
        <v>294</v>
      </c>
      <c r="B1" s="37"/>
      <c r="C1" s="38"/>
    </row>
    <row r="2" spans="1:3" x14ac:dyDescent="0.25">
      <c r="A2" s="3"/>
      <c r="B2" s="4" t="s">
        <v>277</v>
      </c>
      <c r="C2" s="5" t="s">
        <v>278</v>
      </c>
    </row>
    <row r="3" spans="1:3" x14ac:dyDescent="0.25">
      <c r="A3" s="6"/>
      <c r="B3" s="7" t="s">
        <v>279</v>
      </c>
      <c r="C3" s="9" t="s">
        <v>280</v>
      </c>
    </row>
    <row r="4" spans="1:3" x14ac:dyDescent="0.25">
      <c r="A4" s="6"/>
      <c r="B4" s="7" t="s">
        <v>281</v>
      </c>
      <c r="C4" s="9" t="s">
        <v>282</v>
      </c>
    </row>
    <row r="5" spans="1:3" x14ac:dyDescent="0.25">
      <c r="A5" s="6"/>
      <c r="B5" s="7" t="s">
        <v>284</v>
      </c>
      <c r="C5" s="9" t="s">
        <v>285</v>
      </c>
    </row>
    <row r="6" spans="1:3" x14ac:dyDescent="0.25">
      <c r="A6" s="6"/>
      <c r="B6" s="7" t="s">
        <v>287</v>
      </c>
      <c r="C6" s="9" t="s">
        <v>286</v>
      </c>
    </row>
    <row r="7" spans="1:3" x14ac:dyDescent="0.25">
      <c r="A7" s="6"/>
      <c r="B7" s="7" t="s">
        <v>295</v>
      </c>
      <c r="C7" s="9" t="s">
        <v>296</v>
      </c>
    </row>
    <row r="8" spans="1:3" x14ac:dyDescent="0.25">
      <c r="A8" s="6"/>
      <c r="B8" s="7" t="s">
        <v>290</v>
      </c>
      <c r="C8" s="9" t="s">
        <v>291</v>
      </c>
    </row>
    <row r="9" spans="1:3" x14ac:dyDescent="0.25">
      <c r="A9" s="10"/>
      <c r="B9" s="11" t="s">
        <v>292</v>
      </c>
      <c r="C9" s="19" t="s">
        <v>293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5" zoomScaleNormal="85" workbookViewId="0">
      <selection sqref="A1:C1"/>
    </sheetView>
  </sheetViews>
  <sheetFormatPr defaultRowHeight="15" x14ac:dyDescent="0.25"/>
  <cols>
    <col min="2" max="2" width="61.5703125" customWidth="1"/>
    <col min="3" max="3" width="127" customWidth="1"/>
  </cols>
  <sheetData>
    <row r="1" spans="1:3" ht="36" x14ac:dyDescent="0.55000000000000004">
      <c r="A1" s="36" t="s">
        <v>314</v>
      </c>
      <c r="B1" s="37"/>
      <c r="C1" s="38"/>
    </row>
    <row r="2" spans="1:3" x14ac:dyDescent="0.25">
      <c r="A2" s="6"/>
      <c r="B2" s="7" t="s">
        <v>315</v>
      </c>
      <c r="C2" s="9" t="s">
        <v>316</v>
      </c>
    </row>
    <row r="3" spans="1:3" ht="390" x14ac:dyDescent="0.25">
      <c r="A3" s="10"/>
      <c r="B3" s="29" t="s">
        <v>317</v>
      </c>
      <c r="C3" s="12" t="s">
        <v>477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Datetime</vt:lpstr>
      <vt:lpstr>Time Resampling</vt:lpstr>
      <vt:lpstr>Time Shifting,Rolling,Expanding</vt:lpstr>
      <vt:lpstr>Ploting TS</vt:lpstr>
      <vt:lpstr>Decomposed TS</vt:lpstr>
      <vt:lpstr>Moving Average</vt:lpstr>
      <vt:lpstr>Holts Winters Methods</vt:lpstr>
      <vt:lpstr>Correlation Function Plots</vt:lpstr>
      <vt:lpstr>Dicky Fuller Test</vt:lpstr>
      <vt:lpstr>Granger Causality</vt:lpstr>
      <vt:lpstr>Model Evaluation</vt:lpstr>
      <vt:lpstr>AR</vt:lpstr>
      <vt:lpstr>Auto ARIMA</vt:lpstr>
      <vt:lpstr>ARMA</vt:lpstr>
      <vt:lpstr>ARIMA</vt:lpstr>
      <vt:lpstr>SARIMA</vt:lpstr>
      <vt:lpstr>SARIMAX</vt:lpstr>
      <vt:lpstr>Statsmodel functions import</vt:lpstr>
      <vt:lpstr>WMA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2021-03-30T15:59:57Z</dcterms:modified>
</cp:coreProperties>
</file>