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Bhavin Data course\EXCLE PROJECTS\"/>
    </mc:Choice>
  </mc:AlternateContent>
  <xr:revisionPtr revIDLastSave="0" documentId="13_ncr:1_{6D43B983-C8ED-4438-9C68-001F3917C078}" xr6:coauthVersionLast="47" xr6:coauthVersionMax="47" xr10:uidLastSave="{00000000-0000-0000-0000-000000000000}"/>
  <bookViews>
    <workbookView xWindow="-108" yWindow="-108" windowWidth="23256" windowHeight="12456" activeTab="2" xr2:uid="{2171F6AA-462E-4835-8567-3E14297A3091}"/>
  </bookViews>
  <sheets>
    <sheet name="TIPS" sheetId="1" r:id="rId1"/>
    <sheet name="CORRELATION" sheetId="2" r:id="rId2"/>
    <sheet name="Sheet1" sheetId="4" r:id="rId3"/>
    <sheet name="PREDICTION SHEET" sheetId="3" r:id="rId4"/>
  </sheets>
  <definedNames>
    <definedName name="_xlnm._FilterDatabase" localSheetId="0" hidden="1">TIPS!$A$1:$G$245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" i="4"/>
  <c r="D2" i="4"/>
  <c r="C2" i="4"/>
  <c r="E2" i="4"/>
  <c r="E3" i="2"/>
  <c r="E6" i="3"/>
  <c r="E8" i="3"/>
  <c r="E18" i="3"/>
  <c r="E20" i="3"/>
  <c r="E23" i="3"/>
  <c r="E30" i="3"/>
  <c r="E32" i="3"/>
  <c r="E35" i="3"/>
  <c r="E42" i="3"/>
  <c r="E44" i="3"/>
  <c r="E47" i="3"/>
  <c r="E54" i="3"/>
  <c r="E56" i="3"/>
  <c r="E59" i="3"/>
  <c r="E66" i="3"/>
  <c r="E68" i="3"/>
  <c r="E71" i="3"/>
  <c r="E78" i="3"/>
  <c r="E80" i="3"/>
  <c r="E83" i="3"/>
  <c r="E90" i="3"/>
  <c r="E92" i="3"/>
  <c r="E95" i="3"/>
  <c r="E102" i="3"/>
  <c r="E104" i="3"/>
  <c r="E107" i="3"/>
  <c r="E114" i="3"/>
  <c r="E116" i="3"/>
  <c r="E119" i="3"/>
  <c r="E126" i="3"/>
  <c r="E128" i="3"/>
  <c r="E131" i="3"/>
  <c r="E138" i="3"/>
  <c r="E140" i="3"/>
  <c r="E143" i="3"/>
  <c r="E150" i="3"/>
  <c r="E152" i="3"/>
  <c r="E155" i="3"/>
  <c r="E162" i="3"/>
  <c r="E164" i="3"/>
  <c r="E167" i="3"/>
  <c r="E174" i="3"/>
  <c r="E176" i="3"/>
  <c r="E179" i="3"/>
  <c r="E186" i="3"/>
  <c r="E188" i="3"/>
  <c r="E191" i="3"/>
  <c r="E198" i="3"/>
  <c r="E200" i="3"/>
  <c r="E203" i="3"/>
  <c r="E210" i="3"/>
  <c r="E212" i="3"/>
  <c r="E215" i="3"/>
  <c r="E222" i="3"/>
  <c r="E224" i="3"/>
  <c r="E227" i="3"/>
  <c r="E234" i="3"/>
  <c r="E236" i="3"/>
  <c r="E239" i="3"/>
  <c r="E2" i="3"/>
  <c r="D3" i="3"/>
  <c r="E3" i="3" s="1"/>
  <c r="D4" i="3"/>
  <c r="E4" i="3" s="1"/>
  <c r="D5" i="3"/>
  <c r="E5" i="3" s="1"/>
  <c r="D6" i="3"/>
  <c r="D7" i="3"/>
  <c r="E7" i="3" s="1"/>
  <c r="D8" i="3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D19" i="3"/>
  <c r="E19" i="3" s="1"/>
  <c r="D20" i="3"/>
  <c r="D21" i="3"/>
  <c r="E21" i="3" s="1"/>
  <c r="D22" i="3"/>
  <c r="E22" i="3" s="1"/>
  <c r="D23" i="3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D31" i="3"/>
  <c r="E31" i="3" s="1"/>
  <c r="D32" i="3"/>
  <c r="D33" i="3"/>
  <c r="E33" i="3" s="1"/>
  <c r="D34" i="3"/>
  <c r="E34" i="3" s="1"/>
  <c r="D35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D43" i="3"/>
  <c r="E43" i="3" s="1"/>
  <c r="D44" i="3"/>
  <c r="D45" i="3"/>
  <c r="E45" i="3" s="1"/>
  <c r="D46" i="3"/>
  <c r="E46" i="3" s="1"/>
  <c r="D47" i="3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D55" i="3"/>
  <c r="E55" i="3" s="1"/>
  <c r="D56" i="3"/>
  <c r="D57" i="3"/>
  <c r="E57" i="3" s="1"/>
  <c r="D58" i="3"/>
  <c r="E58" i="3" s="1"/>
  <c r="D59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D67" i="3"/>
  <c r="E67" i="3" s="1"/>
  <c r="D68" i="3"/>
  <c r="D69" i="3"/>
  <c r="E69" i="3" s="1"/>
  <c r="D70" i="3"/>
  <c r="E70" i="3" s="1"/>
  <c r="D71" i="3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D79" i="3"/>
  <c r="E79" i="3" s="1"/>
  <c r="D80" i="3"/>
  <c r="D81" i="3"/>
  <c r="E81" i="3" s="1"/>
  <c r="D82" i="3"/>
  <c r="E82" i="3" s="1"/>
  <c r="D83" i="3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D91" i="3"/>
  <c r="E91" i="3" s="1"/>
  <c r="D92" i="3"/>
  <c r="D93" i="3"/>
  <c r="E93" i="3" s="1"/>
  <c r="D94" i="3"/>
  <c r="E94" i="3" s="1"/>
  <c r="D95" i="3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D103" i="3"/>
  <c r="E103" i="3" s="1"/>
  <c r="D104" i="3"/>
  <c r="D105" i="3"/>
  <c r="E105" i="3" s="1"/>
  <c r="D106" i="3"/>
  <c r="E106" i="3" s="1"/>
  <c r="D107" i="3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D115" i="3"/>
  <c r="E115" i="3" s="1"/>
  <c r="D116" i="3"/>
  <c r="D117" i="3"/>
  <c r="E117" i="3" s="1"/>
  <c r="D118" i="3"/>
  <c r="E118" i="3" s="1"/>
  <c r="D119" i="3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D127" i="3"/>
  <c r="E127" i="3" s="1"/>
  <c r="D128" i="3"/>
  <c r="D129" i="3"/>
  <c r="E129" i="3" s="1"/>
  <c r="D130" i="3"/>
  <c r="E130" i="3" s="1"/>
  <c r="D131" i="3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D139" i="3"/>
  <c r="E139" i="3" s="1"/>
  <c r="D140" i="3"/>
  <c r="D141" i="3"/>
  <c r="E141" i="3" s="1"/>
  <c r="D142" i="3"/>
  <c r="E142" i="3" s="1"/>
  <c r="D143" i="3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D151" i="3"/>
  <c r="E151" i="3" s="1"/>
  <c r="D152" i="3"/>
  <c r="D153" i="3"/>
  <c r="E153" i="3" s="1"/>
  <c r="D154" i="3"/>
  <c r="E154" i="3" s="1"/>
  <c r="D155" i="3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D163" i="3"/>
  <c r="E163" i="3" s="1"/>
  <c r="D164" i="3"/>
  <c r="D165" i="3"/>
  <c r="E165" i="3" s="1"/>
  <c r="D166" i="3"/>
  <c r="E166" i="3" s="1"/>
  <c r="D167" i="3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D175" i="3"/>
  <c r="E175" i="3" s="1"/>
  <c r="D176" i="3"/>
  <c r="D177" i="3"/>
  <c r="E177" i="3" s="1"/>
  <c r="D178" i="3"/>
  <c r="E178" i="3" s="1"/>
  <c r="D179" i="3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D187" i="3"/>
  <c r="E187" i="3" s="1"/>
  <c r="D188" i="3"/>
  <c r="D189" i="3"/>
  <c r="E189" i="3" s="1"/>
  <c r="D190" i="3"/>
  <c r="E190" i="3" s="1"/>
  <c r="D191" i="3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D199" i="3"/>
  <c r="E199" i="3" s="1"/>
  <c r="D200" i="3"/>
  <c r="D201" i="3"/>
  <c r="E201" i="3" s="1"/>
  <c r="D202" i="3"/>
  <c r="E202" i="3" s="1"/>
  <c r="D203" i="3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D211" i="3"/>
  <c r="E211" i="3" s="1"/>
  <c r="D212" i="3"/>
  <c r="D213" i="3"/>
  <c r="E213" i="3" s="1"/>
  <c r="D214" i="3"/>
  <c r="E214" i="3" s="1"/>
  <c r="D215" i="3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D223" i="3"/>
  <c r="E223" i="3" s="1"/>
  <c r="D224" i="3"/>
  <c r="D225" i="3"/>
  <c r="E225" i="3" s="1"/>
  <c r="D226" i="3"/>
  <c r="E226" i="3" s="1"/>
  <c r="D227" i="3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D235" i="3"/>
  <c r="E235" i="3" s="1"/>
  <c r="D236" i="3"/>
  <c r="D237" i="3"/>
  <c r="E237" i="3" s="1"/>
  <c r="D238" i="3"/>
  <c r="E238" i="3" s="1"/>
  <c r="D239" i="3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" i="3"/>
  <c r="K25" i="3" l="1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D3" i="2"/>
  <c r="C3" i="2"/>
  <c r="B3" i="2"/>
  <c r="A3" i="2"/>
</calcChain>
</file>

<file path=xl/sharedStrings.xml><?xml version="1.0" encoding="utf-8"?>
<sst xmlns="http://schemas.openxmlformats.org/spreadsheetml/2006/main" count="1068" uniqueCount="57">
  <si>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</si>
  <si>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</si>
  <si>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</si>
  <si>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</si>
  <si>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</si>
  <si>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</si>
  <si>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</si>
  <si>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</si>
  <si>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</si>
  <si>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</si>
  <si>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Tip amount in USD</t>
  </si>
  <si>
    <t>tip</t>
  </si>
  <si>
    <t>Bill amount in USD</t>
  </si>
  <si>
    <t>total bill</t>
  </si>
  <si>
    <t>Number of members dining</t>
  </si>
  <si>
    <t>size</t>
  </si>
  <si>
    <t>Indicates whether the tip was for lunch or dinner</t>
  </si>
  <si>
    <t>time</t>
  </si>
  <si>
    <t>Day of the restaurant visit</t>
  </si>
  <si>
    <t>day</t>
  </si>
  <si>
    <t>Indicates if the customer is a smoker or not</t>
  </si>
  <si>
    <t>smoker</t>
  </si>
  <si>
    <t>Gender of the customer</t>
  </si>
  <si>
    <t xml:space="preserve">sex </t>
  </si>
  <si>
    <t>total_bill</t>
  </si>
  <si>
    <t>sex</t>
  </si>
  <si>
    <t>Categorical variables to numeric 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</si>
  <si>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</si>
  <si>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</si>
  <si>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</si>
  <si>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</si>
  <si>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</si>
  <si>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</si>
  <si>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</si>
  <si>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</si>
  <si>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</si>
  <si>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</si>
  <si>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</si>
  <si>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</si>
  <si>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</si>
  <si>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</si>
  <si>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</si>
  <si>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</si>
  <si>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</si>
  <si>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</si>
  <si>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</si>
  <si>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</si>
  <si>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</si>
  <si>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</si>
  <si>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</si>
  <si>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</si>
  <si>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</si>
  <si>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MULTIPLE LINEAR REGRESSION ANALYSIS</t>
  </si>
  <si>
    <t>PREDICTED TIPS</t>
  </si>
  <si>
    <t>SQUARE ERROR</t>
  </si>
  <si>
    <t>CORRELATION</t>
  </si>
  <si>
    <t>THE ABOVE DATA SUGGEST US THAT ONLY "SIZE &amp; TOTAL BILL" HAS STRONG RELATIONSHIP WITH TIPS, HENCE WE WILL USE THEM IN THE PREDICTION MODLE.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</si>
</sst>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1"/>
      <name val="Arial Black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3" xfId="0" applyBorder="1"/>
    <xf numFmtId="0" fontId="4" fillId="2" borderId="3" xfId="0" applyFont="1" applyFill="1" applyBorder="1"/>
    <xf numFmtId="164" fontId="0" fillId="0" borderId="3" xfId="0" applyNumberFormat="1" applyBorder="1"/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7" fillId="0" borderId="3" xfId="0" applyFont="1" applyBorder="1" applyAlignment="1">
      <alignment horizontal="centerContinuous"/>
    </xf>
    <xf numFmtId="0" fontId="10" fillId="4" borderId="1" xfId="0" applyFont="1" applyFill="1" applyBorder="1"/>
    <xf numFmtId="0" fontId="10" fillId="4" borderId="1" xfId="0" applyFont="1" applyFill="1" applyBorder="1" applyAlignment="1">
      <alignment horizontal="left"/>
    </xf>
    <xf numFmtId="0" fontId="0" fillId="4" borderId="3" xfId="0" applyFill="1" applyBorder="1"/>
    <xf numFmtId="0" fontId="8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9993-278D-4853-9FC8-C5F819DE3C76}">
  <dimension ref="A1:K1000"/>
  <sheetViews>
    <sheetView topLeftCell="A223" workbookViewId="0">
      <selection activeCell="C245" sqref="C245"/>
    </sheetView>
  </sheetViews>
  <sheetFormatPr defaultColWidth="14.44140625" defaultRowHeight="15" customHeight="1" x14ac:dyDescent="0.3"/>
  <cols>
    <col min="1" max="10" width="13.44140625" customWidth="1"/>
    <col min="11" max="11" width="46" customWidth="1"/>
    <col min="12" max="26" width="13.44140625" customWidth="1"/>
  </cols>
  <sheetData>
    <row r="1" spans="1:11" ht="14.4" x14ac:dyDescent="0.3">
      <c r="A1" s="1" t="s">
        <v>25</v>
      </c>
      <c r="B1" s="1" t="s">
        <v>21</v>
      </c>
      <c r="C1" s="1" t="s">
        <v>19</v>
      </c>
      <c r="D1" s="1" t="s">
        <v>17</v>
      </c>
      <c r="E1" s="1" t="s">
        <v>15</v>
      </c>
      <c r="F1" s="1" t="s">
        <v>24</v>
      </c>
      <c r="G1" s="1" t="s">
        <v>11</v>
      </c>
    </row>
    <row r="2" spans="1:11" ht="14.4" x14ac:dyDescent="0.3">
      <c r="A2" s="1" t="s">
        <v>3</v>
      </c>
      <c r="B2" s="1" t="s">
        <v>2</v>
      </c>
      <c r="C2" s="1" t="s">
        <v>9</v>
      </c>
      <c r="D2" s="1" t="s">
        <v>0</v>
      </c>
      <c r="E2" s="1">
        <v>2</v>
      </c>
      <c r="F2" s="1">
        <v>16.989999999999998</v>
      </c>
      <c r="G2" s="1">
        <v>1.01</v>
      </c>
    </row>
    <row r="3" spans="1:11" ht="14.4" x14ac:dyDescent="0.3">
      <c r="A3" s="1" t="s">
        <v>5</v>
      </c>
      <c r="B3" s="1" t="s">
        <v>2</v>
      </c>
      <c r="C3" s="1" t="s">
        <v>9</v>
      </c>
      <c r="D3" s="1" t="s">
        <v>0</v>
      </c>
      <c r="E3" s="1">
        <v>3</v>
      </c>
      <c r="F3" s="1">
        <v>10.34</v>
      </c>
      <c r="G3" s="1">
        <v>1.66</v>
      </c>
      <c r="J3" s="2" t="s">
        <v>23</v>
      </c>
      <c r="K3" s="2" t="s">
        <v>22</v>
      </c>
    </row>
    <row r="4" spans="1:11" ht="14.4" x14ac:dyDescent="0.3">
      <c r="A4" s="1" t="s">
        <v>5</v>
      </c>
      <c r="B4" s="1" t="s">
        <v>2</v>
      </c>
      <c r="C4" s="1" t="s">
        <v>9</v>
      </c>
      <c r="D4" s="1" t="s">
        <v>0</v>
      </c>
      <c r="E4" s="1">
        <v>3</v>
      </c>
      <c r="F4" s="1">
        <v>21.01</v>
      </c>
      <c r="G4" s="1">
        <v>3.5</v>
      </c>
      <c r="J4" s="2" t="s">
        <v>21</v>
      </c>
      <c r="K4" s="2" t="s">
        <v>20</v>
      </c>
    </row>
    <row r="5" spans="1:11" ht="14.4" x14ac:dyDescent="0.3">
      <c r="A5" s="1" t="s">
        <v>5</v>
      </c>
      <c r="B5" s="1" t="s">
        <v>2</v>
      </c>
      <c r="C5" s="1" t="s">
        <v>9</v>
      </c>
      <c r="D5" s="1" t="s">
        <v>0</v>
      </c>
      <c r="E5" s="1">
        <v>2</v>
      </c>
      <c r="F5" s="1">
        <v>23.68</v>
      </c>
      <c r="G5" s="1">
        <v>3.31</v>
      </c>
      <c r="J5" s="2" t="s">
        <v>19</v>
      </c>
      <c r="K5" s="2" t="s">
        <v>18</v>
      </c>
    </row>
    <row r="6" spans="1:11" ht="14.4" x14ac:dyDescent="0.3">
      <c r="A6" s="1" t="s">
        <v>3</v>
      </c>
      <c r="B6" s="1" t="s">
        <v>2</v>
      </c>
      <c r="C6" s="1" t="s">
        <v>9</v>
      </c>
      <c r="D6" s="1" t="s">
        <v>0</v>
      </c>
      <c r="E6" s="1">
        <v>4</v>
      </c>
      <c r="F6" s="1">
        <v>24.59</v>
      </c>
      <c r="G6" s="1">
        <v>3.61</v>
      </c>
      <c r="J6" s="2" t="s">
        <v>17</v>
      </c>
      <c r="K6" s="2" t="s">
        <v>16</v>
      </c>
    </row>
    <row r="7" spans="1:11" ht="14.4" x14ac:dyDescent="0.3">
      <c r="A7" s="1" t="s">
        <v>5</v>
      </c>
      <c r="B7" s="1" t="s">
        <v>2</v>
      </c>
      <c r="C7" s="1" t="s">
        <v>9</v>
      </c>
      <c r="D7" s="1" t="s">
        <v>0</v>
      </c>
      <c r="E7" s="1">
        <v>4</v>
      </c>
      <c r="F7" s="1">
        <v>25.29</v>
      </c>
      <c r="G7" s="1">
        <v>4.71</v>
      </c>
      <c r="J7" s="2" t="s">
        <v>15</v>
      </c>
      <c r="K7" s="2" t="s">
        <v>14</v>
      </c>
    </row>
    <row r="8" spans="1:11" ht="14.4" x14ac:dyDescent="0.3">
      <c r="A8" s="1" t="s">
        <v>5</v>
      </c>
      <c r="B8" s="1" t="s">
        <v>2</v>
      </c>
      <c r="C8" s="1" t="s">
        <v>9</v>
      </c>
      <c r="D8" s="1" t="s">
        <v>0</v>
      </c>
      <c r="E8" s="1">
        <v>2</v>
      </c>
      <c r="F8" s="1">
        <v>8.77</v>
      </c>
      <c r="G8" s="1">
        <v>2</v>
      </c>
      <c r="J8" s="2" t="s">
        <v>13</v>
      </c>
      <c r="K8" s="2" t="s">
        <v>12</v>
      </c>
    </row>
    <row r="9" spans="1:11" ht="14.4" x14ac:dyDescent="0.3">
      <c r="A9" s="1" t="s">
        <v>5</v>
      </c>
      <c r="B9" s="1" t="s">
        <v>2</v>
      </c>
      <c r="C9" s="1" t="s">
        <v>9</v>
      </c>
      <c r="D9" s="1" t="s">
        <v>0</v>
      </c>
      <c r="E9" s="1">
        <v>4</v>
      </c>
      <c r="F9" s="1">
        <v>26.88</v>
      </c>
      <c r="G9" s="1">
        <v>3.12</v>
      </c>
      <c r="J9" s="2" t="s">
        <v>11</v>
      </c>
      <c r="K9" s="2" t="s">
        <v>10</v>
      </c>
    </row>
    <row r="10" spans="1:11" ht="14.4" x14ac:dyDescent="0.3">
      <c r="A10" s="1" t="s">
        <v>5</v>
      </c>
      <c r="B10" s="1" t="s">
        <v>2</v>
      </c>
      <c r="C10" s="1" t="s">
        <v>9</v>
      </c>
      <c r="D10" s="1" t="s">
        <v>0</v>
      </c>
      <c r="E10" s="1">
        <v>2</v>
      </c>
      <c r="F10" s="1">
        <v>15.04</v>
      </c>
      <c r="G10" s="1">
        <v>1.96</v>
      </c>
    </row>
    <row r="11" spans="1:11" ht="14.4" x14ac:dyDescent="0.3">
      <c r="A11" s="1" t="s">
        <v>5</v>
      </c>
      <c r="B11" s="1" t="s">
        <v>2</v>
      </c>
      <c r="C11" s="1" t="s">
        <v>9</v>
      </c>
      <c r="D11" s="1" t="s">
        <v>0</v>
      </c>
      <c r="E11" s="1">
        <v>2</v>
      </c>
      <c r="F11" s="1">
        <v>14.78</v>
      </c>
      <c r="G11" s="1">
        <v>3.23</v>
      </c>
    </row>
    <row r="12" spans="1:11" ht="14.4" x14ac:dyDescent="0.3">
      <c r="A12" s="1" t="s">
        <v>5</v>
      </c>
      <c r="B12" s="1" t="s">
        <v>2</v>
      </c>
      <c r="C12" s="1" t="s">
        <v>9</v>
      </c>
      <c r="D12" s="1" t="s">
        <v>0</v>
      </c>
      <c r="E12" s="1">
        <v>2</v>
      </c>
      <c r="F12" s="1">
        <v>10.27</v>
      </c>
      <c r="G12" s="1">
        <v>1.71</v>
      </c>
    </row>
    <row r="13" spans="1:11" ht="14.4" x14ac:dyDescent="0.3">
      <c r="A13" s="1" t="s">
        <v>3</v>
      </c>
      <c r="B13" s="1" t="s">
        <v>2</v>
      </c>
      <c r="C13" s="1" t="s">
        <v>9</v>
      </c>
      <c r="D13" s="1" t="s">
        <v>0</v>
      </c>
      <c r="E13" s="1">
        <v>4</v>
      </c>
      <c r="F13" s="1">
        <v>35.26</v>
      </c>
      <c r="G13" s="1">
        <v>5</v>
      </c>
    </row>
    <row r="14" spans="1:11" ht="14.4" x14ac:dyDescent="0.3">
      <c r="A14" s="1" t="s">
        <v>5</v>
      </c>
      <c r="B14" s="1" t="s">
        <v>2</v>
      </c>
      <c r="C14" s="1" t="s">
        <v>9</v>
      </c>
      <c r="D14" s="1" t="s">
        <v>0</v>
      </c>
      <c r="E14" s="1">
        <v>2</v>
      </c>
      <c r="F14" s="1">
        <v>15.42</v>
      </c>
      <c r="G14" s="1">
        <v>1.57</v>
      </c>
    </row>
    <row r="15" spans="1:11" ht="14.4" x14ac:dyDescent="0.3">
      <c r="A15" s="1" t="s">
        <v>5</v>
      </c>
      <c r="B15" s="1" t="s">
        <v>2</v>
      </c>
      <c r="C15" s="1" t="s">
        <v>9</v>
      </c>
      <c r="D15" s="1" t="s">
        <v>0</v>
      </c>
      <c r="E15" s="1">
        <v>4</v>
      </c>
      <c r="F15" s="1">
        <v>18.43</v>
      </c>
      <c r="G15" s="1">
        <v>3</v>
      </c>
    </row>
    <row r="16" spans="1:11" ht="14.4" x14ac:dyDescent="0.3">
      <c r="A16" s="1" t="s">
        <v>3</v>
      </c>
      <c r="B16" s="1" t="s">
        <v>2</v>
      </c>
      <c r="C16" s="1" t="s">
        <v>9</v>
      </c>
      <c r="D16" s="1" t="s">
        <v>0</v>
      </c>
      <c r="E16" s="1">
        <v>2</v>
      </c>
      <c r="F16" s="1">
        <v>14.83</v>
      </c>
      <c r="G16" s="1">
        <v>3.02</v>
      </c>
    </row>
    <row r="17" spans="1:7" ht="14.4" x14ac:dyDescent="0.3">
      <c r="A17" s="1" t="s">
        <v>5</v>
      </c>
      <c r="B17" s="1" t="s">
        <v>2</v>
      </c>
      <c r="C17" s="1" t="s">
        <v>9</v>
      </c>
      <c r="D17" s="1" t="s">
        <v>0</v>
      </c>
      <c r="E17" s="1">
        <v>2</v>
      </c>
      <c r="F17" s="1">
        <v>21.58</v>
      </c>
      <c r="G17" s="1">
        <v>3.92</v>
      </c>
    </row>
    <row r="18" spans="1:7" ht="14.4" x14ac:dyDescent="0.3">
      <c r="A18" s="1" t="s">
        <v>3</v>
      </c>
      <c r="B18" s="1" t="s">
        <v>2</v>
      </c>
      <c r="C18" s="1" t="s">
        <v>9</v>
      </c>
      <c r="D18" s="1" t="s">
        <v>0</v>
      </c>
      <c r="E18" s="1">
        <v>3</v>
      </c>
      <c r="F18" s="1">
        <v>10.33</v>
      </c>
      <c r="G18" s="1">
        <v>1.67</v>
      </c>
    </row>
    <row r="19" spans="1:7" ht="14.4" x14ac:dyDescent="0.3">
      <c r="A19" s="1" t="s">
        <v>5</v>
      </c>
      <c r="B19" s="1" t="s">
        <v>2</v>
      </c>
      <c r="C19" s="1" t="s">
        <v>9</v>
      </c>
      <c r="D19" s="1" t="s">
        <v>0</v>
      </c>
      <c r="E19" s="1">
        <v>3</v>
      </c>
      <c r="F19" s="1">
        <v>16.29</v>
      </c>
      <c r="G19" s="1">
        <v>3.71</v>
      </c>
    </row>
    <row r="20" spans="1:7" ht="14.4" x14ac:dyDescent="0.3">
      <c r="A20" s="1" t="s">
        <v>3</v>
      </c>
      <c r="B20" s="1" t="s">
        <v>2</v>
      </c>
      <c r="C20" s="1" t="s">
        <v>9</v>
      </c>
      <c r="D20" s="1" t="s">
        <v>0</v>
      </c>
      <c r="E20" s="1">
        <v>3</v>
      </c>
      <c r="F20" s="1">
        <v>16.97</v>
      </c>
      <c r="G20" s="1">
        <v>3.5</v>
      </c>
    </row>
    <row r="21" spans="1:7" ht="15.75" customHeight="1" x14ac:dyDescent="0.3">
      <c r="A21" s="1" t="s">
        <v>5</v>
      </c>
      <c r="B21" s="1" t="s">
        <v>2</v>
      </c>
      <c r="C21" s="1" t="s">
        <v>4</v>
      </c>
      <c r="D21" s="1" t="s">
        <v>0</v>
      </c>
      <c r="E21" s="1">
        <v>3</v>
      </c>
      <c r="F21" s="1">
        <v>20.65</v>
      </c>
      <c r="G21" s="1">
        <v>3.35</v>
      </c>
    </row>
    <row r="22" spans="1:7" ht="15.75" customHeight="1" x14ac:dyDescent="0.3">
      <c r="A22" s="1" t="s">
        <v>5</v>
      </c>
      <c r="B22" s="1" t="s">
        <v>2</v>
      </c>
      <c r="C22" s="1" t="s">
        <v>4</v>
      </c>
      <c r="D22" s="1" t="s">
        <v>0</v>
      </c>
      <c r="E22" s="1">
        <v>2</v>
      </c>
      <c r="F22" s="1">
        <v>17.920000000000002</v>
      </c>
      <c r="G22" s="1">
        <v>4.08</v>
      </c>
    </row>
    <row r="23" spans="1:7" ht="15.75" customHeight="1" x14ac:dyDescent="0.3">
      <c r="A23" s="1" t="s">
        <v>3</v>
      </c>
      <c r="B23" s="1" t="s">
        <v>2</v>
      </c>
      <c r="C23" s="1" t="s">
        <v>4</v>
      </c>
      <c r="D23" s="1" t="s">
        <v>0</v>
      </c>
      <c r="E23" s="1">
        <v>2</v>
      </c>
      <c r="F23" s="1">
        <v>20.29</v>
      </c>
      <c r="G23" s="1">
        <v>2.75</v>
      </c>
    </row>
    <row r="24" spans="1:7" ht="15.75" customHeight="1" x14ac:dyDescent="0.3">
      <c r="A24" s="1" t="s">
        <v>3</v>
      </c>
      <c r="B24" s="1" t="s">
        <v>2</v>
      </c>
      <c r="C24" s="1" t="s">
        <v>4</v>
      </c>
      <c r="D24" s="1" t="s">
        <v>0</v>
      </c>
      <c r="E24" s="1">
        <v>2</v>
      </c>
      <c r="F24" s="1">
        <v>15.77</v>
      </c>
      <c r="G24" s="1">
        <v>2.23</v>
      </c>
    </row>
    <row r="25" spans="1:7" ht="15.75" customHeight="1" x14ac:dyDescent="0.3">
      <c r="A25" s="1" t="s">
        <v>5</v>
      </c>
      <c r="B25" s="1" t="s">
        <v>2</v>
      </c>
      <c r="C25" s="1" t="s">
        <v>4</v>
      </c>
      <c r="D25" s="1" t="s">
        <v>0</v>
      </c>
      <c r="E25" s="1">
        <v>4</v>
      </c>
      <c r="F25" s="1">
        <v>39.42</v>
      </c>
      <c r="G25" s="1">
        <v>7.58</v>
      </c>
    </row>
    <row r="26" spans="1:7" ht="15.75" customHeight="1" x14ac:dyDescent="0.3">
      <c r="A26" s="1" t="s">
        <v>5</v>
      </c>
      <c r="B26" s="1" t="s">
        <v>2</v>
      </c>
      <c r="C26" s="1" t="s">
        <v>4</v>
      </c>
      <c r="D26" s="1" t="s">
        <v>0</v>
      </c>
      <c r="E26" s="1">
        <v>2</v>
      </c>
      <c r="F26" s="1">
        <v>19.82</v>
      </c>
      <c r="G26" s="1">
        <v>3.18</v>
      </c>
    </row>
    <row r="27" spans="1:7" ht="15.75" customHeight="1" x14ac:dyDescent="0.3">
      <c r="A27" s="1" t="s">
        <v>5</v>
      </c>
      <c r="B27" s="1" t="s">
        <v>2</v>
      </c>
      <c r="C27" s="1" t="s">
        <v>4</v>
      </c>
      <c r="D27" s="1" t="s">
        <v>0</v>
      </c>
      <c r="E27" s="1">
        <v>4</v>
      </c>
      <c r="F27" s="1">
        <v>17.809999999999999</v>
      </c>
      <c r="G27" s="1">
        <v>2.34</v>
      </c>
    </row>
    <row r="28" spans="1:7" ht="15.75" customHeight="1" x14ac:dyDescent="0.3">
      <c r="A28" s="1" t="s">
        <v>5</v>
      </c>
      <c r="B28" s="1" t="s">
        <v>2</v>
      </c>
      <c r="C28" s="1" t="s">
        <v>4</v>
      </c>
      <c r="D28" s="1" t="s">
        <v>0</v>
      </c>
      <c r="E28" s="1">
        <v>2</v>
      </c>
      <c r="F28" s="1">
        <v>13.37</v>
      </c>
      <c r="G28" s="1">
        <v>2</v>
      </c>
    </row>
    <row r="29" spans="1:7" ht="15.75" customHeight="1" x14ac:dyDescent="0.3">
      <c r="A29" s="1" t="s">
        <v>5</v>
      </c>
      <c r="B29" s="1" t="s">
        <v>2</v>
      </c>
      <c r="C29" s="1" t="s">
        <v>4</v>
      </c>
      <c r="D29" s="1" t="s">
        <v>0</v>
      </c>
      <c r="E29" s="1">
        <v>2</v>
      </c>
      <c r="F29" s="1">
        <v>12.69</v>
      </c>
      <c r="G29" s="1">
        <v>2</v>
      </c>
    </row>
    <row r="30" spans="1:7" ht="15.75" customHeight="1" x14ac:dyDescent="0.3">
      <c r="A30" s="1" t="s">
        <v>5</v>
      </c>
      <c r="B30" s="1" t="s">
        <v>2</v>
      </c>
      <c r="C30" s="1" t="s">
        <v>4</v>
      </c>
      <c r="D30" s="1" t="s">
        <v>0</v>
      </c>
      <c r="E30" s="1">
        <v>2</v>
      </c>
      <c r="F30" s="1">
        <v>21.7</v>
      </c>
      <c r="G30" s="1">
        <v>4.3</v>
      </c>
    </row>
    <row r="31" spans="1:7" ht="15.75" customHeight="1" x14ac:dyDescent="0.3">
      <c r="A31" s="1" t="s">
        <v>3</v>
      </c>
      <c r="B31" s="1" t="s">
        <v>2</v>
      </c>
      <c r="C31" s="1" t="s">
        <v>4</v>
      </c>
      <c r="D31" s="1" t="s">
        <v>0</v>
      </c>
      <c r="E31" s="1">
        <v>2</v>
      </c>
      <c r="F31" s="1">
        <v>19.649999999999999</v>
      </c>
      <c r="G31" s="1">
        <v>3</v>
      </c>
    </row>
    <row r="32" spans="1:7" ht="15.75" customHeight="1" x14ac:dyDescent="0.3">
      <c r="A32" s="1" t="s">
        <v>5</v>
      </c>
      <c r="B32" s="1" t="s">
        <v>2</v>
      </c>
      <c r="C32" s="1" t="s">
        <v>4</v>
      </c>
      <c r="D32" s="1" t="s">
        <v>0</v>
      </c>
      <c r="E32" s="1">
        <v>2</v>
      </c>
      <c r="F32" s="1">
        <v>9.5500000000000007</v>
      </c>
      <c r="G32" s="1">
        <v>1.45</v>
      </c>
    </row>
    <row r="33" spans="1:7" ht="15.75" customHeight="1" x14ac:dyDescent="0.3">
      <c r="A33" s="1" t="s">
        <v>5</v>
      </c>
      <c r="B33" s="1" t="s">
        <v>2</v>
      </c>
      <c r="C33" s="1" t="s">
        <v>4</v>
      </c>
      <c r="D33" s="1" t="s">
        <v>0</v>
      </c>
      <c r="E33" s="1">
        <v>4</v>
      </c>
      <c r="F33" s="1">
        <v>18.350000000000001</v>
      </c>
      <c r="G33" s="1">
        <v>2.5</v>
      </c>
    </row>
    <row r="34" spans="1:7" ht="15.75" customHeight="1" x14ac:dyDescent="0.3">
      <c r="A34" s="1" t="s">
        <v>3</v>
      </c>
      <c r="B34" s="1" t="s">
        <v>2</v>
      </c>
      <c r="C34" s="1" t="s">
        <v>4</v>
      </c>
      <c r="D34" s="1" t="s">
        <v>0</v>
      </c>
      <c r="E34" s="1">
        <v>2</v>
      </c>
      <c r="F34" s="1">
        <v>15.06</v>
      </c>
      <c r="G34" s="1">
        <v>3</v>
      </c>
    </row>
    <row r="35" spans="1:7" ht="15.75" customHeight="1" x14ac:dyDescent="0.3">
      <c r="A35" s="1" t="s">
        <v>3</v>
      </c>
      <c r="B35" s="1" t="s">
        <v>2</v>
      </c>
      <c r="C35" s="1" t="s">
        <v>4</v>
      </c>
      <c r="D35" s="1" t="s">
        <v>0</v>
      </c>
      <c r="E35" s="1">
        <v>4</v>
      </c>
      <c r="F35" s="1">
        <v>20.69</v>
      </c>
      <c r="G35" s="1">
        <v>2.4500000000000002</v>
      </c>
    </row>
    <row r="36" spans="1:7" ht="15.75" customHeight="1" x14ac:dyDescent="0.3">
      <c r="A36" s="1" t="s">
        <v>5</v>
      </c>
      <c r="B36" s="1" t="s">
        <v>2</v>
      </c>
      <c r="C36" s="1" t="s">
        <v>4</v>
      </c>
      <c r="D36" s="1" t="s">
        <v>0</v>
      </c>
      <c r="E36" s="1">
        <v>2</v>
      </c>
      <c r="F36" s="1">
        <v>17.78</v>
      </c>
      <c r="G36" s="1">
        <v>3.27</v>
      </c>
    </row>
    <row r="37" spans="1:7" ht="15.75" customHeight="1" x14ac:dyDescent="0.3">
      <c r="A37" s="1" t="s">
        <v>5</v>
      </c>
      <c r="B37" s="1" t="s">
        <v>2</v>
      </c>
      <c r="C37" s="1" t="s">
        <v>4</v>
      </c>
      <c r="D37" s="1" t="s">
        <v>0</v>
      </c>
      <c r="E37" s="1">
        <v>3</v>
      </c>
      <c r="F37" s="1">
        <v>24.06</v>
      </c>
      <c r="G37" s="1">
        <v>3.6</v>
      </c>
    </row>
    <row r="38" spans="1:7" ht="15.75" customHeight="1" x14ac:dyDescent="0.3">
      <c r="A38" s="1" t="s">
        <v>5</v>
      </c>
      <c r="B38" s="1" t="s">
        <v>2</v>
      </c>
      <c r="C38" s="1" t="s">
        <v>4</v>
      </c>
      <c r="D38" s="1" t="s">
        <v>0</v>
      </c>
      <c r="E38" s="1">
        <v>3</v>
      </c>
      <c r="F38" s="1">
        <v>16.309999999999999</v>
      </c>
      <c r="G38" s="1">
        <v>2</v>
      </c>
    </row>
    <row r="39" spans="1:7" ht="15.75" customHeight="1" x14ac:dyDescent="0.3">
      <c r="A39" s="1" t="s">
        <v>3</v>
      </c>
      <c r="B39" s="1" t="s">
        <v>2</v>
      </c>
      <c r="C39" s="1" t="s">
        <v>4</v>
      </c>
      <c r="D39" s="1" t="s">
        <v>0</v>
      </c>
      <c r="E39" s="1">
        <v>3</v>
      </c>
      <c r="F39" s="1">
        <v>16.93</v>
      </c>
      <c r="G39" s="1">
        <v>3.07</v>
      </c>
    </row>
    <row r="40" spans="1:7" ht="15.75" customHeight="1" x14ac:dyDescent="0.3">
      <c r="A40" s="1" t="s">
        <v>5</v>
      </c>
      <c r="B40" s="1" t="s">
        <v>2</v>
      </c>
      <c r="C40" s="1" t="s">
        <v>4</v>
      </c>
      <c r="D40" s="1" t="s">
        <v>0</v>
      </c>
      <c r="E40" s="1">
        <v>3</v>
      </c>
      <c r="F40" s="1">
        <v>18.690000000000001</v>
      </c>
      <c r="G40" s="1">
        <v>2.31</v>
      </c>
    </row>
    <row r="41" spans="1:7" ht="15.75" customHeight="1" x14ac:dyDescent="0.3">
      <c r="A41" s="1" t="s">
        <v>5</v>
      </c>
      <c r="B41" s="1" t="s">
        <v>2</v>
      </c>
      <c r="C41" s="1" t="s">
        <v>4</v>
      </c>
      <c r="D41" s="1" t="s">
        <v>0</v>
      </c>
      <c r="E41" s="1">
        <v>3</v>
      </c>
      <c r="F41" s="1">
        <v>31.27</v>
      </c>
      <c r="G41" s="1">
        <v>5</v>
      </c>
    </row>
    <row r="42" spans="1:7" ht="15.75" customHeight="1" x14ac:dyDescent="0.3">
      <c r="A42" s="1" t="s">
        <v>5</v>
      </c>
      <c r="B42" s="1" t="s">
        <v>2</v>
      </c>
      <c r="C42" s="1" t="s">
        <v>4</v>
      </c>
      <c r="D42" s="1" t="s">
        <v>0</v>
      </c>
      <c r="E42" s="1">
        <v>3</v>
      </c>
      <c r="F42" s="1">
        <v>16.04</v>
      </c>
      <c r="G42" s="1">
        <v>2.2400000000000002</v>
      </c>
    </row>
    <row r="43" spans="1:7" ht="15.75" customHeight="1" x14ac:dyDescent="0.3">
      <c r="A43" s="1" t="s">
        <v>5</v>
      </c>
      <c r="B43" s="1" t="s">
        <v>2</v>
      </c>
      <c r="C43" s="1" t="s">
        <v>9</v>
      </c>
      <c r="D43" s="1" t="s">
        <v>0</v>
      </c>
      <c r="E43" s="1">
        <v>2</v>
      </c>
      <c r="F43" s="1">
        <v>17.46</v>
      </c>
      <c r="G43" s="1">
        <v>2.54</v>
      </c>
    </row>
    <row r="44" spans="1:7" ht="15.75" customHeight="1" x14ac:dyDescent="0.3">
      <c r="A44" s="1" t="s">
        <v>5</v>
      </c>
      <c r="B44" s="1" t="s">
        <v>2</v>
      </c>
      <c r="C44" s="1" t="s">
        <v>9</v>
      </c>
      <c r="D44" s="1" t="s">
        <v>0</v>
      </c>
      <c r="E44" s="1">
        <v>2</v>
      </c>
      <c r="F44" s="1">
        <v>13.94</v>
      </c>
      <c r="G44" s="1">
        <v>3.06</v>
      </c>
    </row>
    <row r="45" spans="1:7" ht="15.75" customHeight="1" x14ac:dyDescent="0.3">
      <c r="A45" s="1" t="s">
        <v>5</v>
      </c>
      <c r="B45" s="1" t="s">
        <v>2</v>
      </c>
      <c r="C45" s="1" t="s">
        <v>9</v>
      </c>
      <c r="D45" s="1" t="s">
        <v>0</v>
      </c>
      <c r="E45" s="1">
        <v>2</v>
      </c>
      <c r="F45" s="1">
        <v>9.68</v>
      </c>
      <c r="G45" s="1">
        <v>1.32</v>
      </c>
    </row>
    <row r="46" spans="1:7" ht="15.75" customHeight="1" x14ac:dyDescent="0.3">
      <c r="A46" s="1" t="s">
        <v>5</v>
      </c>
      <c r="B46" s="1" t="s">
        <v>2</v>
      </c>
      <c r="C46" s="1" t="s">
        <v>9</v>
      </c>
      <c r="D46" s="1" t="s">
        <v>0</v>
      </c>
      <c r="E46" s="1">
        <v>4</v>
      </c>
      <c r="F46" s="1">
        <v>30.4</v>
      </c>
      <c r="G46" s="1">
        <v>5.6</v>
      </c>
    </row>
    <row r="47" spans="1:7" ht="15.75" customHeight="1" x14ac:dyDescent="0.3">
      <c r="A47" s="1" t="s">
        <v>5</v>
      </c>
      <c r="B47" s="1" t="s">
        <v>2</v>
      </c>
      <c r="C47" s="1" t="s">
        <v>9</v>
      </c>
      <c r="D47" s="1" t="s">
        <v>0</v>
      </c>
      <c r="E47" s="1">
        <v>2</v>
      </c>
      <c r="F47" s="1">
        <v>18.29</v>
      </c>
      <c r="G47" s="1">
        <v>3</v>
      </c>
    </row>
    <row r="48" spans="1:7" ht="15.75" customHeight="1" x14ac:dyDescent="0.3">
      <c r="A48" s="1" t="s">
        <v>5</v>
      </c>
      <c r="B48" s="1" t="s">
        <v>2</v>
      </c>
      <c r="C48" s="1" t="s">
        <v>9</v>
      </c>
      <c r="D48" s="1" t="s">
        <v>0</v>
      </c>
      <c r="E48" s="1">
        <v>2</v>
      </c>
      <c r="F48" s="1">
        <v>22.23</v>
      </c>
      <c r="G48" s="1">
        <v>5</v>
      </c>
    </row>
    <row r="49" spans="1:7" ht="15.75" customHeight="1" x14ac:dyDescent="0.3">
      <c r="A49" s="1" t="s">
        <v>5</v>
      </c>
      <c r="B49" s="1" t="s">
        <v>2</v>
      </c>
      <c r="C49" s="1" t="s">
        <v>9</v>
      </c>
      <c r="D49" s="1" t="s">
        <v>0</v>
      </c>
      <c r="E49" s="1">
        <v>4</v>
      </c>
      <c r="F49" s="1">
        <v>32.4</v>
      </c>
      <c r="G49" s="1">
        <v>6</v>
      </c>
    </row>
    <row r="50" spans="1:7" ht="15.75" customHeight="1" x14ac:dyDescent="0.3">
      <c r="A50" s="1" t="s">
        <v>5</v>
      </c>
      <c r="B50" s="1" t="s">
        <v>2</v>
      </c>
      <c r="C50" s="1" t="s">
        <v>9</v>
      </c>
      <c r="D50" s="1" t="s">
        <v>0</v>
      </c>
      <c r="E50" s="1">
        <v>3</v>
      </c>
      <c r="F50" s="1">
        <v>28.55</v>
      </c>
      <c r="G50" s="1">
        <v>2.0499999999999998</v>
      </c>
    </row>
    <row r="51" spans="1:7" ht="15.75" customHeight="1" x14ac:dyDescent="0.3">
      <c r="A51" s="1" t="s">
        <v>5</v>
      </c>
      <c r="B51" s="1" t="s">
        <v>2</v>
      </c>
      <c r="C51" s="1" t="s">
        <v>9</v>
      </c>
      <c r="D51" s="1" t="s">
        <v>0</v>
      </c>
      <c r="E51" s="1">
        <v>2</v>
      </c>
      <c r="F51" s="1">
        <v>18.04</v>
      </c>
      <c r="G51" s="1">
        <v>3</v>
      </c>
    </row>
    <row r="52" spans="1:7" ht="15.75" customHeight="1" x14ac:dyDescent="0.3">
      <c r="A52" s="1" t="s">
        <v>5</v>
      </c>
      <c r="B52" s="1" t="s">
        <v>2</v>
      </c>
      <c r="C52" s="1" t="s">
        <v>9</v>
      </c>
      <c r="D52" s="1" t="s">
        <v>0</v>
      </c>
      <c r="E52" s="1">
        <v>2</v>
      </c>
      <c r="F52" s="1">
        <v>12.54</v>
      </c>
      <c r="G52" s="1">
        <v>2.5</v>
      </c>
    </row>
    <row r="53" spans="1:7" ht="15.75" customHeight="1" x14ac:dyDescent="0.3">
      <c r="A53" s="1" t="s">
        <v>3</v>
      </c>
      <c r="B53" s="1" t="s">
        <v>2</v>
      </c>
      <c r="C53" s="1" t="s">
        <v>9</v>
      </c>
      <c r="D53" s="1" t="s">
        <v>0</v>
      </c>
      <c r="E53" s="1">
        <v>2</v>
      </c>
      <c r="F53" s="1">
        <v>10.29</v>
      </c>
      <c r="G53" s="1">
        <v>2.6</v>
      </c>
    </row>
    <row r="54" spans="1:7" ht="15.75" customHeight="1" x14ac:dyDescent="0.3">
      <c r="A54" s="1" t="s">
        <v>3</v>
      </c>
      <c r="B54" s="1" t="s">
        <v>2</v>
      </c>
      <c r="C54" s="1" t="s">
        <v>9</v>
      </c>
      <c r="D54" s="1" t="s">
        <v>0</v>
      </c>
      <c r="E54" s="1">
        <v>4</v>
      </c>
      <c r="F54" s="1">
        <v>34.81</v>
      </c>
      <c r="G54" s="1">
        <v>5.2</v>
      </c>
    </row>
    <row r="55" spans="1:7" ht="15.75" customHeight="1" x14ac:dyDescent="0.3">
      <c r="A55" s="1" t="s">
        <v>5</v>
      </c>
      <c r="B55" s="1" t="s">
        <v>2</v>
      </c>
      <c r="C55" s="1" t="s">
        <v>9</v>
      </c>
      <c r="D55" s="1" t="s">
        <v>0</v>
      </c>
      <c r="E55" s="1">
        <v>2</v>
      </c>
      <c r="F55" s="1">
        <v>9.94</v>
      </c>
      <c r="G55" s="1">
        <v>1.56</v>
      </c>
    </row>
    <row r="56" spans="1:7" ht="15.75" customHeight="1" x14ac:dyDescent="0.3">
      <c r="A56" s="1" t="s">
        <v>5</v>
      </c>
      <c r="B56" s="1" t="s">
        <v>2</v>
      </c>
      <c r="C56" s="1" t="s">
        <v>9</v>
      </c>
      <c r="D56" s="1" t="s">
        <v>0</v>
      </c>
      <c r="E56" s="1">
        <v>4</v>
      </c>
      <c r="F56" s="1">
        <v>25.56</v>
      </c>
      <c r="G56" s="1">
        <v>4.34</v>
      </c>
    </row>
    <row r="57" spans="1:7" ht="15.75" customHeight="1" x14ac:dyDescent="0.3">
      <c r="A57" s="1" t="s">
        <v>5</v>
      </c>
      <c r="B57" s="1" t="s">
        <v>2</v>
      </c>
      <c r="C57" s="1" t="s">
        <v>9</v>
      </c>
      <c r="D57" s="1" t="s">
        <v>0</v>
      </c>
      <c r="E57" s="1">
        <v>2</v>
      </c>
      <c r="F57" s="1">
        <v>19.489999999999998</v>
      </c>
      <c r="G57" s="1">
        <v>3.51</v>
      </c>
    </row>
    <row r="58" spans="1:7" ht="15.75" customHeight="1" x14ac:dyDescent="0.3">
      <c r="A58" s="1" t="s">
        <v>5</v>
      </c>
      <c r="B58" s="1" t="s">
        <v>6</v>
      </c>
      <c r="C58" s="1" t="s">
        <v>4</v>
      </c>
      <c r="D58" s="1" t="s">
        <v>0</v>
      </c>
      <c r="E58" s="1">
        <v>4</v>
      </c>
      <c r="F58" s="1">
        <v>38.01</v>
      </c>
      <c r="G58" s="1">
        <v>3</v>
      </c>
    </row>
    <row r="59" spans="1:7" ht="15.75" customHeight="1" x14ac:dyDescent="0.3">
      <c r="A59" s="1" t="s">
        <v>3</v>
      </c>
      <c r="B59" s="1" t="s">
        <v>2</v>
      </c>
      <c r="C59" s="1" t="s">
        <v>4</v>
      </c>
      <c r="D59" s="1" t="s">
        <v>0</v>
      </c>
      <c r="E59" s="1">
        <v>2</v>
      </c>
      <c r="F59" s="1">
        <v>26.41</v>
      </c>
      <c r="G59" s="1">
        <v>1.5</v>
      </c>
    </row>
    <row r="60" spans="1:7" ht="15.75" customHeight="1" x14ac:dyDescent="0.3">
      <c r="A60" s="1" t="s">
        <v>5</v>
      </c>
      <c r="B60" s="1" t="s">
        <v>6</v>
      </c>
      <c r="C60" s="1" t="s">
        <v>4</v>
      </c>
      <c r="D60" s="1" t="s">
        <v>0</v>
      </c>
      <c r="E60" s="1">
        <v>2</v>
      </c>
      <c r="F60" s="1">
        <v>11.24</v>
      </c>
      <c r="G60" s="1">
        <v>1.76</v>
      </c>
    </row>
    <row r="61" spans="1:7" ht="15.75" customHeight="1" x14ac:dyDescent="0.3">
      <c r="A61" s="1" t="s">
        <v>5</v>
      </c>
      <c r="B61" s="1" t="s">
        <v>2</v>
      </c>
      <c r="C61" s="1" t="s">
        <v>4</v>
      </c>
      <c r="D61" s="1" t="s">
        <v>0</v>
      </c>
      <c r="E61" s="1">
        <v>4</v>
      </c>
      <c r="F61" s="1">
        <v>48.27</v>
      </c>
      <c r="G61" s="1">
        <v>6.73</v>
      </c>
    </row>
    <row r="62" spans="1:7" ht="15.75" customHeight="1" x14ac:dyDescent="0.3">
      <c r="A62" s="1" t="s">
        <v>5</v>
      </c>
      <c r="B62" s="1" t="s">
        <v>6</v>
      </c>
      <c r="C62" s="1" t="s">
        <v>4</v>
      </c>
      <c r="D62" s="1" t="s">
        <v>0</v>
      </c>
      <c r="E62" s="1">
        <v>2</v>
      </c>
      <c r="F62" s="1">
        <v>20.29</v>
      </c>
      <c r="G62" s="1">
        <v>3.21</v>
      </c>
    </row>
    <row r="63" spans="1:7" ht="15.75" customHeight="1" x14ac:dyDescent="0.3">
      <c r="A63" s="1" t="s">
        <v>5</v>
      </c>
      <c r="B63" s="1" t="s">
        <v>6</v>
      </c>
      <c r="C63" s="1" t="s">
        <v>4</v>
      </c>
      <c r="D63" s="1" t="s">
        <v>0</v>
      </c>
      <c r="E63" s="1">
        <v>2</v>
      </c>
      <c r="F63" s="1">
        <v>13.81</v>
      </c>
      <c r="G63" s="1">
        <v>2</v>
      </c>
    </row>
    <row r="64" spans="1:7" ht="15.75" customHeight="1" x14ac:dyDescent="0.3">
      <c r="A64" s="1" t="s">
        <v>5</v>
      </c>
      <c r="B64" s="1" t="s">
        <v>6</v>
      </c>
      <c r="C64" s="1" t="s">
        <v>4</v>
      </c>
      <c r="D64" s="1" t="s">
        <v>0</v>
      </c>
      <c r="E64" s="1">
        <v>2</v>
      </c>
      <c r="F64" s="1">
        <v>11.02</v>
      </c>
      <c r="G64" s="1">
        <v>1.98</v>
      </c>
    </row>
    <row r="65" spans="1:7" ht="15.75" customHeight="1" x14ac:dyDescent="0.3">
      <c r="A65" s="1" t="s">
        <v>5</v>
      </c>
      <c r="B65" s="1" t="s">
        <v>6</v>
      </c>
      <c r="C65" s="1" t="s">
        <v>4</v>
      </c>
      <c r="D65" s="1" t="s">
        <v>0</v>
      </c>
      <c r="E65" s="1">
        <v>4</v>
      </c>
      <c r="F65" s="1">
        <v>18.29</v>
      </c>
      <c r="G65" s="1">
        <v>3.76</v>
      </c>
    </row>
    <row r="66" spans="1:7" ht="15.75" customHeight="1" x14ac:dyDescent="0.3">
      <c r="A66" s="1" t="s">
        <v>5</v>
      </c>
      <c r="B66" s="1" t="s">
        <v>2</v>
      </c>
      <c r="C66" s="1" t="s">
        <v>4</v>
      </c>
      <c r="D66" s="1" t="s">
        <v>0</v>
      </c>
      <c r="E66" s="1">
        <v>3</v>
      </c>
      <c r="F66" s="1">
        <v>17.59</v>
      </c>
      <c r="G66" s="1">
        <v>2.64</v>
      </c>
    </row>
    <row r="67" spans="1:7" ht="15.75" customHeight="1" x14ac:dyDescent="0.3">
      <c r="A67" s="1" t="s">
        <v>5</v>
      </c>
      <c r="B67" s="1" t="s">
        <v>2</v>
      </c>
      <c r="C67" s="1" t="s">
        <v>4</v>
      </c>
      <c r="D67" s="1" t="s">
        <v>0</v>
      </c>
      <c r="E67" s="1">
        <v>3</v>
      </c>
      <c r="F67" s="1">
        <v>20.079999999999998</v>
      </c>
      <c r="G67" s="1">
        <v>3.15</v>
      </c>
    </row>
    <row r="68" spans="1:7" ht="15.75" customHeight="1" x14ac:dyDescent="0.3">
      <c r="A68" s="1" t="s">
        <v>3</v>
      </c>
      <c r="B68" s="1" t="s">
        <v>2</v>
      </c>
      <c r="C68" s="1" t="s">
        <v>4</v>
      </c>
      <c r="D68" s="1" t="s">
        <v>0</v>
      </c>
      <c r="E68" s="1">
        <v>2</v>
      </c>
      <c r="F68" s="1">
        <v>16.45</v>
      </c>
      <c r="G68" s="1">
        <v>2.4700000000000002</v>
      </c>
    </row>
    <row r="69" spans="1:7" ht="15.75" customHeight="1" x14ac:dyDescent="0.3">
      <c r="A69" s="1" t="s">
        <v>3</v>
      </c>
      <c r="B69" s="1" t="s">
        <v>6</v>
      </c>
      <c r="C69" s="1" t="s">
        <v>4</v>
      </c>
      <c r="D69" s="1" t="s">
        <v>0</v>
      </c>
      <c r="E69" s="1">
        <v>1</v>
      </c>
      <c r="F69" s="1">
        <v>3.07</v>
      </c>
      <c r="G69" s="1">
        <v>1</v>
      </c>
    </row>
    <row r="70" spans="1:7" ht="15.75" customHeight="1" x14ac:dyDescent="0.3">
      <c r="A70" s="1" t="s">
        <v>5</v>
      </c>
      <c r="B70" s="1" t="s">
        <v>2</v>
      </c>
      <c r="C70" s="1" t="s">
        <v>4</v>
      </c>
      <c r="D70" s="1" t="s">
        <v>0</v>
      </c>
      <c r="E70" s="1">
        <v>2</v>
      </c>
      <c r="F70" s="1">
        <v>20.23</v>
      </c>
      <c r="G70" s="1">
        <v>2.0099999999999998</v>
      </c>
    </row>
    <row r="71" spans="1:7" ht="15.75" customHeight="1" x14ac:dyDescent="0.3">
      <c r="A71" s="1" t="s">
        <v>5</v>
      </c>
      <c r="B71" s="1" t="s">
        <v>6</v>
      </c>
      <c r="C71" s="1" t="s">
        <v>4</v>
      </c>
      <c r="D71" s="1" t="s">
        <v>0</v>
      </c>
      <c r="E71" s="1">
        <v>2</v>
      </c>
      <c r="F71" s="1">
        <v>15.01</v>
      </c>
      <c r="G71" s="1">
        <v>2.09</v>
      </c>
    </row>
    <row r="72" spans="1:7" ht="15.75" customHeight="1" x14ac:dyDescent="0.3">
      <c r="A72" s="1" t="s">
        <v>5</v>
      </c>
      <c r="B72" s="1" t="s">
        <v>2</v>
      </c>
      <c r="C72" s="1" t="s">
        <v>4</v>
      </c>
      <c r="D72" s="1" t="s">
        <v>0</v>
      </c>
      <c r="E72" s="1">
        <v>2</v>
      </c>
      <c r="F72" s="1">
        <v>12.02</v>
      </c>
      <c r="G72" s="1">
        <v>1.97</v>
      </c>
    </row>
    <row r="73" spans="1:7" ht="15.75" customHeight="1" x14ac:dyDescent="0.3">
      <c r="A73" s="1" t="s">
        <v>3</v>
      </c>
      <c r="B73" s="1" t="s">
        <v>2</v>
      </c>
      <c r="C73" s="1" t="s">
        <v>4</v>
      </c>
      <c r="D73" s="1" t="s">
        <v>0</v>
      </c>
      <c r="E73" s="1">
        <v>3</v>
      </c>
      <c r="F73" s="1">
        <v>17.07</v>
      </c>
      <c r="G73" s="1">
        <v>3</v>
      </c>
    </row>
    <row r="74" spans="1:7" ht="15.75" customHeight="1" x14ac:dyDescent="0.3">
      <c r="A74" s="1" t="s">
        <v>3</v>
      </c>
      <c r="B74" s="1" t="s">
        <v>6</v>
      </c>
      <c r="C74" s="1" t="s">
        <v>4</v>
      </c>
      <c r="D74" s="1" t="s">
        <v>0</v>
      </c>
      <c r="E74" s="1">
        <v>2</v>
      </c>
      <c r="F74" s="1">
        <v>26.86</v>
      </c>
      <c r="G74" s="1">
        <v>3.14</v>
      </c>
    </row>
    <row r="75" spans="1:7" ht="15.75" customHeight="1" x14ac:dyDescent="0.3">
      <c r="A75" s="1" t="s">
        <v>3</v>
      </c>
      <c r="B75" s="1" t="s">
        <v>6</v>
      </c>
      <c r="C75" s="1" t="s">
        <v>4</v>
      </c>
      <c r="D75" s="1" t="s">
        <v>0</v>
      </c>
      <c r="E75" s="1">
        <v>2</v>
      </c>
      <c r="F75" s="1">
        <v>25.28</v>
      </c>
      <c r="G75" s="1">
        <v>5</v>
      </c>
    </row>
    <row r="76" spans="1:7" ht="15.75" customHeight="1" x14ac:dyDescent="0.3">
      <c r="A76" s="1" t="s">
        <v>3</v>
      </c>
      <c r="B76" s="1" t="s">
        <v>2</v>
      </c>
      <c r="C76" s="1" t="s">
        <v>4</v>
      </c>
      <c r="D76" s="1" t="s">
        <v>0</v>
      </c>
      <c r="E76" s="1">
        <v>2</v>
      </c>
      <c r="F76" s="1">
        <v>14.73</v>
      </c>
      <c r="G76" s="1">
        <v>2.2000000000000002</v>
      </c>
    </row>
    <row r="77" spans="1:7" ht="15.75" customHeight="1" x14ac:dyDescent="0.3">
      <c r="A77" s="1" t="s">
        <v>5</v>
      </c>
      <c r="B77" s="1" t="s">
        <v>2</v>
      </c>
      <c r="C77" s="1" t="s">
        <v>4</v>
      </c>
      <c r="D77" s="1" t="s">
        <v>0</v>
      </c>
      <c r="E77" s="1">
        <v>2</v>
      </c>
      <c r="F77" s="1">
        <v>10.51</v>
      </c>
      <c r="G77" s="1">
        <v>1.25</v>
      </c>
    </row>
    <row r="78" spans="1:7" ht="15.75" customHeight="1" x14ac:dyDescent="0.3">
      <c r="A78" s="1" t="s">
        <v>5</v>
      </c>
      <c r="B78" s="1" t="s">
        <v>6</v>
      </c>
      <c r="C78" s="1" t="s">
        <v>4</v>
      </c>
      <c r="D78" s="1" t="s">
        <v>0</v>
      </c>
      <c r="E78" s="1">
        <v>2</v>
      </c>
      <c r="F78" s="1">
        <v>17.920000000000002</v>
      </c>
      <c r="G78" s="1">
        <v>3.08</v>
      </c>
    </row>
    <row r="79" spans="1:7" ht="15.75" customHeight="1" x14ac:dyDescent="0.3">
      <c r="A79" s="1" t="s">
        <v>5</v>
      </c>
      <c r="B79" s="1" t="s">
        <v>2</v>
      </c>
      <c r="C79" s="1" t="s">
        <v>1</v>
      </c>
      <c r="D79" s="1" t="s">
        <v>7</v>
      </c>
      <c r="E79" s="1">
        <v>4</v>
      </c>
      <c r="F79" s="1">
        <v>27.2</v>
      </c>
      <c r="G79" s="1">
        <v>4</v>
      </c>
    </row>
    <row r="80" spans="1:7" ht="15.75" customHeight="1" x14ac:dyDescent="0.3">
      <c r="A80" s="1" t="s">
        <v>5</v>
      </c>
      <c r="B80" s="1" t="s">
        <v>2</v>
      </c>
      <c r="C80" s="1" t="s">
        <v>1</v>
      </c>
      <c r="D80" s="1" t="s">
        <v>7</v>
      </c>
      <c r="E80" s="1">
        <v>2</v>
      </c>
      <c r="F80" s="1">
        <v>22.76</v>
      </c>
      <c r="G80" s="1">
        <v>3</v>
      </c>
    </row>
    <row r="81" spans="1:7" ht="15.75" customHeight="1" x14ac:dyDescent="0.3">
      <c r="A81" s="1" t="s">
        <v>5</v>
      </c>
      <c r="B81" s="1" t="s">
        <v>2</v>
      </c>
      <c r="C81" s="1" t="s">
        <v>1</v>
      </c>
      <c r="D81" s="1" t="s">
        <v>7</v>
      </c>
      <c r="E81" s="1">
        <v>2</v>
      </c>
      <c r="F81" s="1">
        <v>17.29</v>
      </c>
      <c r="G81" s="1">
        <v>2.71</v>
      </c>
    </row>
    <row r="82" spans="1:7" ht="15.75" customHeight="1" x14ac:dyDescent="0.3">
      <c r="A82" s="1" t="s">
        <v>5</v>
      </c>
      <c r="B82" s="1" t="s">
        <v>6</v>
      </c>
      <c r="C82" s="1" t="s">
        <v>1</v>
      </c>
      <c r="D82" s="1" t="s">
        <v>7</v>
      </c>
      <c r="E82" s="1">
        <v>2</v>
      </c>
      <c r="F82" s="1">
        <v>19.440000000000001</v>
      </c>
      <c r="G82" s="1">
        <v>3</v>
      </c>
    </row>
    <row r="83" spans="1:7" ht="15.75" customHeight="1" x14ac:dyDescent="0.3">
      <c r="A83" s="1" t="s">
        <v>5</v>
      </c>
      <c r="B83" s="1" t="s">
        <v>2</v>
      </c>
      <c r="C83" s="1" t="s">
        <v>1</v>
      </c>
      <c r="D83" s="1" t="s">
        <v>7</v>
      </c>
      <c r="E83" s="1">
        <v>2</v>
      </c>
      <c r="F83" s="1">
        <v>16.66</v>
      </c>
      <c r="G83" s="1">
        <v>3.4</v>
      </c>
    </row>
    <row r="84" spans="1:7" ht="15.75" customHeight="1" x14ac:dyDescent="0.3">
      <c r="A84" s="1" t="s">
        <v>3</v>
      </c>
      <c r="B84" s="1" t="s">
        <v>2</v>
      </c>
      <c r="C84" s="1" t="s">
        <v>1</v>
      </c>
      <c r="D84" s="1" t="s">
        <v>7</v>
      </c>
      <c r="E84" s="1">
        <v>1</v>
      </c>
      <c r="F84" s="1">
        <v>10.07</v>
      </c>
      <c r="G84" s="1">
        <v>1.83</v>
      </c>
    </row>
    <row r="85" spans="1:7" ht="15.75" customHeight="1" x14ac:dyDescent="0.3">
      <c r="A85" s="1" t="s">
        <v>5</v>
      </c>
      <c r="B85" s="1" t="s">
        <v>6</v>
      </c>
      <c r="C85" s="1" t="s">
        <v>1</v>
      </c>
      <c r="D85" s="1" t="s">
        <v>7</v>
      </c>
      <c r="E85" s="1">
        <v>2</v>
      </c>
      <c r="F85" s="1">
        <v>32.68</v>
      </c>
      <c r="G85" s="1">
        <v>5</v>
      </c>
    </row>
    <row r="86" spans="1:7" ht="15.75" customHeight="1" x14ac:dyDescent="0.3">
      <c r="A86" s="1" t="s">
        <v>5</v>
      </c>
      <c r="B86" s="1" t="s">
        <v>2</v>
      </c>
      <c r="C86" s="1" t="s">
        <v>1</v>
      </c>
      <c r="D86" s="1" t="s">
        <v>7</v>
      </c>
      <c r="E86" s="1">
        <v>2</v>
      </c>
      <c r="F86" s="1">
        <v>15.98</v>
      </c>
      <c r="G86" s="1">
        <v>2.0299999999999998</v>
      </c>
    </row>
    <row r="87" spans="1:7" ht="15.75" customHeight="1" x14ac:dyDescent="0.3">
      <c r="A87" s="1" t="s">
        <v>3</v>
      </c>
      <c r="B87" s="1" t="s">
        <v>2</v>
      </c>
      <c r="C87" s="1" t="s">
        <v>1</v>
      </c>
      <c r="D87" s="1" t="s">
        <v>7</v>
      </c>
      <c r="E87" s="1">
        <v>4</v>
      </c>
      <c r="F87" s="1">
        <v>34.83</v>
      </c>
      <c r="G87" s="1">
        <v>5.17</v>
      </c>
    </row>
    <row r="88" spans="1:7" ht="15.75" customHeight="1" x14ac:dyDescent="0.3">
      <c r="A88" s="1" t="s">
        <v>5</v>
      </c>
      <c r="B88" s="1" t="s">
        <v>2</v>
      </c>
      <c r="C88" s="1" t="s">
        <v>1</v>
      </c>
      <c r="D88" s="1" t="s">
        <v>7</v>
      </c>
      <c r="E88" s="1">
        <v>2</v>
      </c>
      <c r="F88" s="1">
        <v>13.03</v>
      </c>
      <c r="G88" s="1">
        <v>2</v>
      </c>
    </row>
    <row r="89" spans="1:7" ht="15.75" customHeight="1" x14ac:dyDescent="0.3">
      <c r="A89" s="1" t="s">
        <v>5</v>
      </c>
      <c r="B89" s="1" t="s">
        <v>2</v>
      </c>
      <c r="C89" s="1" t="s">
        <v>1</v>
      </c>
      <c r="D89" s="1" t="s">
        <v>7</v>
      </c>
      <c r="E89" s="1">
        <v>2</v>
      </c>
      <c r="F89" s="1">
        <v>18.28</v>
      </c>
      <c r="G89" s="1">
        <v>4</v>
      </c>
    </row>
    <row r="90" spans="1:7" ht="15.75" customHeight="1" x14ac:dyDescent="0.3">
      <c r="A90" s="1" t="s">
        <v>5</v>
      </c>
      <c r="B90" s="1" t="s">
        <v>2</v>
      </c>
      <c r="C90" s="1" t="s">
        <v>1</v>
      </c>
      <c r="D90" s="1" t="s">
        <v>7</v>
      </c>
      <c r="E90" s="1">
        <v>2</v>
      </c>
      <c r="F90" s="1">
        <v>24.71</v>
      </c>
      <c r="G90" s="1">
        <v>5.85</v>
      </c>
    </row>
    <row r="91" spans="1:7" ht="15.75" customHeight="1" x14ac:dyDescent="0.3">
      <c r="A91" s="1" t="s">
        <v>5</v>
      </c>
      <c r="B91" s="1" t="s">
        <v>2</v>
      </c>
      <c r="C91" s="1" t="s">
        <v>1</v>
      </c>
      <c r="D91" s="1" t="s">
        <v>7</v>
      </c>
      <c r="E91" s="1">
        <v>2</v>
      </c>
      <c r="F91" s="1">
        <v>21.16</v>
      </c>
      <c r="G91" s="1">
        <v>3</v>
      </c>
    </row>
    <row r="92" spans="1:7" ht="15.75" customHeight="1" x14ac:dyDescent="0.3">
      <c r="A92" s="1" t="s">
        <v>5</v>
      </c>
      <c r="B92" s="1" t="s">
        <v>6</v>
      </c>
      <c r="C92" s="1" t="s">
        <v>8</v>
      </c>
      <c r="D92" s="1" t="s">
        <v>0</v>
      </c>
      <c r="E92" s="1">
        <v>2</v>
      </c>
      <c r="F92" s="1">
        <v>28.97</v>
      </c>
      <c r="G92" s="1">
        <v>3</v>
      </c>
    </row>
    <row r="93" spans="1:7" ht="15.75" customHeight="1" x14ac:dyDescent="0.3">
      <c r="A93" s="1" t="s">
        <v>5</v>
      </c>
      <c r="B93" s="1" t="s">
        <v>2</v>
      </c>
      <c r="C93" s="1" t="s">
        <v>8</v>
      </c>
      <c r="D93" s="1" t="s">
        <v>0</v>
      </c>
      <c r="E93" s="1">
        <v>2</v>
      </c>
      <c r="F93" s="1">
        <v>22.49</v>
      </c>
      <c r="G93" s="1">
        <v>3.5</v>
      </c>
    </row>
    <row r="94" spans="1:7" ht="15.75" customHeight="1" x14ac:dyDescent="0.3">
      <c r="A94" s="1" t="s">
        <v>3</v>
      </c>
      <c r="B94" s="1" t="s">
        <v>6</v>
      </c>
      <c r="C94" s="1" t="s">
        <v>8</v>
      </c>
      <c r="D94" s="1" t="s">
        <v>0</v>
      </c>
      <c r="E94" s="1">
        <v>2</v>
      </c>
      <c r="F94" s="1">
        <v>5.75</v>
      </c>
      <c r="G94" s="1">
        <v>1</v>
      </c>
    </row>
    <row r="95" spans="1:7" ht="15.75" customHeight="1" x14ac:dyDescent="0.3">
      <c r="A95" s="1" t="s">
        <v>3</v>
      </c>
      <c r="B95" s="1" t="s">
        <v>6</v>
      </c>
      <c r="C95" s="1" t="s">
        <v>8</v>
      </c>
      <c r="D95" s="1" t="s">
        <v>0</v>
      </c>
      <c r="E95" s="1">
        <v>2</v>
      </c>
      <c r="F95" s="1">
        <v>16.32</v>
      </c>
      <c r="G95" s="1">
        <v>4.3</v>
      </c>
    </row>
    <row r="96" spans="1:7" ht="15.75" customHeight="1" x14ac:dyDescent="0.3">
      <c r="A96" s="1" t="s">
        <v>3</v>
      </c>
      <c r="B96" s="1" t="s">
        <v>2</v>
      </c>
      <c r="C96" s="1" t="s">
        <v>8</v>
      </c>
      <c r="D96" s="1" t="s">
        <v>0</v>
      </c>
      <c r="E96" s="1">
        <v>2</v>
      </c>
      <c r="F96" s="1">
        <v>22.75</v>
      </c>
      <c r="G96" s="1">
        <v>3.25</v>
      </c>
    </row>
    <row r="97" spans="1:7" ht="15.75" customHeight="1" x14ac:dyDescent="0.3">
      <c r="A97" s="1" t="s">
        <v>5</v>
      </c>
      <c r="B97" s="1" t="s">
        <v>6</v>
      </c>
      <c r="C97" s="1" t="s">
        <v>8</v>
      </c>
      <c r="D97" s="1" t="s">
        <v>0</v>
      </c>
      <c r="E97" s="1">
        <v>4</v>
      </c>
      <c r="F97" s="1">
        <v>40.17</v>
      </c>
      <c r="G97" s="1">
        <v>4.7300000000000004</v>
      </c>
    </row>
    <row r="98" spans="1:7" ht="15.75" customHeight="1" x14ac:dyDescent="0.3">
      <c r="A98" s="1" t="s">
        <v>5</v>
      </c>
      <c r="B98" s="1" t="s">
        <v>6</v>
      </c>
      <c r="C98" s="1" t="s">
        <v>8</v>
      </c>
      <c r="D98" s="1" t="s">
        <v>0</v>
      </c>
      <c r="E98" s="1">
        <v>2</v>
      </c>
      <c r="F98" s="1">
        <v>27.28</v>
      </c>
      <c r="G98" s="1">
        <v>4</v>
      </c>
    </row>
    <row r="99" spans="1:7" ht="15.75" customHeight="1" x14ac:dyDescent="0.3">
      <c r="A99" s="1" t="s">
        <v>5</v>
      </c>
      <c r="B99" s="1" t="s">
        <v>6</v>
      </c>
      <c r="C99" s="1" t="s">
        <v>8</v>
      </c>
      <c r="D99" s="1" t="s">
        <v>0</v>
      </c>
      <c r="E99" s="1">
        <v>2</v>
      </c>
      <c r="F99" s="1">
        <v>12.03</v>
      </c>
      <c r="G99" s="1">
        <v>1.5</v>
      </c>
    </row>
    <row r="100" spans="1:7" ht="15.75" customHeight="1" x14ac:dyDescent="0.3">
      <c r="A100" s="1" t="s">
        <v>5</v>
      </c>
      <c r="B100" s="1" t="s">
        <v>6</v>
      </c>
      <c r="C100" s="1" t="s">
        <v>8</v>
      </c>
      <c r="D100" s="1" t="s">
        <v>0</v>
      </c>
      <c r="E100" s="1">
        <v>2</v>
      </c>
      <c r="F100" s="1">
        <v>21.01</v>
      </c>
      <c r="G100" s="1">
        <v>3</v>
      </c>
    </row>
    <row r="101" spans="1:7" ht="15.75" customHeight="1" x14ac:dyDescent="0.3">
      <c r="A101" s="1" t="s">
        <v>5</v>
      </c>
      <c r="B101" s="1" t="s">
        <v>2</v>
      </c>
      <c r="C101" s="1" t="s">
        <v>8</v>
      </c>
      <c r="D101" s="1" t="s">
        <v>0</v>
      </c>
      <c r="E101" s="1">
        <v>2</v>
      </c>
      <c r="F101" s="1">
        <v>12.46</v>
      </c>
      <c r="G101" s="1">
        <v>1.5</v>
      </c>
    </row>
    <row r="102" spans="1:7" ht="15.75" customHeight="1" x14ac:dyDescent="0.3">
      <c r="A102" s="1" t="s">
        <v>3</v>
      </c>
      <c r="B102" s="1" t="s">
        <v>6</v>
      </c>
      <c r="C102" s="1" t="s">
        <v>8</v>
      </c>
      <c r="D102" s="1" t="s">
        <v>0</v>
      </c>
      <c r="E102" s="1">
        <v>2</v>
      </c>
      <c r="F102" s="1">
        <v>11.35</v>
      </c>
      <c r="G102" s="1">
        <v>2.5</v>
      </c>
    </row>
    <row r="103" spans="1:7" ht="15.75" customHeight="1" x14ac:dyDescent="0.3">
      <c r="A103" s="1" t="s">
        <v>3</v>
      </c>
      <c r="B103" s="1" t="s">
        <v>6</v>
      </c>
      <c r="C103" s="1" t="s">
        <v>8</v>
      </c>
      <c r="D103" s="1" t="s">
        <v>0</v>
      </c>
      <c r="E103" s="1">
        <v>2</v>
      </c>
      <c r="F103" s="1">
        <v>15.38</v>
      </c>
      <c r="G103" s="1">
        <v>3</v>
      </c>
    </row>
    <row r="104" spans="1:7" ht="15.75" customHeight="1" x14ac:dyDescent="0.3">
      <c r="A104" s="1" t="s">
        <v>3</v>
      </c>
      <c r="B104" s="1" t="s">
        <v>6</v>
      </c>
      <c r="C104" s="1" t="s">
        <v>4</v>
      </c>
      <c r="D104" s="1" t="s">
        <v>0</v>
      </c>
      <c r="E104" s="1">
        <v>3</v>
      </c>
      <c r="F104" s="1">
        <v>44.3</v>
      </c>
      <c r="G104" s="1">
        <v>2.5</v>
      </c>
    </row>
    <row r="105" spans="1:7" ht="15.75" customHeight="1" x14ac:dyDescent="0.3">
      <c r="A105" s="1" t="s">
        <v>3</v>
      </c>
      <c r="B105" s="1" t="s">
        <v>6</v>
      </c>
      <c r="C105" s="1" t="s">
        <v>4</v>
      </c>
      <c r="D105" s="1" t="s">
        <v>0</v>
      </c>
      <c r="E105" s="1">
        <v>2</v>
      </c>
      <c r="F105" s="1">
        <v>22.42</v>
      </c>
      <c r="G105" s="1">
        <v>3.48</v>
      </c>
    </row>
    <row r="106" spans="1:7" ht="15.75" customHeight="1" x14ac:dyDescent="0.3">
      <c r="A106" s="1" t="s">
        <v>3</v>
      </c>
      <c r="B106" s="1" t="s">
        <v>2</v>
      </c>
      <c r="C106" s="1" t="s">
        <v>4</v>
      </c>
      <c r="D106" s="1" t="s">
        <v>0</v>
      </c>
      <c r="E106" s="1">
        <v>2</v>
      </c>
      <c r="F106" s="1">
        <v>20.92</v>
      </c>
      <c r="G106" s="1">
        <v>4.08</v>
      </c>
    </row>
    <row r="107" spans="1:7" ht="15.75" customHeight="1" x14ac:dyDescent="0.3">
      <c r="A107" s="1" t="s">
        <v>5</v>
      </c>
      <c r="B107" s="1" t="s">
        <v>6</v>
      </c>
      <c r="C107" s="1" t="s">
        <v>4</v>
      </c>
      <c r="D107" s="1" t="s">
        <v>0</v>
      </c>
      <c r="E107" s="1">
        <v>2</v>
      </c>
      <c r="F107" s="1">
        <v>15.36</v>
      </c>
      <c r="G107" s="1">
        <v>1.64</v>
      </c>
    </row>
    <row r="108" spans="1:7" ht="15.75" customHeight="1" x14ac:dyDescent="0.3">
      <c r="A108" s="1" t="s">
        <v>5</v>
      </c>
      <c r="B108" s="1" t="s">
        <v>6</v>
      </c>
      <c r="C108" s="1" t="s">
        <v>4</v>
      </c>
      <c r="D108" s="1" t="s">
        <v>0</v>
      </c>
      <c r="E108" s="1">
        <v>2</v>
      </c>
      <c r="F108" s="1">
        <v>20.49</v>
      </c>
      <c r="G108" s="1">
        <v>4.0599999999999996</v>
      </c>
    </row>
    <row r="109" spans="1:7" ht="15.75" customHeight="1" x14ac:dyDescent="0.3">
      <c r="A109" s="1" t="s">
        <v>5</v>
      </c>
      <c r="B109" s="1" t="s">
        <v>6</v>
      </c>
      <c r="C109" s="1" t="s">
        <v>4</v>
      </c>
      <c r="D109" s="1" t="s">
        <v>0</v>
      </c>
      <c r="E109" s="1">
        <v>2</v>
      </c>
      <c r="F109" s="1">
        <v>25.21</v>
      </c>
      <c r="G109" s="1">
        <v>4.29</v>
      </c>
    </row>
    <row r="110" spans="1:7" ht="15.75" customHeight="1" x14ac:dyDescent="0.3">
      <c r="A110" s="1" t="s">
        <v>5</v>
      </c>
      <c r="B110" s="1" t="s">
        <v>2</v>
      </c>
      <c r="C110" s="1" t="s">
        <v>4</v>
      </c>
      <c r="D110" s="1" t="s">
        <v>0</v>
      </c>
      <c r="E110" s="1">
        <v>2</v>
      </c>
      <c r="F110" s="1">
        <v>18.239999999999998</v>
      </c>
      <c r="G110" s="1">
        <v>3.76</v>
      </c>
    </row>
    <row r="111" spans="1:7" ht="15.75" customHeight="1" x14ac:dyDescent="0.3">
      <c r="A111" s="1" t="s">
        <v>3</v>
      </c>
      <c r="B111" s="1" t="s">
        <v>6</v>
      </c>
      <c r="C111" s="1" t="s">
        <v>4</v>
      </c>
      <c r="D111" s="1" t="s">
        <v>0</v>
      </c>
      <c r="E111" s="1">
        <v>2</v>
      </c>
      <c r="F111" s="1">
        <v>14.31</v>
      </c>
      <c r="G111" s="1">
        <v>4</v>
      </c>
    </row>
    <row r="112" spans="1:7" ht="15.75" customHeight="1" x14ac:dyDescent="0.3">
      <c r="A112" s="1" t="s">
        <v>5</v>
      </c>
      <c r="B112" s="1" t="s">
        <v>2</v>
      </c>
      <c r="C112" s="1" t="s">
        <v>4</v>
      </c>
      <c r="D112" s="1" t="s">
        <v>0</v>
      </c>
      <c r="E112" s="1">
        <v>2</v>
      </c>
      <c r="F112" s="1">
        <v>14</v>
      </c>
      <c r="G112" s="1">
        <v>3</v>
      </c>
    </row>
    <row r="113" spans="1:7" ht="15.75" customHeight="1" x14ac:dyDescent="0.3">
      <c r="A113" s="1" t="s">
        <v>3</v>
      </c>
      <c r="B113" s="1" t="s">
        <v>2</v>
      </c>
      <c r="C113" s="1" t="s">
        <v>4</v>
      </c>
      <c r="D113" s="1" t="s">
        <v>0</v>
      </c>
      <c r="E113" s="1">
        <v>1</v>
      </c>
      <c r="F113" s="1">
        <v>7.25</v>
      </c>
      <c r="G113" s="1">
        <v>1</v>
      </c>
    </row>
    <row r="114" spans="1:7" ht="15.75" customHeight="1" x14ac:dyDescent="0.3">
      <c r="A114" s="1" t="s">
        <v>5</v>
      </c>
      <c r="B114" s="1" t="s">
        <v>2</v>
      </c>
      <c r="C114" s="1" t="s">
        <v>9</v>
      </c>
      <c r="D114" s="1" t="s">
        <v>0</v>
      </c>
      <c r="E114" s="1">
        <v>3</v>
      </c>
      <c r="F114" s="1">
        <v>38.07</v>
      </c>
      <c r="G114" s="1">
        <v>4</v>
      </c>
    </row>
    <row r="115" spans="1:7" ht="15.75" customHeight="1" x14ac:dyDescent="0.3">
      <c r="A115" s="1" t="s">
        <v>5</v>
      </c>
      <c r="B115" s="1" t="s">
        <v>2</v>
      </c>
      <c r="C115" s="1" t="s">
        <v>9</v>
      </c>
      <c r="D115" s="1" t="s">
        <v>0</v>
      </c>
      <c r="E115" s="1">
        <v>2</v>
      </c>
      <c r="F115" s="1">
        <v>23.95</v>
      </c>
      <c r="G115" s="1">
        <v>2.5499999999999998</v>
      </c>
    </row>
    <row r="116" spans="1:7" ht="15.75" customHeight="1" x14ac:dyDescent="0.3">
      <c r="A116" s="1" t="s">
        <v>3</v>
      </c>
      <c r="B116" s="1" t="s">
        <v>2</v>
      </c>
      <c r="C116" s="1" t="s">
        <v>9</v>
      </c>
      <c r="D116" s="1" t="s">
        <v>0</v>
      </c>
      <c r="E116" s="1">
        <v>3</v>
      </c>
      <c r="F116" s="1">
        <v>25.71</v>
      </c>
      <c r="G116" s="1">
        <v>4</v>
      </c>
    </row>
    <row r="117" spans="1:7" ht="15.75" customHeight="1" x14ac:dyDescent="0.3">
      <c r="A117" s="1" t="s">
        <v>3</v>
      </c>
      <c r="B117" s="1" t="s">
        <v>2</v>
      </c>
      <c r="C117" s="1" t="s">
        <v>9</v>
      </c>
      <c r="D117" s="1" t="s">
        <v>0</v>
      </c>
      <c r="E117" s="1">
        <v>2</v>
      </c>
      <c r="F117" s="1">
        <v>17.309999999999999</v>
      </c>
      <c r="G117" s="1">
        <v>3.5</v>
      </c>
    </row>
    <row r="118" spans="1:7" ht="15.75" customHeight="1" x14ac:dyDescent="0.3">
      <c r="A118" s="1" t="s">
        <v>5</v>
      </c>
      <c r="B118" s="1" t="s">
        <v>2</v>
      </c>
      <c r="C118" s="1" t="s">
        <v>9</v>
      </c>
      <c r="D118" s="1" t="s">
        <v>0</v>
      </c>
      <c r="E118" s="1">
        <v>4</v>
      </c>
      <c r="F118" s="1">
        <v>29.93</v>
      </c>
      <c r="G118" s="1">
        <v>5.07</v>
      </c>
    </row>
    <row r="119" spans="1:7" ht="15.75" customHeight="1" x14ac:dyDescent="0.3">
      <c r="A119" s="1" t="s">
        <v>3</v>
      </c>
      <c r="B119" s="1" t="s">
        <v>2</v>
      </c>
      <c r="C119" s="1" t="s">
        <v>1</v>
      </c>
      <c r="D119" s="1" t="s">
        <v>7</v>
      </c>
      <c r="E119" s="1">
        <v>2</v>
      </c>
      <c r="F119" s="1">
        <v>10.65</v>
      </c>
      <c r="G119" s="1">
        <v>1.5</v>
      </c>
    </row>
    <row r="120" spans="1:7" ht="15.75" customHeight="1" x14ac:dyDescent="0.3">
      <c r="A120" s="1" t="s">
        <v>3</v>
      </c>
      <c r="B120" s="1" t="s">
        <v>2</v>
      </c>
      <c r="C120" s="1" t="s">
        <v>1</v>
      </c>
      <c r="D120" s="1" t="s">
        <v>7</v>
      </c>
      <c r="E120" s="1">
        <v>2</v>
      </c>
      <c r="F120" s="1">
        <v>12.43</v>
      </c>
      <c r="G120" s="1">
        <v>1.8</v>
      </c>
    </row>
    <row r="121" spans="1:7" ht="15.75" customHeight="1" x14ac:dyDescent="0.3">
      <c r="A121" s="1" t="s">
        <v>3</v>
      </c>
      <c r="B121" s="1" t="s">
        <v>2</v>
      </c>
      <c r="C121" s="1" t="s">
        <v>1</v>
      </c>
      <c r="D121" s="1" t="s">
        <v>7</v>
      </c>
      <c r="E121" s="1">
        <v>4</v>
      </c>
      <c r="F121" s="1">
        <v>24.08</v>
      </c>
      <c r="G121" s="1">
        <v>2.92</v>
      </c>
    </row>
    <row r="122" spans="1:7" ht="15.75" customHeight="1" x14ac:dyDescent="0.3">
      <c r="A122" s="1" t="s">
        <v>5</v>
      </c>
      <c r="B122" s="1" t="s">
        <v>2</v>
      </c>
      <c r="C122" s="1" t="s">
        <v>1</v>
      </c>
      <c r="D122" s="1" t="s">
        <v>7</v>
      </c>
      <c r="E122" s="1">
        <v>2</v>
      </c>
      <c r="F122" s="1">
        <v>11.69</v>
      </c>
      <c r="G122" s="1">
        <v>2.31</v>
      </c>
    </row>
    <row r="123" spans="1:7" ht="15.75" customHeight="1" x14ac:dyDescent="0.3">
      <c r="A123" s="1" t="s">
        <v>3</v>
      </c>
      <c r="B123" s="1" t="s">
        <v>2</v>
      </c>
      <c r="C123" s="1" t="s">
        <v>1</v>
      </c>
      <c r="D123" s="1" t="s">
        <v>7</v>
      </c>
      <c r="E123" s="1">
        <v>2</v>
      </c>
      <c r="F123" s="1">
        <v>13.42</v>
      </c>
      <c r="G123" s="1">
        <v>1.68</v>
      </c>
    </row>
    <row r="124" spans="1:7" ht="15.75" customHeight="1" x14ac:dyDescent="0.3">
      <c r="A124" s="1" t="s">
        <v>5</v>
      </c>
      <c r="B124" s="1" t="s">
        <v>2</v>
      </c>
      <c r="C124" s="1" t="s">
        <v>1</v>
      </c>
      <c r="D124" s="1" t="s">
        <v>7</v>
      </c>
      <c r="E124" s="1">
        <v>2</v>
      </c>
      <c r="F124" s="1">
        <v>14.26</v>
      </c>
      <c r="G124" s="1">
        <v>2.5</v>
      </c>
    </row>
    <row r="125" spans="1:7" ht="15.75" customHeight="1" x14ac:dyDescent="0.3">
      <c r="A125" s="1" t="s">
        <v>5</v>
      </c>
      <c r="B125" s="1" t="s">
        <v>2</v>
      </c>
      <c r="C125" s="1" t="s">
        <v>1</v>
      </c>
      <c r="D125" s="1" t="s">
        <v>7</v>
      </c>
      <c r="E125" s="1">
        <v>2</v>
      </c>
      <c r="F125" s="1">
        <v>15.95</v>
      </c>
      <c r="G125" s="1">
        <v>2</v>
      </c>
    </row>
    <row r="126" spans="1:7" ht="15.75" customHeight="1" x14ac:dyDescent="0.3">
      <c r="A126" s="1" t="s">
        <v>3</v>
      </c>
      <c r="B126" s="1" t="s">
        <v>2</v>
      </c>
      <c r="C126" s="1" t="s">
        <v>1</v>
      </c>
      <c r="D126" s="1" t="s">
        <v>7</v>
      </c>
      <c r="E126" s="1">
        <v>2</v>
      </c>
      <c r="F126" s="1">
        <v>12.48</v>
      </c>
      <c r="G126" s="1">
        <v>2.52</v>
      </c>
    </row>
    <row r="127" spans="1:7" ht="15.75" customHeight="1" x14ac:dyDescent="0.3">
      <c r="A127" s="1" t="s">
        <v>3</v>
      </c>
      <c r="B127" s="1" t="s">
        <v>2</v>
      </c>
      <c r="C127" s="1" t="s">
        <v>1</v>
      </c>
      <c r="D127" s="1" t="s">
        <v>7</v>
      </c>
      <c r="E127" s="1">
        <v>6</v>
      </c>
      <c r="F127" s="1">
        <v>29.8</v>
      </c>
      <c r="G127" s="1">
        <v>4.2</v>
      </c>
    </row>
    <row r="128" spans="1:7" ht="15.75" customHeight="1" x14ac:dyDescent="0.3">
      <c r="A128" s="1" t="s">
        <v>5</v>
      </c>
      <c r="B128" s="1" t="s">
        <v>2</v>
      </c>
      <c r="C128" s="1" t="s">
        <v>1</v>
      </c>
      <c r="D128" s="1" t="s">
        <v>7</v>
      </c>
      <c r="E128" s="1">
        <v>2</v>
      </c>
      <c r="F128" s="1">
        <v>8.52</v>
      </c>
      <c r="G128" s="1">
        <v>1.48</v>
      </c>
    </row>
    <row r="129" spans="1:7" ht="15.75" customHeight="1" x14ac:dyDescent="0.3">
      <c r="A129" s="1" t="s">
        <v>3</v>
      </c>
      <c r="B129" s="1" t="s">
        <v>2</v>
      </c>
      <c r="C129" s="1" t="s">
        <v>1</v>
      </c>
      <c r="D129" s="1" t="s">
        <v>7</v>
      </c>
      <c r="E129" s="1">
        <v>2</v>
      </c>
      <c r="F129" s="1">
        <v>14.52</v>
      </c>
      <c r="G129" s="1">
        <v>2</v>
      </c>
    </row>
    <row r="130" spans="1:7" ht="15.75" customHeight="1" x14ac:dyDescent="0.3">
      <c r="A130" s="1" t="s">
        <v>3</v>
      </c>
      <c r="B130" s="1" t="s">
        <v>2</v>
      </c>
      <c r="C130" s="1" t="s">
        <v>1</v>
      </c>
      <c r="D130" s="1" t="s">
        <v>7</v>
      </c>
      <c r="E130" s="1">
        <v>2</v>
      </c>
      <c r="F130" s="1">
        <v>11.38</v>
      </c>
      <c r="G130" s="1">
        <v>2</v>
      </c>
    </row>
    <row r="131" spans="1:7" ht="15.75" customHeight="1" x14ac:dyDescent="0.3">
      <c r="A131" s="1" t="s">
        <v>5</v>
      </c>
      <c r="B131" s="1" t="s">
        <v>2</v>
      </c>
      <c r="C131" s="1" t="s">
        <v>1</v>
      </c>
      <c r="D131" s="1" t="s">
        <v>7</v>
      </c>
      <c r="E131" s="1">
        <v>3</v>
      </c>
      <c r="F131" s="1">
        <v>22.82</v>
      </c>
      <c r="G131" s="1">
        <v>2.1800000000000002</v>
      </c>
    </row>
    <row r="132" spans="1:7" ht="15.75" customHeight="1" x14ac:dyDescent="0.3">
      <c r="A132" s="1" t="s">
        <v>5</v>
      </c>
      <c r="B132" s="1" t="s">
        <v>2</v>
      </c>
      <c r="C132" s="1" t="s">
        <v>1</v>
      </c>
      <c r="D132" s="1" t="s">
        <v>7</v>
      </c>
      <c r="E132" s="1">
        <v>2</v>
      </c>
      <c r="F132" s="1">
        <v>19.079999999999998</v>
      </c>
      <c r="G132" s="1">
        <v>1.5</v>
      </c>
    </row>
    <row r="133" spans="1:7" ht="15.75" customHeight="1" x14ac:dyDescent="0.3">
      <c r="A133" s="1" t="s">
        <v>3</v>
      </c>
      <c r="B133" s="1" t="s">
        <v>2</v>
      </c>
      <c r="C133" s="1" t="s">
        <v>1</v>
      </c>
      <c r="D133" s="1" t="s">
        <v>7</v>
      </c>
      <c r="E133" s="1">
        <v>2</v>
      </c>
      <c r="F133" s="1">
        <v>20.27</v>
      </c>
      <c r="G133" s="1">
        <v>2.83</v>
      </c>
    </row>
    <row r="134" spans="1:7" ht="15.75" customHeight="1" x14ac:dyDescent="0.3">
      <c r="A134" s="1" t="s">
        <v>3</v>
      </c>
      <c r="B134" s="1" t="s">
        <v>2</v>
      </c>
      <c r="C134" s="1" t="s">
        <v>1</v>
      </c>
      <c r="D134" s="1" t="s">
        <v>7</v>
      </c>
      <c r="E134" s="1">
        <v>2</v>
      </c>
      <c r="F134" s="1">
        <v>11.17</v>
      </c>
      <c r="G134" s="1">
        <v>1.5</v>
      </c>
    </row>
    <row r="135" spans="1:7" ht="15.75" customHeight="1" x14ac:dyDescent="0.3">
      <c r="A135" s="1" t="s">
        <v>3</v>
      </c>
      <c r="B135" s="1" t="s">
        <v>2</v>
      </c>
      <c r="C135" s="1" t="s">
        <v>1</v>
      </c>
      <c r="D135" s="1" t="s">
        <v>7</v>
      </c>
      <c r="E135" s="1">
        <v>2</v>
      </c>
      <c r="F135" s="1">
        <v>12.26</v>
      </c>
      <c r="G135" s="1">
        <v>2</v>
      </c>
    </row>
    <row r="136" spans="1:7" ht="15.75" customHeight="1" x14ac:dyDescent="0.3">
      <c r="A136" s="1" t="s">
        <v>3</v>
      </c>
      <c r="B136" s="1" t="s">
        <v>2</v>
      </c>
      <c r="C136" s="1" t="s">
        <v>1</v>
      </c>
      <c r="D136" s="1" t="s">
        <v>7</v>
      </c>
      <c r="E136" s="1">
        <v>2</v>
      </c>
      <c r="F136" s="1">
        <v>18.260000000000002</v>
      </c>
      <c r="G136" s="1">
        <v>3.25</v>
      </c>
    </row>
    <row r="137" spans="1:7" ht="15.75" customHeight="1" x14ac:dyDescent="0.3">
      <c r="A137" s="1" t="s">
        <v>3</v>
      </c>
      <c r="B137" s="1" t="s">
        <v>2</v>
      </c>
      <c r="C137" s="1" t="s">
        <v>1</v>
      </c>
      <c r="D137" s="1" t="s">
        <v>7</v>
      </c>
      <c r="E137" s="1">
        <v>2</v>
      </c>
      <c r="F137" s="1">
        <v>8.51</v>
      </c>
      <c r="G137" s="1">
        <v>1.25</v>
      </c>
    </row>
    <row r="138" spans="1:7" ht="15.75" customHeight="1" x14ac:dyDescent="0.3">
      <c r="A138" s="1" t="s">
        <v>3</v>
      </c>
      <c r="B138" s="1" t="s">
        <v>2</v>
      </c>
      <c r="C138" s="1" t="s">
        <v>1</v>
      </c>
      <c r="D138" s="1" t="s">
        <v>7</v>
      </c>
      <c r="E138" s="1">
        <v>2</v>
      </c>
      <c r="F138" s="1">
        <v>10.33</v>
      </c>
      <c r="G138" s="1">
        <v>2</v>
      </c>
    </row>
    <row r="139" spans="1:7" ht="15.75" customHeight="1" x14ac:dyDescent="0.3">
      <c r="A139" s="1" t="s">
        <v>3</v>
      </c>
      <c r="B139" s="1" t="s">
        <v>2</v>
      </c>
      <c r="C139" s="1" t="s">
        <v>1</v>
      </c>
      <c r="D139" s="1" t="s">
        <v>7</v>
      </c>
      <c r="E139" s="1">
        <v>2</v>
      </c>
      <c r="F139" s="1">
        <v>14.15</v>
      </c>
      <c r="G139" s="1">
        <v>2</v>
      </c>
    </row>
    <row r="140" spans="1:7" ht="15.75" customHeight="1" x14ac:dyDescent="0.3">
      <c r="A140" s="1" t="s">
        <v>5</v>
      </c>
      <c r="B140" s="1" t="s">
        <v>6</v>
      </c>
      <c r="C140" s="1" t="s">
        <v>1</v>
      </c>
      <c r="D140" s="1" t="s">
        <v>7</v>
      </c>
      <c r="E140" s="1">
        <v>2</v>
      </c>
      <c r="F140" s="1">
        <v>16</v>
      </c>
      <c r="G140" s="1">
        <v>2</v>
      </c>
    </row>
    <row r="141" spans="1:7" ht="15.75" customHeight="1" x14ac:dyDescent="0.3">
      <c r="A141" s="1" t="s">
        <v>3</v>
      </c>
      <c r="B141" s="1" t="s">
        <v>2</v>
      </c>
      <c r="C141" s="1" t="s">
        <v>1</v>
      </c>
      <c r="D141" s="1" t="s">
        <v>7</v>
      </c>
      <c r="E141" s="1">
        <v>2</v>
      </c>
      <c r="F141" s="1">
        <v>13.16</v>
      </c>
      <c r="G141" s="1">
        <v>2.75</v>
      </c>
    </row>
    <row r="142" spans="1:7" ht="15.75" customHeight="1" x14ac:dyDescent="0.3">
      <c r="A142" s="1" t="s">
        <v>3</v>
      </c>
      <c r="B142" s="1" t="s">
        <v>2</v>
      </c>
      <c r="C142" s="1" t="s">
        <v>1</v>
      </c>
      <c r="D142" s="1" t="s">
        <v>7</v>
      </c>
      <c r="E142" s="1">
        <v>2</v>
      </c>
      <c r="F142" s="1">
        <v>17.47</v>
      </c>
      <c r="G142" s="1">
        <v>3.5</v>
      </c>
    </row>
    <row r="143" spans="1:7" ht="15.75" customHeight="1" x14ac:dyDescent="0.3">
      <c r="A143" s="1" t="s">
        <v>5</v>
      </c>
      <c r="B143" s="1" t="s">
        <v>2</v>
      </c>
      <c r="C143" s="1" t="s">
        <v>1</v>
      </c>
      <c r="D143" s="1" t="s">
        <v>7</v>
      </c>
      <c r="E143" s="1">
        <v>6</v>
      </c>
      <c r="F143" s="1">
        <v>34.299999999999997</v>
      </c>
      <c r="G143" s="1">
        <v>6.7</v>
      </c>
    </row>
    <row r="144" spans="1:7" ht="15.75" customHeight="1" x14ac:dyDescent="0.3">
      <c r="A144" s="1" t="s">
        <v>5</v>
      </c>
      <c r="B144" s="1" t="s">
        <v>2</v>
      </c>
      <c r="C144" s="1" t="s">
        <v>1</v>
      </c>
      <c r="D144" s="1" t="s">
        <v>7</v>
      </c>
      <c r="E144" s="1">
        <v>5</v>
      </c>
      <c r="F144" s="1">
        <v>41.19</v>
      </c>
      <c r="G144" s="1">
        <v>5</v>
      </c>
    </row>
    <row r="145" spans="1:7" ht="15.75" customHeight="1" x14ac:dyDescent="0.3">
      <c r="A145" s="1" t="s">
        <v>3</v>
      </c>
      <c r="B145" s="1" t="s">
        <v>2</v>
      </c>
      <c r="C145" s="1" t="s">
        <v>1</v>
      </c>
      <c r="D145" s="1" t="s">
        <v>7</v>
      </c>
      <c r="E145" s="1">
        <v>6</v>
      </c>
      <c r="F145" s="1">
        <v>27.05</v>
      </c>
      <c r="G145" s="1">
        <v>5</v>
      </c>
    </row>
    <row r="146" spans="1:7" ht="15.75" customHeight="1" x14ac:dyDescent="0.3">
      <c r="A146" s="1" t="s">
        <v>3</v>
      </c>
      <c r="B146" s="1" t="s">
        <v>2</v>
      </c>
      <c r="C146" s="1" t="s">
        <v>1</v>
      </c>
      <c r="D146" s="1" t="s">
        <v>7</v>
      </c>
      <c r="E146" s="1">
        <v>2</v>
      </c>
      <c r="F146" s="1">
        <v>16.43</v>
      </c>
      <c r="G146" s="1">
        <v>2.2999999999999998</v>
      </c>
    </row>
    <row r="147" spans="1:7" ht="15.75" customHeight="1" x14ac:dyDescent="0.3">
      <c r="A147" s="1" t="s">
        <v>3</v>
      </c>
      <c r="B147" s="1" t="s">
        <v>2</v>
      </c>
      <c r="C147" s="1" t="s">
        <v>1</v>
      </c>
      <c r="D147" s="1" t="s">
        <v>7</v>
      </c>
      <c r="E147" s="1">
        <v>2</v>
      </c>
      <c r="F147" s="1">
        <v>8.35</v>
      </c>
      <c r="G147" s="1">
        <v>1.5</v>
      </c>
    </row>
    <row r="148" spans="1:7" ht="15.75" customHeight="1" x14ac:dyDescent="0.3">
      <c r="A148" s="1" t="s">
        <v>3</v>
      </c>
      <c r="B148" s="1" t="s">
        <v>2</v>
      </c>
      <c r="C148" s="1" t="s">
        <v>1</v>
      </c>
      <c r="D148" s="1" t="s">
        <v>7</v>
      </c>
      <c r="E148" s="1">
        <v>3</v>
      </c>
      <c r="F148" s="1">
        <v>18.64</v>
      </c>
      <c r="G148" s="1">
        <v>1.36</v>
      </c>
    </row>
    <row r="149" spans="1:7" ht="15.75" customHeight="1" x14ac:dyDescent="0.3">
      <c r="A149" s="1" t="s">
        <v>3</v>
      </c>
      <c r="B149" s="1" t="s">
        <v>2</v>
      </c>
      <c r="C149" s="1" t="s">
        <v>1</v>
      </c>
      <c r="D149" s="1" t="s">
        <v>7</v>
      </c>
      <c r="E149" s="1">
        <v>2</v>
      </c>
      <c r="F149" s="1">
        <v>11.87</v>
      </c>
      <c r="G149" s="1">
        <v>1.63</v>
      </c>
    </row>
    <row r="150" spans="1:7" ht="15.75" customHeight="1" x14ac:dyDescent="0.3">
      <c r="A150" s="1" t="s">
        <v>5</v>
      </c>
      <c r="B150" s="1" t="s">
        <v>2</v>
      </c>
      <c r="C150" s="1" t="s">
        <v>1</v>
      </c>
      <c r="D150" s="1" t="s">
        <v>7</v>
      </c>
      <c r="E150" s="1">
        <v>2</v>
      </c>
      <c r="F150" s="1">
        <v>9.7799999999999994</v>
      </c>
      <c r="G150" s="1">
        <v>1.73</v>
      </c>
    </row>
    <row r="151" spans="1:7" ht="15.75" customHeight="1" x14ac:dyDescent="0.3">
      <c r="A151" s="1" t="s">
        <v>5</v>
      </c>
      <c r="B151" s="1" t="s">
        <v>2</v>
      </c>
      <c r="C151" s="1" t="s">
        <v>1</v>
      </c>
      <c r="D151" s="1" t="s">
        <v>7</v>
      </c>
      <c r="E151" s="1">
        <v>2</v>
      </c>
      <c r="F151" s="1">
        <v>7.51</v>
      </c>
      <c r="G151" s="1">
        <v>2</v>
      </c>
    </row>
    <row r="152" spans="1:7" ht="15.75" customHeight="1" x14ac:dyDescent="0.3">
      <c r="A152" s="1" t="s">
        <v>5</v>
      </c>
      <c r="B152" s="1" t="s">
        <v>2</v>
      </c>
      <c r="C152" s="1" t="s">
        <v>9</v>
      </c>
      <c r="D152" s="1" t="s">
        <v>0</v>
      </c>
      <c r="E152" s="1">
        <v>2</v>
      </c>
      <c r="F152" s="1">
        <v>14.07</v>
      </c>
      <c r="G152" s="1">
        <v>2.5</v>
      </c>
    </row>
    <row r="153" spans="1:7" ht="15.75" customHeight="1" x14ac:dyDescent="0.3">
      <c r="A153" s="1" t="s">
        <v>5</v>
      </c>
      <c r="B153" s="1" t="s">
        <v>2</v>
      </c>
      <c r="C153" s="1" t="s">
        <v>9</v>
      </c>
      <c r="D153" s="1" t="s">
        <v>0</v>
      </c>
      <c r="E153" s="1">
        <v>2</v>
      </c>
      <c r="F153" s="1">
        <v>13.13</v>
      </c>
      <c r="G153" s="1">
        <v>2</v>
      </c>
    </row>
    <row r="154" spans="1:7" ht="15.75" customHeight="1" x14ac:dyDescent="0.3">
      <c r="A154" s="1" t="s">
        <v>5</v>
      </c>
      <c r="B154" s="1" t="s">
        <v>2</v>
      </c>
      <c r="C154" s="1" t="s">
        <v>9</v>
      </c>
      <c r="D154" s="1" t="s">
        <v>0</v>
      </c>
      <c r="E154" s="1">
        <v>3</v>
      </c>
      <c r="F154" s="1">
        <v>17.260000000000002</v>
      </c>
      <c r="G154" s="1">
        <v>2.74</v>
      </c>
    </row>
    <row r="155" spans="1:7" ht="15.75" customHeight="1" x14ac:dyDescent="0.3">
      <c r="A155" s="1" t="s">
        <v>5</v>
      </c>
      <c r="B155" s="1" t="s">
        <v>2</v>
      </c>
      <c r="C155" s="1" t="s">
        <v>9</v>
      </c>
      <c r="D155" s="1" t="s">
        <v>0</v>
      </c>
      <c r="E155" s="1">
        <v>4</v>
      </c>
      <c r="F155" s="1">
        <v>24.55</v>
      </c>
      <c r="G155" s="1">
        <v>2</v>
      </c>
    </row>
    <row r="156" spans="1:7" ht="15.75" customHeight="1" x14ac:dyDescent="0.3">
      <c r="A156" s="1" t="s">
        <v>5</v>
      </c>
      <c r="B156" s="1" t="s">
        <v>2</v>
      </c>
      <c r="C156" s="1" t="s">
        <v>9</v>
      </c>
      <c r="D156" s="1" t="s">
        <v>0</v>
      </c>
      <c r="E156" s="1">
        <v>4</v>
      </c>
      <c r="F156" s="1">
        <v>19.77</v>
      </c>
      <c r="G156" s="1">
        <v>2</v>
      </c>
    </row>
    <row r="157" spans="1:7" ht="15.75" customHeight="1" x14ac:dyDescent="0.3">
      <c r="A157" s="1" t="s">
        <v>3</v>
      </c>
      <c r="B157" s="1" t="s">
        <v>2</v>
      </c>
      <c r="C157" s="1" t="s">
        <v>9</v>
      </c>
      <c r="D157" s="1" t="s">
        <v>0</v>
      </c>
      <c r="E157" s="1">
        <v>5</v>
      </c>
      <c r="F157" s="1">
        <v>29.85</v>
      </c>
      <c r="G157" s="1">
        <v>5.14</v>
      </c>
    </row>
    <row r="158" spans="1:7" ht="15.75" customHeight="1" x14ac:dyDescent="0.3">
      <c r="A158" s="1" t="s">
        <v>5</v>
      </c>
      <c r="B158" s="1" t="s">
        <v>2</v>
      </c>
      <c r="C158" s="1" t="s">
        <v>9</v>
      </c>
      <c r="D158" s="1" t="s">
        <v>0</v>
      </c>
      <c r="E158" s="1">
        <v>6</v>
      </c>
      <c r="F158" s="1">
        <v>48.17</v>
      </c>
      <c r="G158" s="1">
        <v>5</v>
      </c>
    </row>
    <row r="159" spans="1:7" ht="15.75" customHeight="1" x14ac:dyDescent="0.3">
      <c r="A159" s="1" t="s">
        <v>3</v>
      </c>
      <c r="B159" s="1" t="s">
        <v>2</v>
      </c>
      <c r="C159" s="1" t="s">
        <v>9</v>
      </c>
      <c r="D159" s="1" t="s">
        <v>0</v>
      </c>
      <c r="E159" s="1">
        <v>4</v>
      </c>
      <c r="F159" s="1">
        <v>25</v>
      </c>
      <c r="G159" s="1">
        <v>3.75</v>
      </c>
    </row>
    <row r="160" spans="1:7" ht="15.75" customHeight="1" x14ac:dyDescent="0.3">
      <c r="A160" s="1" t="s">
        <v>3</v>
      </c>
      <c r="B160" s="1" t="s">
        <v>2</v>
      </c>
      <c r="C160" s="1" t="s">
        <v>9</v>
      </c>
      <c r="D160" s="1" t="s">
        <v>0</v>
      </c>
      <c r="E160" s="1">
        <v>2</v>
      </c>
      <c r="F160" s="1">
        <v>13.39</v>
      </c>
      <c r="G160" s="1">
        <v>2.61</v>
      </c>
    </row>
    <row r="161" spans="1:7" ht="15.75" customHeight="1" x14ac:dyDescent="0.3">
      <c r="A161" s="1" t="s">
        <v>5</v>
      </c>
      <c r="B161" s="1" t="s">
        <v>2</v>
      </c>
      <c r="C161" s="1" t="s">
        <v>9</v>
      </c>
      <c r="D161" s="1" t="s">
        <v>0</v>
      </c>
      <c r="E161" s="1">
        <v>4</v>
      </c>
      <c r="F161" s="1">
        <v>16.489999999999998</v>
      </c>
      <c r="G161" s="1">
        <v>2</v>
      </c>
    </row>
    <row r="162" spans="1:7" ht="15.75" customHeight="1" x14ac:dyDescent="0.3">
      <c r="A162" s="1" t="s">
        <v>5</v>
      </c>
      <c r="B162" s="1" t="s">
        <v>2</v>
      </c>
      <c r="C162" s="1" t="s">
        <v>9</v>
      </c>
      <c r="D162" s="1" t="s">
        <v>0</v>
      </c>
      <c r="E162" s="1">
        <v>4</v>
      </c>
      <c r="F162" s="1">
        <v>21.5</v>
      </c>
      <c r="G162" s="1">
        <v>3.5</v>
      </c>
    </row>
    <row r="163" spans="1:7" ht="15.75" customHeight="1" x14ac:dyDescent="0.3">
      <c r="A163" s="1" t="s">
        <v>5</v>
      </c>
      <c r="B163" s="1" t="s">
        <v>2</v>
      </c>
      <c r="C163" s="1" t="s">
        <v>9</v>
      </c>
      <c r="D163" s="1" t="s">
        <v>0</v>
      </c>
      <c r="E163" s="1">
        <v>2</v>
      </c>
      <c r="F163" s="1">
        <v>12.66</v>
      </c>
      <c r="G163" s="1">
        <v>2.5</v>
      </c>
    </row>
    <row r="164" spans="1:7" ht="15.75" customHeight="1" x14ac:dyDescent="0.3">
      <c r="A164" s="1" t="s">
        <v>3</v>
      </c>
      <c r="B164" s="1" t="s">
        <v>2</v>
      </c>
      <c r="C164" s="1" t="s">
        <v>9</v>
      </c>
      <c r="D164" s="1" t="s">
        <v>0</v>
      </c>
      <c r="E164" s="1">
        <v>3</v>
      </c>
      <c r="F164" s="1">
        <v>16.21</v>
      </c>
      <c r="G164" s="1">
        <v>2</v>
      </c>
    </row>
    <row r="165" spans="1:7" ht="15.75" customHeight="1" x14ac:dyDescent="0.3">
      <c r="A165" s="1" t="s">
        <v>5</v>
      </c>
      <c r="B165" s="1" t="s">
        <v>2</v>
      </c>
      <c r="C165" s="1" t="s">
        <v>9</v>
      </c>
      <c r="D165" s="1" t="s">
        <v>0</v>
      </c>
      <c r="E165" s="1">
        <v>2</v>
      </c>
      <c r="F165" s="1">
        <v>13.81</v>
      </c>
      <c r="G165" s="1">
        <v>2</v>
      </c>
    </row>
    <row r="166" spans="1:7" ht="15.75" customHeight="1" x14ac:dyDescent="0.3">
      <c r="A166" s="1" t="s">
        <v>3</v>
      </c>
      <c r="B166" s="1" t="s">
        <v>6</v>
      </c>
      <c r="C166" s="1" t="s">
        <v>9</v>
      </c>
      <c r="D166" s="1" t="s">
        <v>0</v>
      </c>
      <c r="E166" s="1">
        <v>2</v>
      </c>
      <c r="F166" s="1">
        <v>17.510000000000002</v>
      </c>
      <c r="G166" s="1">
        <v>3</v>
      </c>
    </row>
    <row r="167" spans="1:7" ht="15.75" customHeight="1" x14ac:dyDescent="0.3">
      <c r="A167" s="1" t="s">
        <v>5</v>
      </c>
      <c r="B167" s="1" t="s">
        <v>2</v>
      </c>
      <c r="C167" s="1" t="s">
        <v>9</v>
      </c>
      <c r="D167" s="1" t="s">
        <v>0</v>
      </c>
      <c r="E167" s="1">
        <v>3</v>
      </c>
      <c r="F167" s="1">
        <v>24.52</v>
      </c>
      <c r="G167" s="1">
        <v>3.48</v>
      </c>
    </row>
    <row r="168" spans="1:7" ht="15.75" customHeight="1" x14ac:dyDescent="0.3">
      <c r="A168" s="1" t="s">
        <v>5</v>
      </c>
      <c r="B168" s="1" t="s">
        <v>2</v>
      </c>
      <c r="C168" s="1" t="s">
        <v>9</v>
      </c>
      <c r="D168" s="1" t="s">
        <v>0</v>
      </c>
      <c r="E168" s="1">
        <v>2</v>
      </c>
      <c r="F168" s="1">
        <v>20.76</v>
      </c>
      <c r="G168" s="1">
        <v>2.2400000000000002</v>
      </c>
    </row>
    <row r="169" spans="1:7" ht="15.75" customHeight="1" x14ac:dyDescent="0.3">
      <c r="A169" s="1" t="s">
        <v>5</v>
      </c>
      <c r="B169" s="1" t="s">
        <v>2</v>
      </c>
      <c r="C169" s="1" t="s">
        <v>9</v>
      </c>
      <c r="D169" s="1" t="s">
        <v>0</v>
      </c>
      <c r="E169" s="1">
        <v>4</v>
      </c>
      <c r="F169" s="1">
        <v>31.71</v>
      </c>
      <c r="G169" s="1">
        <v>4.5</v>
      </c>
    </row>
    <row r="170" spans="1:7" ht="15.75" customHeight="1" x14ac:dyDescent="0.3">
      <c r="A170" s="1" t="s">
        <v>3</v>
      </c>
      <c r="B170" s="1" t="s">
        <v>6</v>
      </c>
      <c r="C170" s="1" t="s">
        <v>4</v>
      </c>
      <c r="D170" s="1" t="s">
        <v>0</v>
      </c>
      <c r="E170" s="1">
        <v>2</v>
      </c>
      <c r="F170" s="1">
        <v>10.59</v>
      </c>
      <c r="G170" s="1">
        <v>1.61</v>
      </c>
    </row>
    <row r="171" spans="1:7" ht="15.75" customHeight="1" x14ac:dyDescent="0.3">
      <c r="A171" s="1" t="s">
        <v>3</v>
      </c>
      <c r="B171" s="1" t="s">
        <v>6</v>
      </c>
      <c r="C171" s="1" t="s">
        <v>4</v>
      </c>
      <c r="D171" s="1" t="s">
        <v>0</v>
      </c>
      <c r="E171" s="1">
        <v>2</v>
      </c>
      <c r="F171" s="1">
        <v>10.63</v>
      </c>
      <c r="G171" s="1">
        <v>2</v>
      </c>
    </row>
    <row r="172" spans="1:7" ht="15.75" customHeight="1" x14ac:dyDescent="0.3">
      <c r="A172" s="1" t="s">
        <v>5</v>
      </c>
      <c r="B172" s="1" t="s">
        <v>6</v>
      </c>
      <c r="C172" s="1" t="s">
        <v>4</v>
      </c>
      <c r="D172" s="1" t="s">
        <v>0</v>
      </c>
      <c r="E172" s="1">
        <v>3</v>
      </c>
      <c r="F172" s="1">
        <v>50.81</v>
      </c>
      <c r="G172" s="1">
        <v>10</v>
      </c>
    </row>
    <row r="173" spans="1:7" ht="15.75" customHeight="1" x14ac:dyDescent="0.3">
      <c r="A173" s="1" t="s">
        <v>5</v>
      </c>
      <c r="B173" s="1" t="s">
        <v>6</v>
      </c>
      <c r="C173" s="1" t="s">
        <v>4</v>
      </c>
      <c r="D173" s="1" t="s">
        <v>0</v>
      </c>
      <c r="E173" s="1">
        <v>2</v>
      </c>
      <c r="F173" s="1">
        <v>15.81</v>
      </c>
      <c r="G173" s="1">
        <v>3.16</v>
      </c>
    </row>
    <row r="174" spans="1:7" ht="15.75" customHeight="1" x14ac:dyDescent="0.3">
      <c r="A174" s="1" t="s">
        <v>5</v>
      </c>
      <c r="B174" s="1" t="s">
        <v>6</v>
      </c>
      <c r="C174" s="1" t="s">
        <v>9</v>
      </c>
      <c r="D174" s="1" t="s">
        <v>0</v>
      </c>
      <c r="E174" s="1">
        <v>2</v>
      </c>
      <c r="F174" s="1">
        <v>7.25</v>
      </c>
      <c r="G174" s="1">
        <v>5.15</v>
      </c>
    </row>
    <row r="175" spans="1:7" ht="15.75" customHeight="1" x14ac:dyDescent="0.3">
      <c r="A175" s="1" t="s">
        <v>5</v>
      </c>
      <c r="B175" s="1" t="s">
        <v>6</v>
      </c>
      <c r="C175" s="1" t="s">
        <v>9</v>
      </c>
      <c r="D175" s="1" t="s">
        <v>0</v>
      </c>
      <c r="E175" s="1">
        <v>2</v>
      </c>
      <c r="F175" s="1">
        <v>31.85</v>
      </c>
      <c r="G175" s="1">
        <v>3.18</v>
      </c>
    </row>
    <row r="176" spans="1:7" ht="15.75" customHeight="1" x14ac:dyDescent="0.3">
      <c r="A176" s="1" t="s">
        <v>5</v>
      </c>
      <c r="B176" s="1" t="s">
        <v>6</v>
      </c>
      <c r="C176" s="1" t="s">
        <v>9</v>
      </c>
      <c r="D176" s="1" t="s">
        <v>0</v>
      </c>
      <c r="E176" s="1">
        <v>2</v>
      </c>
      <c r="F176" s="1">
        <v>16.82</v>
      </c>
      <c r="G176" s="1">
        <v>4</v>
      </c>
    </row>
    <row r="177" spans="1:7" ht="15.75" customHeight="1" x14ac:dyDescent="0.3">
      <c r="A177" s="1" t="s">
        <v>5</v>
      </c>
      <c r="B177" s="1" t="s">
        <v>6</v>
      </c>
      <c r="C177" s="1" t="s">
        <v>9</v>
      </c>
      <c r="D177" s="1" t="s">
        <v>0</v>
      </c>
      <c r="E177" s="1">
        <v>2</v>
      </c>
      <c r="F177" s="1">
        <v>32.9</v>
      </c>
      <c r="G177" s="1">
        <v>3.11</v>
      </c>
    </row>
    <row r="178" spans="1:7" ht="15.75" customHeight="1" x14ac:dyDescent="0.3">
      <c r="A178" s="1" t="s">
        <v>5</v>
      </c>
      <c r="B178" s="1" t="s">
        <v>6</v>
      </c>
      <c r="C178" s="1" t="s">
        <v>9</v>
      </c>
      <c r="D178" s="1" t="s">
        <v>0</v>
      </c>
      <c r="E178" s="1">
        <v>2</v>
      </c>
      <c r="F178" s="1">
        <v>17.89</v>
      </c>
      <c r="G178" s="1">
        <v>2</v>
      </c>
    </row>
    <row r="179" spans="1:7" ht="15.75" customHeight="1" x14ac:dyDescent="0.3">
      <c r="A179" s="1" t="s">
        <v>5</v>
      </c>
      <c r="B179" s="1" t="s">
        <v>6</v>
      </c>
      <c r="C179" s="1" t="s">
        <v>9</v>
      </c>
      <c r="D179" s="1" t="s">
        <v>0</v>
      </c>
      <c r="E179" s="1">
        <v>2</v>
      </c>
      <c r="F179" s="1">
        <v>14.48</v>
      </c>
      <c r="G179" s="1">
        <v>2</v>
      </c>
    </row>
    <row r="180" spans="1:7" ht="15.75" customHeight="1" x14ac:dyDescent="0.3">
      <c r="A180" s="1" t="s">
        <v>3</v>
      </c>
      <c r="B180" s="1" t="s">
        <v>6</v>
      </c>
      <c r="C180" s="1" t="s">
        <v>9</v>
      </c>
      <c r="D180" s="1" t="s">
        <v>0</v>
      </c>
      <c r="E180" s="1">
        <v>2</v>
      </c>
      <c r="F180" s="1">
        <v>9.6</v>
      </c>
      <c r="G180" s="1">
        <v>4</v>
      </c>
    </row>
    <row r="181" spans="1:7" ht="15.75" customHeight="1" x14ac:dyDescent="0.3">
      <c r="A181" s="1" t="s">
        <v>5</v>
      </c>
      <c r="B181" s="1" t="s">
        <v>6</v>
      </c>
      <c r="C181" s="1" t="s">
        <v>9</v>
      </c>
      <c r="D181" s="1" t="s">
        <v>0</v>
      </c>
      <c r="E181" s="1">
        <v>2</v>
      </c>
      <c r="F181" s="1">
        <v>34.630000000000003</v>
      </c>
      <c r="G181" s="1">
        <v>3.55</v>
      </c>
    </row>
    <row r="182" spans="1:7" ht="15.75" customHeight="1" x14ac:dyDescent="0.3">
      <c r="A182" s="1" t="s">
        <v>5</v>
      </c>
      <c r="B182" s="1" t="s">
        <v>6</v>
      </c>
      <c r="C182" s="1" t="s">
        <v>9</v>
      </c>
      <c r="D182" s="1" t="s">
        <v>0</v>
      </c>
      <c r="E182" s="1">
        <v>4</v>
      </c>
      <c r="F182" s="1">
        <v>34.65</v>
      </c>
      <c r="G182" s="1">
        <v>3.68</v>
      </c>
    </row>
    <row r="183" spans="1:7" ht="15.75" customHeight="1" x14ac:dyDescent="0.3">
      <c r="A183" s="1" t="s">
        <v>5</v>
      </c>
      <c r="B183" s="1" t="s">
        <v>6</v>
      </c>
      <c r="C183" s="1" t="s">
        <v>9</v>
      </c>
      <c r="D183" s="1" t="s">
        <v>0</v>
      </c>
      <c r="E183" s="1">
        <v>2</v>
      </c>
      <c r="F183" s="1">
        <v>23.33</v>
      </c>
      <c r="G183" s="1">
        <v>5.65</v>
      </c>
    </row>
    <row r="184" spans="1:7" ht="15.75" customHeight="1" x14ac:dyDescent="0.3">
      <c r="A184" s="1" t="s">
        <v>5</v>
      </c>
      <c r="B184" s="1" t="s">
        <v>6</v>
      </c>
      <c r="C184" s="1" t="s">
        <v>9</v>
      </c>
      <c r="D184" s="1" t="s">
        <v>0</v>
      </c>
      <c r="E184" s="1">
        <v>3</v>
      </c>
      <c r="F184" s="1">
        <v>45.35</v>
      </c>
      <c r="G184" s="1">
        <v>3.5</v>
      </c>
    </row>
    <row r="185" spans="1:7" ht="15.75" customHeight="1" x14ac:dyDescent="0.3">
      <c r="A185" s="1" t="s">
        <v>5</v>
      </c>
      <c r="B185" s="1" t="s">
        <v>6</v>
      </c>
      <c r="C185" s="1" t="s">
        <v>9</v>
      </c>
      <c r="D185" s="1" t="s">
        <v>0</v>
      </c>
      <c r="E185" s="1">
        <v>4</v>
      </c>
      <c r="F185" s="1">
        <v>23.17</v>
      </c>
      <c r="G185" s="1">
        <v>6.5</v>
      </c>
    </row>
    <row r="186" spans="1:7" ht="15.75" customHeight="1" x14ac:dyDescent="0.3">
      <c r="A186" s="1" t="s">
        <v>5</v>
      </c>
      <c r="B186" s="1" t="s">
        <v>6</v>
      </c>
      <c r="C186" s="1" t="s">
        <v>9</v>
      </c>
      <c r="D186" s="1" t="s">
        <v>0</v>
      </c>
      <c r="E186" s="1">
        <v>2</v>
      </c>
      <c r="F186" s="1">
        <v>40.549999999999997</v>
      </c>
      <c r="G186" s="1">
        <v>3</v>
      </c>
    </row>
    <row r="187" spans="1:7" ht="15.75" customHeight="1" x14ac:dyDescent="0.3">
      <c r="A187" s="1" t="s">
        <v>5</v>
      </c>
      <c r="B187" s="1" t="s">
        <v>2</v>
      </c>
      <c r="C187" s="1" t="s">
        <v>9</v>
      </c>
      <c r="D187" s="1" t="s">
        <v>0</v>
      </c>
      <c r="E187" s="1">
        <v>5</v>
      </c>
      <c r="F187" s="1">
        <v>20.69</v>
      </c>
      <c r="G187" s="1">
        <v>5</v>
      </c>
    </row>
    <row r="188" spans="1:7" ht="15.75" customHeight="1" x14ac:dyDescent="0.3">
      <c r="A188" s="1" t="s">
        <v>3</v>
      </c>
      <c r="B188" s="1" t="s">
        <v>6</v>
      </c>
      <c r="C188" s="1" t="s">
        <v>9</v>
      </c>
      <c r="D188" s="1" t="s">
        <v>0</v>
      </c>
      <c r="E188" s="1">
        <v>3</v>
      </c>
      <c r="F188" s="1">
        <v>20.9</v>
      </c>
      <c r="G188" s="1">
        <v>3.5</v>
      </c>
    </row>
    <row r="189" spans="1:7" ht="15.75" customHeight="1" x14ac:dyDescent="0.3">
      <c r="A189" s="1" t="s">
        <v>5</v>
      </c>
      <c r="B189" s="1" t="s">
        <v>6</v>
      </c>
      <c r="C189" s="1" t="s">
        <v>9</v>
      </c>
      <c r="D189" s="1" t="s">
        <v>0</v>
      </c>
      <c r="E189" s="1">
        <v>5</v>
      </c>
      <c r="F189" s="1">
        <v>30.46</v>
      </c>
      <c r="G189" s="1">
        <v>2</v>
      </c>
    </row>
    <row r="190" spans="1:7" ht="15.75" customHeight="1" x14ac:dyDescent="0.3">
      <c r="A190" s="1" t="s">
        <v>3</v>
      </c>
      <c r="B190" s="1" t="s">
        <v>6</v>
      </c>
      <c r="C190" s="1" t="s">
        <v>9</v>
      </c>
      <c r="D190" s="1" t="s">
        <v>0</v>
      </c>
      <c r="E190" s="1">
        <v>3</v>
      </c>
      <c r="F190" s="1">
        <v>18.149999999999999</v>
      </c>
      <c r="G190" s="1">
        <v>3.5</v>
      </c>
    </row>
    <row r="191" spans="1:7" ht="15.75" customHeight="1" x14ac:dyDescent="0.3">
      <c r="A191" s="1" t="s">
        <v>5</v>
      </c>
      <c r="B191" s="1" t="s">
        <v>6</v>
      </c>
      <c r="C191" s="1" t="s">
        <v>9</v>
      </c>
      <c r="D191" s="1" t="s">
        <v>0</v>
      </c>
      <c r="E191" s="1">
        <v>3</v>
      </c>
      <c r="F191" s="1">
        <v>23.1</v>
      </c>
      <c r="G191" s="1">
        <v>4</v>
      </c>
    </row>
    <row r="192" spans="1:7" ht="15.75" customHeight="1" x14ac:dyDescent="0.3">
      <c r="A192" s="1" t="s">
        <v>5</v>
      </c>
      <c r="B192" s="1" t="s">
        <v>6</v>
      </c>
      <c r="C192" s="1" t="s">
        <v>9</v>
      </c>
      <c r="D192" s="1" t="s">
        <v>0</v>
      </c>
      <c r="E192" s="1">
        <v>2</v>
      </c>
      <c r="F192" s="1">
        <v>15.69</v>
      </c>
      <c r="G192" s="1">
        <v>1.5</v>
      </c>
    </row>
    <row r="193" spans="1:7" ht="15.75" customHeight="1" x14ac:dyDescent="0.3">
      <c r="A193" s="1" t="s">
        <v>3</v>
      </c>
      <c r="B193" s="1" t="s">
        <v>6</v>
      </c>
      <c r="C193" s="1" t="s">
        <v>1</v>
      </c>
      <c r="D193" s="1" t="s">
        <v>7</v>
      </c>
      <c r="E193" s="1">
        <v>2</v>
      </c>
      <c r="F193" s="1">
        <v>19.809999999999999</v>
      </c>
      <c r="G193" s="1">
        <v>4.1900000000000004</v>
      </c>
    </row>
    <row r="194" spans="1:7" ht="15.75" customHeight="1" x14ac:dyDescent="0.3">
      <c r="A194" s="1" t="s">
        <v>5</v>
      </c>
      <c r="B194" s="1" t="s">
        <v>6</v>
      </c>
      <c r="C194" s="1" t="s">
        <v>1</v>
      </c>
      <c r="D194" s="1" t="s">
        <v>7</v>
      </c>
      <c r="E194" s="1">
        <v>2</v>
      </c>
      <c r="F194" s="1">
        <v>28.44</v>
      </c>
      <c r="G194" s="1">
        <v>2.56</v>
      </c>
    </row>
    <row r="195" spans="1:7" ht="15.75" customHeight="1" x14ac:dyDescent="0.3">
      <c r="A195" s="1" t="s">
        <v>5</v>
      </c>
      <c r="B195" s="1" t="s">
        <v>6</v>
      </c>
      <c r="C195" s="1" t="s">
        <v>1</v>
      </c>
      <c r="D195" s="1" t="s">
        <v>7</v>
      </c>
      <c r="E195" s="1">
        <v>2</v>
      </c>
      <c r="F195" s="1">
        <v>15.48</v>
      </c>
      <c r="G195" s="1">
        <v>2.02</v>
      </c>
    </row>
    <row r="196" spans="1:7" ht="15.75" customHeight="1" x14ac:dyDescent="0.3">
      <c r="A196" s="1" t="s">
        <v>5</v>
      </c>
      <c r="B196" s="1" t="s">
        <v>6</v>
      </c>
      <c r="C196" s="1" t="s">
        <v>1</v>
      </c>
      <c r="D196" s="1" t="s">
        <v>7</v>
      </c>
      <c r="E196" s="1">
        <v>2</v>
      </c>
      <c r="F196" s="1">
        <v>16.579999999999998</v>
      </c>
      <c r="G196" s="1">
        <v>4</v>
      </c>
    </row>
    <row r="197" spans="1:7" ht="15.75" customHeight="1" x14ac:dyDescent="0.3">
      <c r="A197" s="1" t="s">
        <v>5</v>
      </c>
      <c r="B197" s="1" t="s">
        <v>2</v>
      </c>
      <c r="C197" s="1" t="s">
        <v>1</v>
      </c>
      <c r="D197" s="1" t="s">
        <v>7</v>
      </c>
      <c r="E197" s="1">
        <v>2</v>
      </c>
      <c r="F197" s="1">
        <v>7.56</v>
      </c>
      <c r="G197" s="1">
        <v>1.44</v>
      </c>
    </row>
    <row r="198" spans="1:7" ht="15.75" customHeight="1" x14ac:dyDescent="0.3">
      <c r="A198" s="1" t="s">
        <v>5</v>
      </c>
      <c r="B198" s="1" t="s">
        <v>6</v>
      </c>
      <c r="C198" s="1" t="s">
        <v>1</v>
      </c>
      <c r="D198" s="1" t="s">
        <v>7</v>
      </c>
      <c r="E198" s="1">
        <v>2</v>
      </c>
      <c r="F198" s="1">
        <v>10.34</v>
      </c>
      <c r="G198" s="1">
        <v>2</v>
      </c>
    </row>
    <row r="199" spans="1:7" ht="15.75" customHeight="1" x14ac:dyDescent="0.3">
      <c r="A199" s="1" t="s">
        <v>3</v>
      </c>
      <c r="B199" s="1" t="s">
        <v>6</v>
      </c>
      <c r="C199" s="1" t="s">
        <v>1</v>
      </c>
      <c r="D199" s="1" t="s">
        <v>7</v>
      </c>
      <c r="E199" s="1">
        <v>4</v>
      </c>
      <c r="F199" s="1">
        <v>43.11</v>
      </c>
      <c r="G199" s="1">
        <v>5</v>
      </c>
    </row>
    <row r="200" spans="1:7" ht="15.75" customHeight="1" x14ac:dyDescent="0.3">
      <c r="A200" s="1" t="s">
        <v>3</v>
      </c>
      <c r="B200" s="1" t="s">
        <v>6</v>
      </c>
      <c r="C200" s="1" t="s">
        <v>1</v>
      </c>
      <c r="D200" s="1" t="s">
        <v>7</v>
      </c>
      <c r="E200" s="1">
        <v>2</v>
      </c>
      <c r="F200" s="1">
        <v>13</v>
      </c>
      <c r="G200" s="1">
        <v>2</v>
      </c>
    </row>
    <row r="201" spans="1:7" ht="15.75" customHeight="1" x14ac:dyDescent="0.3">
      <c r="A201" s="1" t="s">
        <v>5</v>
      </c>
      <c r="B201" s="1" t="s">
        <v>6</v>
      </c>
      <c r="C201" s="1" t="s">
        <v>1</v>
      </c>
      <c r="D201" s="1" t="s">
        <v>7</v>
      </c>
      <c r="E201" s="1">
        <v>2</v>
      </c>
      <c r="F201" s="1">
        <v>13.51</v>
      </c>
      <c r="G201" s="1">
        <v>2</v>
      </c>
    </row>
    <row r="202" spans="1:7" ht="15.75" customHeight="1" x14ac:dyDescent="0.3">
      <c r="A202" s="1" t="s">
        <v>5</v>
      </c>
      <c r="B202" s="1" t="s">
        <v>6</v>
      </c>
      <c r="C202" s="1" t="s">
        <v>1</v>
      </c>
      <c r="D202" s="1" t="s">
        <v>7</v>
      </c>
      <c r="E202" s="1">
        <v>3</v>
      </c>
      <c r="F202" s="1">
        <v>18.71</v>
      </c>
      <c r="G202" s="1">
        <v>4</v>
      </c>
    </row>
    <row r="203" spans="1:7" ht="15.75" customHeight="1" x14ac:dyDescent="0.3">
      <c r="A203" s="1" t="s">
        <v>3</v>
      </c>
      <c r="B203" s="1" t="s">
        <v>6</v>
      </c>
      <c r="C203" s="1" t="s">
        <v>1</v>
      </c>
      <c r="D203" s="1" t="s">
        <v>7</v>
      </c>
      <c r="E203" s="1">
        <v>2</v>
      </c>
      <c r="F203" s="1">
        <v>12.74</v>
      </c>
      <c r="G203" s="1">
        <v>2.0099999999999998</v>
      </c>
    </row>
    <row r="204" spans="1:7" ht="15.75" customHeight="1" x14ac:dyDescent="0.3">
      <c r="A204" s="1" t="s">
        <v>3</v>
      </c>
      <c r="B204" s="1" t="s">
        <v>6</v>
      </c>
      <c r="C204" s="1" t="s">
        <v>1</v>
      </c>
      <c r="D204" s="1" t="s">
        <v>7</v>
      </c>
      <c r="E204" s="1">
        <v>2</v>
      </c>
      <c r="F204" s="1">
        <v>13</v>
      </c>
      <c r="G204" s="1">
        <v>2</v>
      </c>
    </row>
    <row r="205" spans="1:7" ht="15.75" customHeight="1" x14ac:dyDescent="0.3">
      <c r="A205" s="1" t="s">
        <v>3</v>
      </c>
      <c r="B205" s="1" t="s">
        <v>6</v>
      </c>
      <c r="C205" s="1" t="s">
        <v>1</v>
      </c>
      <c r="D205" s="1" t="s">
        <v>7</v>
      </c>
      <c r="E205" s="1">
        <v>2</v>
      </c>
      <c r="F205" s="1">
        <v>16.399999999999999</v>
      </c>
      <c r="G205" s="1">
        <v>2.5</v>
      </c>
    </row>
    <row r="206" spans="1:7" ht="15.75" customHeight="1" x14ac:dyDescent="0.3">
      <c r="A206" s="1" t="s">
        <v>5</v>
      </c>
      <c r="B206" s="1" t="s">
        <v>6</v>
      </c>
      <c r="C206" s="1" t="s">
        <v>1</v>
      </c>
      <c r="D206" s="1" t="s">
        <v>7</v>
      </c>
      <c r="E206" s="1">
        <v>4</v>
      </c>
      <c r="F206" s="1">
        <v>20.53</v>
      </c>
      <c r="G206" s="1">
        <v>4</v>
      </c>
    </row>
    <row r="207" spans="1:7" ht="15.75" customHeight="1" x14ac:dyDescent="0.3">
      <c r="A207" s="1" t="s">
        <v>3</v>
      </c>
      <c r="B207" s="1" t="s">
        <v>6</v>
      </c>
      <c r="C207" s="1" t="s">
        <v>1</v>
      </c>
      <c r="D207" s="1" t="s">
        <v>7</v>
      </c>
      <c r="E207" s="1">
        <v>3</v>
      </c>
      <c r="F207" s="1">
        <v>16.47</v>
      </c>
      <c r="G207" s="1">
        <v>3.23</v>
      </c>
    </row>
    <row r="208" spans="1:7" ht="15.75" customHeight="1" x14ac:dyDescent="0.3">
      <c r="A208" s="1" t="s">
        <v>5</v>
      </c>
      <c r="B208" s="1" t="s">
        <v>6</v>
      </c>
      <c r="C208" s="1" t="s">
        <v>4</v>
      </c>
      <c r="D208" s="1" t="s">
        <v>0</v>
      </c>
      <c r="E208" s="1">
        <v>3</v>
      </c>
      <c r="F208" s="1">
        <v>26.59</v>
      </c>
      <c r="G208" s="1">
        <v>3.41</v>
      </c>
    </row>
    <row r="209" spans="1:7" ht="15.75" customHeight="1" x14ac:dyDescent="0.3">
      <c r="A209" s="1" t="s">
        <v>5</v>
      </c>
      <c r="B209" s="1" t="s">
        <v>6</v>
      </c>
      <c r="C209" s="1" t="s">
        <v>4</v>
      </c>
      <c r="D209" s="1" t="s">
        <v>0</v>
      </c>
      <c r="E209" s="1">
        <v>4</v>
      </c>
      <c r="F209" s="1">
        <v>38.729999999999997</v>
      </c>
      <c r="G209" s="1">
        <v>3</v>
      </c>
    </row>
    <row r="210" spans="1:7" ht="15.75" customHeight="1" x14ac:dyDescent="0.3">
      <c r="A210" s="1" t="s">
        <v>5</v>
      </c>
      <c r="B210" s="1" t="s">
        <v>6</v>
      </c>
      <c r="C210" s="1" t="s">
        <v>4</v>
      </c>
      <c r="D210" s="1" t="s">
        <v>0</v>
      </c>
      <c r="E210" s="1">
        <v>2</v>
      </c>
      <c r="F210" s="1">
        <v>24.27</v>
      </c>
      <c r="G210" s="1">
        <v>2.0299999999999998</v>
      </c>
    </row>
    <row r="211" spans="1:7" ht="15.75" customHeight="1" x14ac:dyDescent="0.3">
      <c r="A211" s="1" t="s">
        <v>3</v>
      </c>
      <c r="B211" s="1" t="s">
        <v>6</v>
      </c>
      <c r="C211" s="1" t="s">
        <v>4</v>
      </c>
      <c r="D211" s="1" t="s">
        <v>0</v>
      </c>
      <c r="E211" s="1">
        <v>2</v>
      </c>
      <c r="F211" s="1">
        <v>12.76</v>
      </c>
      <c r="G211" s="1">
        <v>2.23</v>
      </c>
    </row>
    <row r="212" spans="1:7" ht="15.75" customHeight="1" x14ac:dyDescent="0.3">
      <c r="A212" s="1" t="s">
        <v>5</v>
      </c>
      <c r="B212" s="1" t="s">
        <v>6</v>
      </c>
      <c r="C212" s="1" t="s">
        <v>4</v>
      </c>
      <c r="D212" s="1" t="s">
        <v>0</v>
      </c>
      <c r="E212" s="1">
        <v>3</v>
      </c>
      <c r="F212" s="1">
        <v>30.06</v>
      </c>
      <c r="G212" s="1">
        <v>2</v>
      </c>
    </row>
    <row r="213" spans="1:7" ht="15.75" customHeight="1" x14ac:dyDescent="0.3">
      <c r="A213" s="1" t="s">
        <v>5</v>
      </c>
      <c r="B213" s="1" t="s">
        <v>6</v>
      </c>
      <c r="C213" s="1" t="s">
        <v>4</v>
      </c>
      <c r="D213" s="1" t="s">
        <v>0</v>
      </c>
      <c r="E213" s="1">
        <v>4</v>
      </c>
      <c r="F213" s="1">
        <v>25.89</v>
      </c>
      <c r="G213" s="1">
        <v>5.16</v>
      </c>
    </row>
    <row r="214" spans="1:7" ht="15.75" customHeight="1" x14ac:dyDescent="0.3">
      <c r="A214" s="1" t="s">
        <v>5</v>
      </c>
      <c r="B214" s="1" t="s">
        <v>2</v>
      </c>
      <c r="C214" s="1" t="s">
        <v>4</v>
      </c>
      <c r="D214" s="1" t="s">
        <v>0</v>
      </c>
      <c r="E214" s="1">
        <v>4</v>
      </c>
      <c r="F214" s="1">
        <v>48.33</v>
      </c>
      <c r="G214" s="1">
        <v>9</v>
      </c>
    </row>
    <row r="215" spans="1:7" ht="15.75" customHeight="1" x14ac:dyDescent="0.3">
      <c r="A215" s="1" t="s">
        <v>3</v>
      </c>
      <c r="B215" s="1" t="s">
        <v>6</v>
      </c>
      <c r="C215" s="1" t="s">
        <v>4</v>
      </c>
      <c r="D215" s="1" t="s">
        <v>0</v>
      </c>
      <c r="E215" s="1">
        <v>2</v>
      </c>
      <c r="F215" s="1">
        <v>13.27</v>
      </c>
      <c r="G215" s="1">
        <v>2.5</v>
      </c>
    </row>
    <row r="216" spans="1:7" ht="15.75" customHeight="1" x14ac:dyDescent="0.3">
      <c r="A216" s="1" t="s">
        <v>3</v>
      </c>
      <c r="B216" s="1" t="s">
        <v>6</v>
      </c>
      <c r="C216" s="1" t="s">
        <v>4</v>
      </c>
      <c r="D216" s="1" t="s">
        <v>0</v>
      </c>
      <c r="E216" s="1">
        <v>3</v>
      </c>
      <c r="F216" s="1">
        <v>28.17</v>
      </c>
      <c r="G216" s="1">
        <v>6.5</v>
      </c>
    </row>
    <row r="217" spans="1:7" ht="15.75" customHeight="1" x14ac:dyDescent="0.3">
      <c r="A217" s="1" t="s">
        <v>3</v>
      </c>
      <c r="B217" s="1" t="s">
        <v>6</v>
      </c>
      <c r="C217" s="1" t="s">
        <v>4</v>
      </c>
      <c r="D217" s="1" t="s">
        <v>0</v>
      </c>
      <c r="E217" s="1">
        <v>2</v>
      </c>
      <c r="F217" s="1">
        <v>12.9</v>
      </c>
      <c r="G217" s="1">
        <v>1.1000000000000001</v>
      </c>
    </row>
    <row r="218" spans="1:7" ht="15.75" customHeight="1" x14ac:dyDescent="0.3">
      <c r="A218" s="1" t="s">
        <v>5</v>
      </c>
      <c r="B218" s="1" t="s">
        <v>6</v>
      </c>
      <c r="C218" s="1" t="s">
        <v>4</v>
      </c>
      <c r="D218" s="1" t="s">
        <v>0</v>
      </c>
      <c r="E218" s="1">
        <v>5</v>
      </c>
      <c r="F218" s="1">
        <v>28.15</v>
      </c>
      <c r="G218" s="1">
        <v>3</v>
      </c>
    </row>
    <row r="219" spans="1:7" ht="15.75" customHeight="1" x14ac:dyDescent="0.3">
      <c r="A219" s="1" t="s">
        <v>5</v>
      </c>
      <c r="B219" s="1" t="s">
        <v>6</v>
      </c>
      <c r="C219" s="1" t="s">
        <v>4</v>
      </c>
      <c r="D219" s="1" t="s">
        <v>0</v>
      </c>
      <c r="E219" s="1">
        <v>2</v>
      </c>
      <c r="F219" s="1">
        <v>11.59</v>
      </c>
      <c r="G219" s="1">
        <v>1.5</v>
      </c>
    </row>
    <row r="220" spans="1:7" ht="15.75" customHeight="1" x14ac:dyDescent="0.3">
      <c r="A220" s="1" t="s">
        <v>5</v>
      </c>
      <c r="B220" s="1" t="s">
        <v>6</v>
      </c>
      <c r="C220" s="1" t="s">
        <v>4</v>
      </c>
      <c r="D220" s="1" t="s">
        <v>0</v>
      </c>
      <c r="E220" s="1">
        <v>2</v>
      </c>
      <c r="F220" s="1">
        <v>7.74</v>
      </c>
      <c r="G220" s="1">
        <v>1.44</v>
      </c>
    </row>
    <row r="221" spans="1:7" ht="15.75" customHeight="1" x14ac:dyDescent="0.3">
      <c r="A221" s="1" t="s">
        <v>3</v>
      </c>
      <c r="B221" s="1" t="s">
        <v>6</v>
      </c>
      <c r="C221" s="1" t="s">
        <v>4</v>
      </c>
      <c r="D221" s="1" t="s">
        <v>0</v>
      </c>
      <c r="E221" s="1">
        <v>4</v>
      </c>
      <c r="F221" s="1">
        <v>30.14</v>
      </c>
      <c r="G221" s="1">
        <v>3.09</v>
      </c>
    </row>
    <row r="222" spans="1:7" ht="15.75" customHeight="1" x14ac:dyDescent="0.3">
      <c r="A222" s="1" t="s">
        <v>5</v>
      </c>
      <c r="B222" s="1" t="s">
        <v>6</v>
      </c>
      <c r="C222" s="1" t="s">
        <v>8</v>
      </c>
      <c r="D222" s="1" t="s">
        <v>7</v>
      </c>
      <c r="E222" s="1">
        <v>2</v>
      </c>
      <c r="F222" s="1">
        <v>12.16</v>
      </c>
      <c r="G222" s="1">
        <v>2.2000000000000002</v>
      </c>
    </row>
    <row r="223" spans="1:7" ht="15.75" customHeight="1" x14ac:dyDescent="0.3">
      <c r="A223" s="1" t="s">
        <v>3</v>
      </c>
      <c r="B223" s="1" t="s">
        <v>6</v>
      </c>
      <c r="C223" s="1" t="s">
        <v>8</v>
      </c>
      <c r="D223" s="1" t="s">
        <v>7</v>
      </c>
      <c r="E223" s="1">
        <v>2</v>
      </c>
      <c r="F223" s="1">
        <v>13.42</v>
      </c>
      <c r="G223" s="1">
        <v>3.48</v>
      </c>
    </row>
    <row r="224" spans="1:7" ht="15.75" customHeight="1" x14ac:dyDescent="0.3">
      <c r="A224" s="1" t="s">
        <v>5</v>
      </c>
      <c r="B224" s="1" t="s">
        <v>6</v>
      </c>
      <c r="C224" s="1" t="s">
        <v>8</v>
      </c>
      <c r="D224" s="1" t="s">
        <v>7</v>
      </c>
      <c r="E224" s="1">
        <v>1</v>
      </c>
      <c r="F224" s="1">
        <v>8.58</v>
      </c>
      <c r="G224" s="1">
        <v>1.92</v>
      </c>
    </row>
    <row r="225" spans="1:7" ht="15.75" customHeight="1" x14ac:dyDescent="0.3">
      <c r="A225" s="1" t="s">
        <v>3</v>
      </c>
      <c r="B225" s="1" t="s">
        <v>2</v>
      </c>
      <c r="C225" s="1" t="s">
        <v>8</v>
      </c>
      <c r="D225" s="1" t="s">
        <v>7</v>
      </c>
      <c r="E225" s="1">
        <v>3</v>
      </c>
      <c r="F225" s="1">
        <v>15.98</v>
      </c>
      <c r="G225" s="1">
        <v>3</v>
      </c>
    </row>
    <row r="226" spans="1:7" ht="15.75" customHeight="1" x14ac:dyDescent="0.3">
      <c r="A226" s="1" t="s">
        <v>5</v>
      </c>
      <c r="B226" s="1" t="s">
        <v>6</v>
      </c>
      <c r="C226" s="1" t="s">
        <v>8</v>
      </c>
      <c r="D226" s="1" t="s">
        <v>7</v>
      </c>
      <c r="E226" s="1">
        <v>2</v>
      </c>
      <c r="F226" s="1">
        <v>13.42</v>
      </c>
      <c r="G226" s="1">
        <v>1.58</v>
      </c>
    </row>
    <row r="227" spans="1:7" ht="15.75" customHeight="1" x14ac:dyDescent="0.3">
      <c r="A227" s="1" t="s">
        <v>3</v>
      </c>
      <c r="B227" s="1" t="s">
        <v>6</v>
      </c>
      <c r="C227" s="1" t="s">
        <v>8</v>
      </c>
      <c r="D227" s="1" t="s">
        <v>7</v>
      </c>
      <c r="E227" s="1">
        <v>2</v>
      </c>
      <c r="F227" s="1">
        <v>16.27</v>
      </c>
      <c r="G227" s="1">
        <v>2.5</v>
      </c>
    </row>
    <row r="228" spans="1:7" ht="15.75" customHeight="1" x14ac:dyDescent="0.3">
      <c r="A228" s="1" t="s">
        <v>3</v>
      </c>
      <c r="B228" s="1" t="s">
        <v>6</v>
      </c>
      <c r="C228" s="1" t="s">
        <v>8</v>
      </c>
      <c r="D228" s="1" t="s">
        <v>7</v>
      </c>
      <c r="E228" s="1">
        <v>2</v>
      </c>
      <c r="F228" s="1">
        <v>10.09</v>
      </c>
      <c r="G228" s="1">
        <v>2</v>
      </c>
    </row>
    <row r="229" spans="1:7" ht="15.75" customHeight="1" x14ac:dyDescent="0.3">
      <c r="A229" s="1" t="s">
        <v>5</v>
      </c>
      <c r="B229" s="1" t="s">
        <v>2</v>
      </c>
      <c r="C229" s="1" t="s">
        <v>4</v>
      </c>
      <c r="D229" s="1" t="s">
        <v>0</v>
      </c>
      <c r="E229" s="1">
        <v>4</v>
      </c>
      <c r="F229" s="1">
        <v>20.45</v>
      </c>
      <c r="G229" s="1">
        <v>3</v>
      </c>
    </row>
    <row r="230" spans="1:7" ht="15.75" customHeight="1" x14ac:dyDescent="0.3">
      <c r="A230" s="1" t="s">
        <v>5</v>
      </c>
      <c r="B230" s="1" t="s">
        <v>2</v>
      </c>
      <c r="C230" s="1" t="s">
        <v>4</v>
      </c>
      <c r="D230" s="1" t="s">
        <v>0</v>
      </c>
      <c r="E230" s="1">
        <v>2</v>
      </c>
      <c r="F230" s="1">
        <v>13.28</v>
      </c>
      <c r="G230" s="1">
        <v>2.72</v>
      </c>
    </row>
    <row r="231" spans="1:7" ht="15.75" customHeight="1" x14ac:dyDescent="0.3">
      <c r="A231" s="1" t="s">
        <v>3</v>
      </c>
      <c r="B231" s="1" t="s">
        <v>6</v>
      </c>
      <c r="C231" s="1" t="s">
        <v>4</v>
      </c>
      <c r="D231" s="1" t="s">
        <v>0</v>
      </c>
      <c r="E231" s="1">
        <v>2</v>
      </c>
      <c r="F231" s="1">
        <v>22.12</v>
      </c>
      <c r="G231" s="1">
        <v>2.88</v>
      </c>
    </row>
    <row r="232" spans="1:7" ht="15.75" customHeight="1" x14ac:dyDescent="0.3">
      <c r="A232" s="1" t="s">
        <v>5</v>
      </c>
      <c r="B232" s="1" t="s">
        <v>6</v>
      </c>
      <c r="C232" s="1" t="s">
        <v>4</v>
      </c>
      <c r="D232" s="1" t="s">
        <v>0</v>
      </c>
      <c r="E232" s="1">
        <v>4</v>
      </c>
      <c r="F232" s="1">
        <v>24.01</v>
      </c>
      <c r="G232" s="1">
        <v>2</v>
      </c>
    </row>
    <row r="233" spans="1:7" ht="15.75" customHeight="1" x14ac:dyDescent="0.3">
      <c r="A233" s="1" t="s">
        <v>5</v>
      </c>
      <c r="B233" s="1" t="s">
        <v>6</v>
      </c>
      <c r="C233" s="1" t="s">
        <v>4</v>
      </c>
      <c r="D233" s="1" t="s">
        <v>0</v>
      </c>
      <c r="E233" s="1">
        <v>3</v>
      </c>
      <c r="F233" s="1">
        <v>15.69</v>
      </c>
      <c r="G233" s="1">
        <v>3</v>
      </c>
    </row>
    <row r="234" spans="1:7" ht="15.75" customHeight="1" x14ac:dyDescent="0.3">
      <c r="A234" s="1" t="s">
        <v>5</v>
      </c>
      <c r="B234" s="1" t="s">
        <v>2</v>
      </c>
      <c r="C234" s="1" t="s">
        <v>4</v>
      </c>
      <c r="D234" s="1" t="s">
        <v>0</v>
      </c>
      <c r="E234" s="1">
        <v>2</v>
      </c>
      <c r="F234" s="1">
        <v>11.61</v>
      </c>
      <c r="G234" s="1">
        <v>3.39</v>
      </c>
    </row>
    <row r="235" spans="1:7" ht="15.75" customHeight="1" x14ac:dyDescent="0.3">
      <c r="A235" s="1" t="s">
        <v>5</v>
      </c>
      <c r="B235" s="1" t="s">
        <v>2</v>
      </c>
      <c r="C235" s="1" t="s">
        <v>4</v>
      </c>
      <c r="D235" s="1" t="s">
        <v>0</v>
      </c>
      <c r="E235" s="1">
        <v>2</v>
      </c>
      <c r="F235" s="1">
        <v>10.77</v>
      </c>
      <c r="G235" s="1">
        <v>1.47</v>
      </c>
    </row>
    <row r="236" spans="1:7" ht="15.75" customHeight="1" x14ac:dyDescent="0.3">
      <c r="A236" s="1" t="s">
        <v>5</v>
      </c>
      <c r="B236" s="1" t="s">
        <v>6</v>
      </c>
      <c r="C236" s="1" t="s">
        <v>4</v>
      </c>
      <c r="D236" s="1" t="s">
        <v>0</v>
      </c>
      <c r="E236" s="1">
        <v>2</v>
      </c>
      <c r="F236" s="1">
        <v>15.53</v>
      </c>
      <c r="G236" s="1">
        <v>3</v>
      </c>
    </row>
    <row r="237" spans="1:7" ht="15.75" customHeight="1" x14ac:dyDescent="0.3">
      <c r="A237" s="1" t="s">
        <v>5</v>
      </c>
      <c r="B237" s="1" t="s">
        <v>2</v>
      </c>
      <c r="C237" s="1" t="s">
        <v>4</v>
      </c>
      <c r="D237" s="1" t="s">
        <v>0</v>
      </c>
      <c r="E237" s="1">
        <v>2</v>
      </c>
      <c r="F237" s="1">
        <v>10.07</v>
      </c>
      <c r="G237" s="1">
        <v>1.25</v>
      </c>
    </row>
    <row r="238" spans="1:7" ht="15.75" customHeight="1" x14ac:dyDescent="0.3">
      <c r="A238" s="1" t="s">
        <v>5</v>
      </c>
      <c r="B238" s="1" t="s">
        <v>6</v>
      </c>
      <c r="C238" s="1" t="s">
        <v>4</v>
      </c>
      <c r="D238" s="1" t="s">
        <v>0</v>
      </c>
      <c r="E238" s="1">
        <v>2</v>
      </c>
      <c r="F238" s="1">
        <v>12.6</v>
      </c>
      <c r="G238" s="1">
        <v>1</v>
      </c>
    </row>
    <row r="239" spans="1:7" ht="15.75" customHeight="1" x14ac:dyDescent="0.3">
      <c r="A239" s="1" t="s">
        <v>5</v>
      </c>
      <c r="B239" s="1" t="s">
        <v>6</v>
      </c>
      <c r="C239" s="1" t="s">
        <v>4</v>
      </c>
      <c r="D239" s="1" t="s">
        <v>0</v>
      </c>
      <c r="E239" s="1">
        <v>2</v>
      </c>
      <c r="F239" s="1">
        <v>32.83</v>
      </c>
      <c r="G239" s="1">
        <v>1.17</v>
      </c>
    </row>
    <row r="240" spans="1:7" ht="15.75" customHeight="1" x14ac:dyDescent="0.3">
      <c r="A240" s="1" t="s">
        <v>3</v>
      </c>
      <c r="B240" s="1" t="s">
        <v>2</v>
      </c>
      <c r="C240" s="1" t="s">
        <v>4</v>
      </c>
      <c r="D240" s="1" t="s">
        <v>0</v>
      </c>
      <c r="E240" s="1">
        <v>3</v>
      </c>
      <c r="F240" s="1">
        <v>35.83</v>
      </c>
      <c r="G240" s="1">
        <v>4.67</v>
      </c>
    </row>
    <row r="241" spans="1:7" ht="15.75" customHeight="1" x14ac:dyDescent="0.3">
      <c r="A241" s="1" t="s">
        <v>5</v>
      </c>
      <c r="B241" s="1" t="s">
        <v>2</v>
      </c>
      <c r="C241" s="1" t="s">
        <v>4</v>
      </c>
      <c r="D241" s="1" t="s">
        <v>0</v>
      </c>
      <c r="E241" s="1">
        <v>3</v>
      </c>
      <c r="F241" s="1">
        <v>29.03</v>
      </c>
      <c r="G241" s="1">
        <v>5.92</v>
      </c>
    </row>
    <row r="242" spans="1:7" ht="15.75" customHeight="1" x14ac:dyDescent="0.3">
      <c r="A242" s="1" t="s">
        <v>3</v>
      </c>
      <c r="B242" s="1" t="s">
        <v>6</v>
      </c>
      <c r="C242" s="1" t="s">
        <v>4</v>
      </c>
      <c r="D242" s="1" t="s">
        <v>0</v>
      </c>
      <c r="E242" s="1">
        <v>2</v>
      </c>
      <c r="F242" s="1">
        <v>27.18</v>
      </c>
      <c r="G242" s="1">
        <v>2</v>
      </c>
    </row>
    <row r="243" spans="1:7" ht="15.75" customHeight="1" x14ac:dyDescent="0.3">
      <c r="A243" s="1" t="s">
        <v>5</v>
      </c>
      <c r="B243" s="1" t="s">
        <v>6</v>
      </c>
      <c r="C243" s="1" t="s">
        <v>4</v>
      </c>
      <c r="D243" s="1" t="s">
        <v>0</v>
      </c>
      <c r="E243" s="1">
        <v>2</v>
      </c>
      <c r="F243" s="1">
        <v>22.67</v>
      </c>
      <c r="G243" s="1">
        <v>2</v>
      </c>
    </row>
    <row r="244" spans="1:7" ht="15.75" customHeight="1" x14ac:dyDescent="0.3">
      <c r="A244" s="1" t="s">
        <v>5</v>
      </c>
      <c r="B244" s="1" t="s">
        <v>2</v>
      </c>
      <c r="C244" s="1" t="s">
        <v>4</v>
      </c>
      <c r="D244" s="1" t="s">
        <v>0</v>
      </c>
      <c r="E244" s="1">
        <v>2</v>
      </c>
      <c r="F244" s="1">
        <v>17.82</v>
      </c>
      <c r="G244" s="1">
        <v>1.75</v>
      </c>
    </row>
    <row r="245" spans="1:7" ht="15.75" customHeight="1" x14ac:dyDescent="0.3">
      <c r="A245" s="1" t="s">
        <v>3</v>
      </c>
      <c r="B245" s="1" t="s">
        <v>2</v>
      </c>
      <c r="C245" s="1" t="s">
        <v>1</v>
      </c>
      <c r="D245" s="1" t="s">
        <v>0</v>
      </c>
      <c r="E245" s="1">
        <v>2</v>
      </c>
      <c r="F245" s="1">
        <v>18.78</v>
      </c>
      <c r="G245" s="1">
        <v>3</v>
      </c>
    </row>
    <row r="246" spans="1:7" ht="15.75" customHeight="1" x14ac:dyDescent="0.3"/>
    <row r="247" spans="1:7" ht="15.75" customHeight="1" x14ac:dyDescent="0.3"/>
    <row r="248" spans="1:7" ht="15.75" customHeight="1" x14ac:dyDescent="0.3"/>
    <row r="249" spans="1:7" ht="15.75" customHeight="1" x14ac:dyDescent="0.3"/>
    <row r="250" spans="1:7" ht="15.75" customHeight="1" x14ac:dyDescent="0.3"/>
    <row r="251" spans="1:7" ht="15.75" customHeight="1" x14ac:dyDescent="0.3"/>
    <row r="252" spans="1:7" ht="15.75" customHeight="1" x14ac:dyDescent="0.3"/>
    <row r="253" spans="1:7" ht="15.75" customHeight="1" x14ac:dyDescent="0.3"/>
    <row r="254" spans="1:7" ht="15.75" customHeight="1" x14ac:dyDescent="0.3"/>
    <row r="255" spans="1:7" ht="15.75" customHeight="1" x14ac:dyDescent="0.3"/>
    <row r="256" spans="1:7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3FC2-CA8F-4B4D-BE34-B4D5BDD6BC5C}">
  <dimension ref="A1:V1000"/>
  <sheetViews>
    <sheetView workbookViewId="0">
      <selection activeCell="C3" sqref="C3"/>
    </sheetView>
  </sheetViews>
  <sheetFormatPr defaultColWidth="14.44140625" defaultRowHeight="15" customHeight="1" x14ac:dyDescent="0.3"/>
  <cols>
    <col min="1" max="26" width="8.6640625" customWidth="1"/>
  </cols>
  <sheetData>
    <row r="1" spans="1:22" ht="19.5" customHeight="1" x14ac:dyDescent="0.3">
      <c r="A1" s="17" t="s">
        <v>26</v>
      </c>
      <c r="B1" s="18"/>
      <c r="C1" s="18"/>
      <c r="D1" s="18"/>
      <c r="E1" s="18"/>
      <c r="F1" s="18"/>
      <c r="G1" s="18"/>
      <c r="H1" s="3"/>
      <c r="I1" s="3"/>
      <c r="J1" s="3"/>
    </row>
    <row r="2" spans="1:22" ht="18" x14ac:dyDescent="0.35">
      <c r="A2" s="14" t="s">
        <v>25</v>
      </c>
      <c r="B2" s="14" t="s">
        <v>21</v>
      </c>
      <c r="C2" s="15" t="s">
        <v>9</v>
      </c>
      <c r="D2" s="15" t="s">
        <v>8</v>
      </c>
      <c r="E2" s="15" t="s">
        <v>4</v>
      </c>
      <c r="F2" s="15" t="s">
        <v>1</v>
      </c>
      <c r="G2" s="14" t="s">
        <v>17</v>
      </c>
      <c r="H2" s="14" t="s">
        <v>15</v>
      </c>
      <c r="I2" s="14" t="s">
        <v>24</v>
      </c>
      <c r="J2" s="14" t="s">
        <v>11</v>
      </c>
      <c r="L2" s="19" t="s">
        <v>55</v>
      </c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4.4" x14ac:dyDescent="0.3">
      <c r="A3" s="2">
        <f>IF(TIPS!A2="Male",1,IF(TIPS!A2="Female",0,""))</f>
        <v>0</v>
      </c>
      <c r="B3" s="2">
        <f>IF(TIPS!B2="Yes",1,IF(TIPS!B2="No",0,""))</f>
        <v>0</v>
      </c>
      <c r="C3" s="2">
        <f>IF(TIPS!C2=CORRELATION!$C$2,1,0)</f>
        <v>1</v>
      </c>
      <c r="D3" s="2">
        <f>IF(TIPS!C2=CORRELATION!$D$2,1,0)</f>
        <v>0</v>
      </c>
      <c r="E3" s="2">
        <f>IF(TIPS!C2=CORRELATION!$E$2,1,0)</f>
        <v>0</v>
      </c>
      <c r="F3" s="2">
        <f>IF(TIPS!C2=CORRELATION!$F$2,1,0)</f>
        <v>0</v>
      </c>
      <c r="G3" s="2">
        <f>IF(TIPS!D2="Dinner",1,IF(TIPS!D2="Lunch",0,""))</f>
        <v>1</v>
      </c>
      <c r="H3" s="2">
        <f>TIPS!E2</f>
        <v>2</v>
      </c>
      <c r="I3" s="2">
        <f>TIPS!F2</f>
        <v>16.989999999999998</v>
      </c>
      <c r="J3" s="2">
        <f>TIPS!G2</f>
        <v>1.01</v>
      </c>
      <c r="L3" s="9"/>
      <c r="M3" s="10" t="s">
        <v>25</v>
      </c>
      <c r="N3" s="10" t="s">
        <v>21</v>
      </c>
      <c r="O3" s="10" t="s">
        <v>9</v>
      </c>
      <c r="P3" s="10" t="s">
        <v>8</v>
      </c>
      <c r="Q3" s="10" t="s">
        <v>4</v>
      </c>
      <c r="R3" s="10" t="s">
        <v>1</v>
      </c>
      <c r="S3" s="10" t="s">
        <v>17</v>
      </c>
      <c r="T3" s="10" t="s">
        <v>15</v>
      </c>
      <c r="U3" s="10" t="s">
        <v>24</v>
      </c>
      <c r="V3" s="10" t="s">
        <v>11</v>
      </c>
    </row>
    <row r="4" spans="1:22" ht="14.4" x14ac:dyDescent="0.3">
      <c r="A4" s="2">
        <f>IF(TIPS!A3="Male",1,IF(TIPS!A3="Female",0,""))</f>
        <v>1</v>
      </c>
      <c r="B4" s="2">
        <f>IF(TIPS!B3="Yes",1,IF(TIPS!B3="No",0,""))</f>
        <v>0</v>
      </c>
      <c r="C4" s="2">
        <f>IF(TIPS!C3=CORRELATION!$C$2,1,0)</f>
        <v>1</v>
      </c>
      <c r="D4" s="2">
        <f>IF(TIPS!C3=CORRELATION!$D$2,1,0)</f>
        <v>0</v>
      </c>
      <c r="E4" s="2">
        <f>IF(TIPS!C3=CORRELATION!$E$2,1,0)</f>
        <v>0</v>
      </c>
      <c r="F4" s="2">
        <f>IF(TIPS!C3=CORRELATION!$F$2,1,0)</f>
        <v>0</v>
      </c>
      <c r="G4" s="2">
        <f>IF(TIPS!D3="Dinner",1,IF(TIPS!D3="Lunch",0,""))</f>
        <v>1</v>
      </c>
      <c r="H4" s="2">
        <f>TIPS!E3</f>
        <v>3</v>
      </c>
      <c r="I4" s="2">
        <f>TIPS!F3</f>
        <v>10.34</v>
      </c>
      <c r="J4" s="2">
        <f>TIPS!G3</f>
        <v>1.66</v>
      </c>
      <c r="L4" s="11" t="s">
        <v>25</v>
      </c>
      <c r="M4" s="6">
        <v>1</v>
      </c>
      <c r="N4" s="6"/>
      <c r="O4" s="6"/>
      <c r="P4" s="6"/>
      <c r="Q4" s="6"/>
      <c r="R4" s="6"/>
      <c r="S4" s="6"/>
      <c r="T4" s="6"/>
      <c r="U4" s="6"/>
      <c r="V4" s="6"/>
    </row>
    <row r="5" spans="1:22" ht="14.4" x14ac:dyDescent="0.3">
      <c r="A5" s="2">
        <f>IF(TIPS!A4="Male",1,IF(TIPS!A4="Female",0,""))</f>
        <v>1</v>
      </c>
      <c r="B5" s="2">
        <f>IF(TIPS!B4="Yes",1,IF(TIPS!B4="No",0,""))</f>
        <v>0</v>
      </c>
      <c r="C5" s="2">
        <f>IF(TIPS!C4=CORRELATION!$C$2,1,0)</f>
        <v>1</v>
      </c>
      <c r="D5" s="2">
        <f>IF(TIPS!C4=CORRELATION!$D$2,1,0)</f>
        <v>0</v>
      </c>
      <c r="E5" s="2">
        <f>IF(TIPS!C4=CORRELATION!$E$2,1,0)</f>
        <v>0</v>
      </c>
      <c r="F5" s="2">
        <f>IF(TIPS!C4=CORRELATION!$F$2,1,0)</f>
        <v>0</v>
      </c>
      <c r="G5" s="2">
        <f>IF(TIPS!D4="Dinner",1,IF(TIPS!D4="Lunch",0,""))</f>
        <v>1</v>
      </c>
      <c r="H5" s="2">
        <f>TIPS!E4</f>
        <v>3</v>
      </c>
      <c r="I5" s="2">
        <f>TIPS!F4</f>
        <v>21.01</v>
      </c>
      <c r="J5" s="2">
        <f>TIPS!G4</f>
        <v>3.5</v>
      </c>
      <c r="L5" s="11" t="s">
        <v>21</v>
      </c>
      <c r="M5" s="6">
        <v>2.8159517336962502E-3</v>
      </c>
      <c r="N5" s="6">
        <v>1</v>
      </c>
      <c r="O5" s="6"/>
      <c r="P5" s="6"/>
      <c r="Q5" s="6"/>
      <c r="R5" s="6"/>
      <c r="S5" s="6"/>
      <c r="T5" s="6"/>
      <c r="U5" s="6"/>
      <c r="V5" s="6"/>
    </row>
    <row r="6" spans="1:22" ht="14.4" x14ac:dyDescent="0.3">
      <c r="A6" s="2">
        <f>IF(TIPS!A5="Male",1,IF(TIPS!A5="Female",0,""))</f>
        <v>1</v>
      </c>
      <c r="B6" s="2">
        <f>IF(TIPS!B5="Yes",1,IF(TIPS!B5="No",0,""))</f>
        <v>0</v>
      </c>
      <c r="C6" s="2">
        <f>IF(TIPS!C5=CORRELATION!$C$2,1,0)</f>
        <v>1</v>
      </c>
      <c r="D6" s="2">
        <f>IF(TIPS!C5=CORRELATION!$D$2,1,0)</f>
        <v>0</v>
      </c>
      <c r="E6" s="2">
        <f>IF(TIPS!C5=CORRELATION!$E$2,1,0)</f>
        <v>0</v>
      </c>
      <c r="F6" s="2">
        <f>IF(TIPS!C5=CORRELATION!$F$2,1,0)</f>
        <v>0</v>
      </c>
      <c r="G6" s="2">
        <f>IF(TIPS!D5="Dinner",1,IF(TIPS!D5="Lunch",0,""))</f>
        <v>1</v>
      </c>
      <c r="H6" s="2">
        <f>TIPS!E5</f>
        <v>2</v>
      </c>
      <c r="I6" s="2">
        <f>TIPS!F5</f>
        <v>23.68</v>
      </c>
      <c r="J6" s="2">
        <f>TIPS!G5</f>
        <v>3.31</v>
      </c>
      <c r="L6" s="11" t="s">
        <v>9</v>
      </c>
      <c r="M6" s="6">
        <v>0.16810556278792496</v>
      </c>
      <c r="N6" s="6">
        <v>-0.18162356069093988</v>
      </c>
      <c r="O6" s="6">
        <v>1</v>
      </c>
      <c r="P6" s="6"/>
      <c r="Q6" s="6"/>
      <c r="R6" s="6"/>
      <c r="S6" s="6"/>
      <c r="T6" s="6"/>
      <c r="U6" s="6"/>
      <c r="V6" s="6"/>
    </row>
    <row r="7" spans="1:22" ht="14.4" x14ac:dyDescent="0.3">
      <c r="A7" s="2">
        <f>IF(TIPS!A6="Male",1,IF(TIPS!A6="Female",0,""))</f>
        <v>0</v>
      </c>
      <c r="B7" s="2">
        <f>IF(TIPS!B6="Yes",1,IF(TIPS!B6="No",0,""))</f>
        <v>0</v>
      </c>
      <c r="C7" s="2">
        <f>IF(TIPS!C6=CORRELATION!$C$2,1,0)</f>
        <v>1</v>
      </c>
      <c r="D7" s="2">
        <f>IF(TIPS!C6=CORRELATION!$D$2,1,0)</f>
        <v>0</v>
      </c>
      <c r="E7" s="2">
        <f>IF(TIPS!C6=CORRELATION!$E$2,1,0)</f>
        <v>0</v>
      </c>
      <c r="F7" s="2">
        <f>IF(TIPS!C6=CORRELATION!$F$2,1,0)</f>
        <v>0</v>
      </c>
      <c r="G7" s="2">
        <f>IF(TIPS!D6="Dinner",1,IF(TIPS!D6="Lunch",0,""))</f>
        <v>1</v>
      </c>
      <c r="H7" s="2">
        <f>TIPS!E6</f>
        <v>4</v>
      </c>
      <c r="I7" s="2">
        <f>TIPS!F6</f>
        <v>24.59</v>
      </c>
      <c r="J7" s="2">
        <f>TIPS!G6</f>
        <v>3.61</v>
      </c>
      <c r="L7" s="11" t="s">
        <v>8</v>
      </c>
      <c r="M7" s="6">
        <v>-7.1059527853085031E-2</v>
      </c>
      <c r="N7" s="6">
        <v>0.24431639216580975</v>
      </c>
      <c r="O7" s="6">
        <v>-0.19545090995198369</v>
      </c>
      <c r="P7" s="6">
        <v>1</v>
      </c>
      <c r="Q7" s="6"/>
      <c r="R7" s="6"/>
      <c r="S7" s="6"/>
      <c r="T7" s="6"/>
      <c r="U7" s="6"/>
      <c r="V7" s="6"/>
    </row>
    <row r="8" spans="1:22" ht="14.4" x14ac:dyDescent="0.3">
      <c r="A8" s="2">
        <f>IF(TIPS!A7="Male",1,IF(TIPS!A7="Female",0,""))</f>
        <v>1</v>
      </c>
      <c r="B8" s="2">
        <f>IF(TIPS!B7="Yes",1,IF(TIPS!B7="No",0,""))</f>
        <v>0</v>
      </c>
      <c r="C8" s="2">
        <f>IF(TIPS!C7=CORRELATION!$C$2,1,0)</f>
        <v>1</v>
      </c>
      <c r="D8" s="2">
        <f>IF(TIPS!C7=CORRELATION!$D$2,1,0)</f>
        <v>0</v>
      </c>
      <c r="E8" s="2">
        <f>IF(TIPS!C7=CORRELATION!$E$2,1,0)</f>
        <v>0</v>
      </c>
      <c r="F8" s="2">
        <f>IF(TIPS!C7=CORRELATION!$F$2,1,0)</f>
        <v>0</v>
      </c>
      <c r="G8" s="2">
        <f>IF(TIPS!D7="Dinner",1,IF(TIPS!D7="Lunch",0,""))</f>
        <v>1</v>
      </c>
      <c r="H8" s="2">
        <f>TIPS!E7</f>
        <v>4</v>
      </c>
      <c r="I8" s="2">
        <f>TIPS!F7</f>
        <v>25.29</v>
      </c>
      <c r="J8" s="2">
        <f>TIPS!G7</f>
        <v>4.71</v>
      </c>
      <c r="L8" s="11" t="s">
        <v>4</v>
      </c>
      <c r="M8" s="6">
        <v>5.3957097884178983E-2</v>
      </c>
      <c r="N8" s="6">
        <v>0.15574379204058184</v>
      </c>
      <c r="O8" s="6">
        <v>-0.50068197349268273</v>
      </c>
      <c r="P8" s="6">
        <v>-0.21631933617154617</v>
      </c>
      <c r="Q8" s="6">
        <v>1</v>
      </c>
      <c r="R8" s="6"/>
      <c r="S8" s="6"/>
      <c r="T8" s="6"/>
      <c r="U8" s="6"/>
      <c r="V8" s="6"/>
    </row>
    <row r="9" spans="1:22" ht="14.4" x14ac:dyDescent="0.3">
      <c r="A9" s="2">
        <f>IF(TIPS!A8="Male",1,IF(TIPS!A8="Female",0,""))</f>
        <v>1</v>
      </c>
      <c r="B9" s="2">
        <f>IF(TIPS!B8="Yes",1,IF(TIPS!B8="No",0,""))</f>
        <v>0</v>
      </c>
      <c r="C9" s="2">
        <f>IF(TIPS!C8=CORRELATION!$C$2,1,0)</f>
        <v>1</v>
      </c>
      <c r="D9" s="2">
        <f>IF(TIPS!C8=CORRELATION!$D$2,1,0)</f>
        <v>0</v>
      </c>
      <c r="E9" s="2">
        <f>IF(TIPS!C8=CORRELATION!$E$2,1,0)</f>
        <v>0</v>
      </c>
      <c r="F9" s="2">
        <f>IF(TIPS!C8=CORRELATION!$F$2,1,0)</f>
        <v>0</v>
      </c>
      <c r="G9" s="2">
        <f>IF(TIPS!D8="Dinner",1,IF(TIPS!D8="Lunch",0,""))</f>
        <v>1</v>
      </c>
      <c r="H9" s="2">
        <f>TIPS!E8</f>
        <v>2</v>
      </c>
      <c r="I9" s="2">
        <f>TIPS!F8</f>
        <v>8.77</v>
      </c>
      <c r="J9" s="2">
        <f>TIPS!G8</f>
        <v>2</v>
      </c>
      <c r="L9" s="11" t="s">
        <v>1</v>
      </c>
      <c r="M9" s="6">
        <v>-0.19444477363836757</v>
      </c>
      <c r="N9" s="6">
        <v>-0.12853370627170327</v>
      </c>
      <c r="O9" s="6">
        <v>-0.39256565943156507</v>
      </c>
      <c r="P9" s="6">
        <v>-0.16960774972503123</v>
      </c>
      <c r="Q9" s="6">
        <v>-0.43448016114554605</v>
      </c>
      <c r="R9" s="6">
        <v>1</v>
      </c>
      <c r="S9" s="6"/>
      <c r="T9" s="6"/>
      <c r="U9" s="6"/>
      <c r="V9" s="6"/>
    </row>
    <row r="10" spans="1:22" ht="14.4" x14ac:dyDescent="0.3">
      <c r="A10" s="2">
        <f>IF(TIPS!A9="Male",1,IF(TIPS!A9="Female",0,""))</f>
        <v>1</v>
      </c>
      <c r="B10" s="2">
        <f>IF(TIPS!B9="Yes",1,IF(TIPS!B9="No",0,""))</f>
        <v>0</v>
      </c>
      <c r="C10" s="2">
        <f>IF(TIPS!C9=CORRELATION!$C$2,1,0)</f>
        <v>1</v>
      </c>
      <c r="D10" s="2">
        <f>IF(TIPS!C9=CORRELATION!$D$2,1,0)</f>
        <v>0</v>
      </c>
      <c r="E10" s="2">
        <f>IF(TIPS!C9=CORRELATION!$E$2,1,0)</f>
        <v>0</v>
      </c>
      <c r="F10" s="2">
        <f>IF(TIPS!C9=CORRELATION!$F$2,1,0)</f>
        <v>0</v>
      </c>
      <c r="G10" s="2">
        <f>IF(TIPS!D9="Dinner",1,IF(TIPS!D9="Lunch",0,""))</f>
        <v>1</v>
      </c>
      <c r="H10" s="2">
        <f>TIPS!E9</f>
        <v>4</v>
      </c>
      <c r="I10" s="2">
        <f>TIPS!F9</f>
        <v>26.88</v>
      </c>
      <c r="J10" s="2">
        <f>TIPS!G9</f>
        <v>3.12</v>
      </c>
      <c r="L10" s="11" t="s">
        <v>17</v>
      </c>
      <c r="M10" s="6">
        <v>0.20523129613344476</v>
      </c>
      <c r="N10" s="6">
        <v>5.4921103595706899E-2</v>
      </c>
      <c r="O10" s="6">
        <v>0.41807122573019706</v>
      </c>
      <c r="P10" s="6">
        <v>-5.8158671944682563E-2</v>
      </c>
      <c r="Q10" s="6">
        <v>0.4627089740569581</v>
      </c>
      <c r="R10" s="6">
        <v>-0.91799576573061048</v>
      </c>
      <c r="S10" s="6">
        <v>1</v>
      </c>
      <c r="T10" s="6"/>
      <c r="U10" s="6"/>
      <c r="V10" s="6"/>
    </row>
    <row r="11" spans="1:22" ht="14.4" x14ac:dyDescent="0.3">
      <c r="A11" s="2">
        <f>IF(TIPS!A10="Male",1,IF(TIPS!A10="Female",0,""))</f>
        <v>1</v>
      </c>
      <c r="B11" s="2">
        <f>IF(TIPS!B10="Yes",1,IF(TIPS!B10="No",0,""))</f>
        <v>0</v>
      </c>
      <c r="C11" s="2">
        <f>IF(TIPS!C10=CORRELATION!$C$2,1,0)</f>
        <v>1</v>
      </c>
      <c r="D11" s="2">
        <f>IF(TIPS!C10=CORRELATION!$D$2,1,0)</f>
        <v>0</v>
      </c>
      <c r="E11" s="2">
        <f>IF(TIPS!C10=CORRELATION!$E$2,1,0)</f>
        <v>0</v>
      </c>
      <c r="F11" s="2">
        <f>IF(TIPS!C10=CORRELATION!$F$2,1,0)</f>
        <v>0</v>
      </c>
      <c r="G11" s="2">
        <f>IF(TIPS!D10="Dinner",1,IF(TIPS!D10="Lunch",0,""))</f>
        <v>1</v>
      </c>
      <c r="H11" s="2">
        <f>TIPS!E10</f>
        <v>2</v>
      </c>
      <c r="I11" s="2">
        <f>TIPS!F10</f>
        <v>15.04</v>
      </c>
      <c r="J11" s="2">
        <f>TIPS!G10</f>
        <v>1.96</v>
      </c>
      <c r="L11" s="11" t="s">
        <v>15</v>
      </c>
      <c r="M11" s="6">
        <v>8.6194815382524506E-2</v>
      </c>
      <c r="N11" s="6">
        <v>-0.13317824602877762</v>
      </c>
      <c r="O11" s="6">
        <v>0.193053536782088</v>
      </c>
      <c r="P11" s="6">
        <v>-0.14218436010811197</v>
      </c>
      <c r="Q11" s="6">
        <v>-4.1120801337655229E-2</v>
      </c>
      <c r="R11" s="6">
        <v>-7.2598186693253089E-2</v>
      </c>
      <c r="S11" s="6">
        <v>0.10341090969324018</v>
      </c>
      <c r="T11" s="6">
        <v>1</v>
      </c>
      <c r="U11" s="6"/>
      <c r="V11" s="6"/>
    </row>
    <row r="12" spans="1:22" ht="14.4" x14ac:dyDescent="0.3">
      <c r="A12" s="2">
        <f>IF(TIPS!A11="Male",1,IF(TIPS!A11="Female",0,""))</f>
        <v>1</v>
      </c>
      <c r="B12" s="2">
        <f>IF(TIPS!B11="Yes",1,IF(TIPS!B11="No",0,""))</f>
        <v>0</v>
      </c>
      <c r="C12" s="2">
        <f>IF(TIPS!C11=CORRELATION!$C$2,1,0)</f>
        <v>1</v>
      </c>
      <c r="D12" s="2">
        <f>IF(TIPS!C11=CORRELATION!$D$2,1,0)</f>
        <v>0</v>
      </c>
      <c r="E12" s="2">
        <f>IF(TIPS!C11=CORRELATION!$E$2,1,0)</f>
        <v>0</v>
      </c>
      <c r="F12" s="2">
        <f>IF(TIPS!C11=CORRELATION!$F$2,1,0)</f>
        <v>0</v>
      </c>
      <c r="G12" s="2">
        <f>IF(TIPS!D11="Dinner",1,IF(TIPS!D11="Lunch",0,""))</f>
        <v>1</v>
      </c>
      <c r="H12" s="2">
        <f>TIPS!E11</f>
        <v>2</v>
      </c>
      <c r="I12" s="2">
        <f>TIPS!F11</f>
        <v>14.78</v>
      </c>
      <c r="J12" s="2">
        <f>TIPS!G11</f>
        <v>3.23</v>
      </c>
      <c r="L12" s="11" t="s">
        <v>24</v>
      </c>
      <c r="M12" s="6">
        <v>0.14487733703816522</v>
      </c>
      <c r="N12" s="6">
        <v>8.5721257322847813E-2</v>
      </c>
      <c r="O12" s="6">
        <v>0.12295257058705819</v>
      </c>
      <c r="P12" s="6">
        <v>-8.6167870463078805E-2</v>
      </c>
      <c r="Q12" s="6">
        <v>5.4919254869473591E-2</v>
      </c>
      <c r="R12" s="6">
        <v>-0.13817356248143217</v>
      </c>
      <c r="S12" s="6">
        <v>0.18311760533651456</v>
      </c>
      <c r="T12" s="6">
        <v>0.59831513090490263</v>
      </c>
      <c r="U12" s="6">
        <v>1</v>
      </c>
      <c r="V12" s="6"/>
    </row>
    <row r="13" spans="1:22" ht="14.4" x14ac:dyDescent="0.3">
      <c r="A13" s="2">
        <f>IF(TIPS!A12="Male",1,IF(TIPS!A12="Female",0,""))</f>
        <v>1</v>
      </c>
      <c r="B13" s="2">
        <f>IF(TIPS!B12="Yes",1,IF(TIPS!B12="No",0,""))</f>
        <v>0</v>
      </c>
      <c r="C13" s="2">
        <f>IF(TIPS!C12=CORRELATION!$C$2,1,0)</f>
        <v>1</v>
      </c>
      <c r="D13" s="2">
        <f>IF(TIPS!C12=CORRELATION!$D$2,1,0)</f>
        <v>0</v>
      </c>
      <c r="E13" s="2">
        <f>IF(TIPS!C12=CORRELATION!$E$2,1,0)</f>
        <v>0</v>
      </c>
      <c r="F13" s="2">
        <f>IF(TIPS!C12=CORRELATION!$F$2,1,0)</f>
        <v>0</v>
      </c>
      <c r="G13" s="2">
        <f>IF(TIPS!D12="Dinner",1,IF(TIPS!D12="Lunch",0,""))</f>
        <v>1</v>
      </c>
      <c r="H13" s="2">
        <f>TIPS!E12</f>
        <v>2</v>
      </c>
      <c r="I13" s="2">
        <f>TIPS!F12</f>
        <v>10.27</v>
      </c>
      <c r="J13" s="2">
        <f>TIPS!G12</f>
        <v>1.71</v>
      </c>
      <c r="L13" s="11" t="s">
        <v>11</v>
      </c>
      <c r="M13" s="6">
        <v>8.8862061090736341E-2</v>
      </c>
      <c r="N13" s="6">
        <v>5.9285395278066352E-3</v>
      </c>
      <c r="O13" s="6">
        <v>0.12511398261516635</v>
      </c>
      <c r="P13" s="6">
        <v>-5.5463128348157524E-2</v>
      </c>
      <c r="Q13" s="6">
        <v>-2.7900343614578574E-3</v>
      </c>
      <c r="R13" s="6">
        <v>-9.5879173257456374E-2</v>
      </c>
      <c r="S13" s="6">
        <v>0.12162906226028647</v>
      </c>
      <c r="T13" s="16">
        <v>0.48929877523035786</v>
      </c>
      <c r="U13" s="16">
        <v>0.67573410921136434</v>
      </c>
      <c r="V13" s="6">
        <v>1</v>
      </c>
    </row>
    <row r="14" spans="1:22" ht="14.4" x14ac:dyDescent="0.3">
      <c r="A14" s="2">
        <f>IF(TIPS!A13="Male",1,IF(TIPS!A13="Female",0,""))</f>
        <v>0</v>
      </c>
      <c r="B14" s="2">
        <f>IF(TIPS!B13="Yes",1,IF(TIPS!B13="No",0,""))</f>
        <v>0</v>
      </c>
      <c r="C14" s="2">
        <f>IF(TIPS!C13=CORRELATION!$C$2,1,0)</f>
        <v>1</v>
      </c>
      <c r="D14" s="2">
        <f>IF(TIPS!C13=CORRELATION!$D$2,1,0)</f>
        <v>0</v>
      </c>
      <c r="E14" s="2">
        <f>IF(TIPS!C13=CORRELATION!$E$2,1,0)</f>
        <v>0</v>
      </c>
      <c r="F14" s="2">
        <f>IF(TIPS!C13=CORRELATION!$F$2,1,0)</f>
        <v>0</v>
      </c>
      <c r="G14" s="2">
        <f>IF(TIPS!D13="Dinner",1,IF(TIPS!D13="Lunch",0,""))</f>
        <v>1</v>
      </c>
      <c r="H14" s="2">
        <f>TIPS!E13</f>
        <v>4</v>
      </c>
      <c r="I14" s="2">
        <f>TIPS!F13</f>
        <v>35.26</v>
      </c>
      <c r="J14" s="2">
        <f>TIPS!G13</f>
        <v>5</v>
      </c>
    </row>
    <row r="15" spans="1:22" ht="14.4" x14ac:dyDescent="0.3">
      <c r="A15" s="2">
        <f>IF(TIPS!A14="Male",1,IF(TIPS!A14="Female",0,""))</f>
        <v>1</v>
      </c>
      <c r="B15" s="2">
        <f>IF(TIPS!B14="Yes",1,IF(TIPS!B14="No",0,""))</f>
        <v>0</v>
      </c>
      <c r="C15" s="2">
        <f>IF(TIPS!C14=CORRELATION!$C$2,1,0)</f>
        <v>1</v>
      </c>
      <c r="D15" s="2">
        <f>IF(TIPS!C14=CORRELATION!$D$2,1,0)</f>
        <v>0</v>
      </c>
      <c r="E15" s="2">
        <f>IF(TIPS!C14=CORRELATION!$E$2,1,0)</f>
        <v>0</v>
      </c>
      <c r="F15" s="2">
        <f>IF(TIPS!C14=CORRELATION!$F$2,1,0)</f>
        <v>0</v>
      </c>
      <c r="G15" s="2">
        <f>IF(TIPS!D14="Dinner",1,IF(TIPS!D14="Lunch",0,""))</f>
        <v>1</v>
      </c>
      <c r="H15" s="2">
        <f>TIPS!E14</f>
        <v>2</v>
      </c>
      <c r="I15" s="2">
        <f>TIPS!F14</f>
        <v>15.42</v>
      </c>
      <c r="J15" s="2">
        <f>TIPS!G14</f>
        <v>1.57</v>
      </c>
    </row>
    <row r="16" spans="1:22" ht="15" customHeight="1" x14ac:dyDescent="0.3">
      <c r="A16" s="2">
        <f>IF(TIPS!A15="Male",1,IF(TIPS!A15="Female",0,""))</f>
        <v>1</v>
      </c>
      <c r="B16" s="2">
        <f>IF(TIPS!B15="Yes",1,IF(TIPS!B15="No",0,""))</f>
        <v>0</v>
      </c>
      <c r="C16" s="2">
        <f>IF(TIPS!C15=CORRELATION!$C$2,1,0)</f>
        <v>1</v>
      </c>
      <c r="D16" s="2">
        <f>IF(TIPS!C15=CORRELATION!$D$2,1,0)</f>
        <v>0</v>
      </c>
      <c r="E16" s="2">
        <f>IF(TIPS!C15=CORRELATION!$E$2,1,0)</f>
        <v>0</v>
      </c>
      <c r="F16" s="2">
        <f>IF(TIPS!C15=CORRELATION!$F$2,1,0)</f>
        <v>0</v>
      </c>
      <c r="G16" s="2">
        <f>IF(TIPS!D15="Dinner",1,IF(TIPS!D15="Lunch",0,""))</f>
        <v>1</v>
      </c>
      <c r="H16" s="2">
        <f>TIPS!E15</f>
        <v>4</v>
      </c>
      <c r="I16" s="2">
        <f>TIPS!F15</f>
        <v>18.43</v>
      </c>
      <c r="J16" s="2">
        <f>TIPS!G15</f>
        <v>3</v>
      </c>
      <c r="L16" s="20" t="s">
        <v>56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">
      <c r="A17" s="2">
        <f>IF(TIPS!A16="Male",1,IF(TIPS!A16="Female",0,""))</f>
        <v>0</v>
      </c>
      <c r="B17" s="2">
        <f>IF(TIPS!B16="Yes",1,IF(TIPS!B16="No",0,""))</f>
        <v>0</v>
      </c>
      <c r="C17" s="2">
        <f>IF(TIPS!C16=CORRELATION!$C$2,1,0)</f>
        <v>1</v>
      </c>
      <c r="D17" s="2">
        <f>IF(TIPS!C16=CORRELATION!$D$2,1,0)</f>
        <v>0</v>
      </c>
      <c r="E17" s="2">
        <f>IF(TIPS!C16=CORRELATION!$E$2,1,0)</f>
        <v>0</v>
      </c>
      <c r="F17" s="2">
        <f>IF(TIPS!C16=CORRELATION!$F$2,1,0)</f>
        <v>0</v>
      </c>
      <c r="G17" s="2">
        <f>IF(TIPS!D16="Dinner",1,IF(TIPS!D16="Lunch",0,""))</f>
        <v>1</v>
      </c>
      <c r="H17" s="2">
        <f>TIPS!E16</f>
        <v>2</v>
      </c>
      <c r="I17" s="2">
        <f>TIPS!F16</f>
        <v>14.83</v>
      </c>
      <c r="J17" s="2">
        <f>TIPS!G16</f>
        <v>3.02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">
      <c r="A18" s="2">
        <f>IF(TIPS!A17="Male",1,IF(TIPS!A17="Female",0,""))</f>
        <v>1</v>
      </c>
      <c r="B18" s="2">
        <f>IF(TIPS!B17="Yes",1,IF(TIPS!B17="No",0,""))</f>
        <v>0</v>
      </c>
      <c r="C18" s="2">
        <f>IF(TIPS!C17=CORRELATION!$C$2,1,0)</f>
        <v>1</v>
      </c>
      <c r="D18" s="2">
        <f>IF(TIPS!C17=CORRELATION!$D$2,1,0)</f>
        <v>0</v>
      </c>
      <c r="E18" s="2">
        <f>IF(TIPS!C17=CORRELATION!$E$2,1,0)</f>
        <v>0</v>
      </c>
      <c r="F18" s="2">
        <f>IF(TIPS!C17=CORRELATION!$F$2,1,0)</f>
        <v>0</v>
      </c>
      <c r="G18" s="2">
        <f>IF(TIPS!D17="Dinner",1,IF(TIPS!D17="Lunch",0,""))</f>
        <v>1</v>
      </c>
      <c r="H18" s="2">
        <f>TIPS!E17</f>
        <v>2</v>
      </c>
      <c r="I18" s="2">
        <f>TIPS!F17</f>
        <v>21.58</v>
      </c>
      <c r="J18" s="2">
        <f>TIPS!G17</f>
        <v>3.92</v>
      </c>
    </row>
    <row r="19" spans="1:22" ht="15" customHeight="1" x14ac:dyDescent="0.3">
      <c r="A19" s="2">
        <f>IF(TIPS!A18="Male",1,IF(TIPS!A18="Female",0,""))</f>
        <v>0</v>
      </c>
      <c r="B19" s="2">
        <f>IF(TIPS!B18="Yes",1,IF(TIPS!B18="No",0,""))</f>
        <v>0</v>
      </c>
      <c r="C19" s="2">
        <f>IF(TIPS!C18=CORRELATION!$C$2,1,0)</f>
        <v>1</v>
      </c>
      <c r="D19" s="2">
        <f>IF(TIPS!C18=CORRELATION!$D$2,1,0)</f>
        <v>0</v>
      </c>
      <c r="E19" s="2">
        <f>IF(TIPS!C18=CORRELATION!$E$2,1,0)</f>
        <v>0</v>
      </c>
      <c r="F19" s="2">
        <f>IF(TIPS!C18=CORRELATION!$F$2,1,0)</f>
        <v>0</v>
      </c>
      <c r="G19" s="2">
        <f>IF(TIPS!D18="Dinner",1,IF(TIPS!D18="Lunch",0,""))</f>
        <v>1</v>
      </c>
      <c r="H19" s="2">
        <f>TIPS!E18</f>
        <v>3</v>
      </c>
      <c r="I19" s="2">
        <f>TIPS!F18</f>
        <v>10.33</v>
      </c>
      <c r="J19" s="2">
        <f>TIPS!G18</f>
        <v>1.67</v>
      </c>
    </row>
    <row r="20" spans="1:22" ht="15" customHeight="1" x14ac:dyDescent="0.3">
      <c r="A20" s="2">
        <f>IF(TIPS!A19="Male",1,IF(TIPS!A19="Female",0,""))</f>
        <v>1</v>
      </c>
      <c r="B20" s="2">
        <f>IF(TIPS!B19="Yes",1,IF(TIPS!B19="No",0,""))</f>
        <v>0</v>
      </c>
      <c r="C20" s="2">
        <f>IF(TIPS!C19=CORRELATION!$C$2,1,0)</f>
        <v>1</v>
      </c>
      <c r="D20" s="2">
        <f>IF(TIPS!C19=CORRELATION!$D$2,1,0)</f>
        <v>0</v>
      </c>
      <c r="E20" s="2">
        <f>IF(TIPS!C19=CORRELATION!$E$2,1,0)</f>
        <v>0</v>
      </c>
      <c r="F20" s="2">
        <f>IF(TIPS!C19=CORRELATION!$F$2,1,0)</f>
        <v>0</v>
      </c>
      <c r="G20" s="2">
        <f>IF(TIPS!D19="Dinner",1,IF(TIPS!D19="Lunch",0,""))</f>
        <v>1</v>
      </c>
      <c r="H20" s="2">
        <f>TIPS!E19</f>
        <v>3</v>
      </c>
      <c r="I20" s="2">
        <f>TIPS!F19</f>
        <v>16.29</v>
      </c>
      <c r="J20" s="2">
        <f>TIPS!G19</f>
        <v>3.71</v>
      </c>
    </row>
    <row r="21" spans="1:22" ht="15.75" customHeight="1" x14ac:dyDescent="0.3">
      <c r="A21" s="2">
        <f>IF(TIPS!A20="Male",1,IF(TIPS!A20="Female",0,""))</f>
        <v>0</v>
      </c>
      <c r="B21" s="2">
        <f>IF(TIPS!B20="Yes",1,IF(TIPS!B20="No",0,""))</f>
        <v>0</v>
      </c>
      <c r="C21" s="2">
        <f>IF(TIPS!C20=CORRELATION!$C$2,1,0)</f>
        <v>1</v>
      </c>
      <c r="D21" s="2">
        <f>IF(TIPS!C20=CORRELATION!$D$2,1,0)</f>
        <v>0</v>
      </c>
      <c r="E21" s="2">
        <f>IF(TIPS!C20=CORRELATION!$E$2,1,0)</f>
        <v>0</v>
      </c>
      <c r="F21" s="2">
        <f>IF(TIPS!C20=CORRELATION!$F$2,1,0)</f>
        <v>0</v>
      </c>
      <c r="G21" s="2">
        <f>IF(TIPS!D20="Dinner",1,IF(TIPS!D20="Lunch",0,""))</f>
        <v>1</v>
      </c>
      <c r="H21" s="2">
        <f>TIPS!E20</f>
        <v>3</v>
      </c>
      <c r="I21" s="2">
        <f>TIPS!F20</f>
        <v>16.97</v>
      </c>
      <c r="J21" s="2">
        <f>TIPS!G20</f>
        <v>3.5</v>
      </c>
    </row>
    <row r="22" spans="1:22" ht="15.75" customHeight="1" x14ac:dyDescent="0.3">
      <c r="A22" s="2">
        <f>IF(TIPS!A21="Male",1,IF(TIPS!A21="Female",0,""))</f>
        <v>1</v>
      </c>
      <c r="B22" s="2">
        <f>IF(TIPS!B21="Yes",1,IF(TIPS!B21="No",0,""))</f>
        <v>0</v>
      </c>
      <c r="C22" s="2">
        <f>IF(TIPS!C21=CORRELATION!$C$2,1,0)</f>
        <v>0</v>
      </c>
      <c r="D22" s="2">
        <f>IF(TIPS!C21=CORRELATION!$D$2,1,0)</f>
        <v>0</v>
      </c>
      <c r="E22" s="2">
        <f>IF(TIPS!C21=CORRELATION!$E$2,1,0)</f>
        <v>1</v>
      </c>
      <c r="F22" s="2">
        <f>IF(TIPS!C21=CORRELATION!$F$2,1,0)</f>
        <v>0</v>
      </c>
      <c r="G22" s="2">
        <f>IF(TIPS!D21="Dinner",1,IF(TIPS!D21="Lunch",0,""))</f>
        <v>1</v>
      </c>
      <c r="H22" s="2">
        <f>TIPS!E21</f>
        <v>3</v>
      </c>
      <c r="I22" s="2">
        <f>TIPS!F21</f>
        <v>20.65</v>
      </c>
      <c r="J22" s="2">
        <f>TIPS!G21</f>
        <v>3.35</v>
      </c>
    </row>
    <row r="23" spans="1:22" ht="15.75" customHeight="1" x14ac:dyDescent="0.3">
      <c r="A23" s="2">
        <f>IF(TIPS!A22="Male",1,IF(TIPS!A22="Female",0,""))</f>
        <v>1</v>
      </c>
      <c r="B23" s="2">
        <f>IF(TIPS!B22="Yes",1,IF(TIPS!B22="No",0,""))</f>
        <v>0</v>
      </c>
      <c r="C23" s="2">
        <f>IF(TIPS!C22=CORRELATION!$C$2,1,0)</f>
        <v>0</v>
      </c>
      <c r="D23" s="2">
        <f>IF(TIPS!C22=CORRELATION!$D$2,1,0)</f>
        <v>0</v>
      </c>
      <c r="E23" s="2">
        <f>IF(TIPS!C22=CORRELATION!$E$2,1,0)</f>
        <v>1</v>
      </c>
      <c r="F23" s="2">
        <f>IF(TIPS!C22=CORRELATION!$F$2,1,0)</f>
        <v>0</v>
      </c>
      <c r="G23" s="2">
        <f>IF(TIPS!D22="Dinner",1,IF(TIPS!D22="Lunch",0,""))</f>
        <v>1</v>
      </c>
      <c r="H23" s="2">
        <f>TIPS!E22</f>
        <v>2</v>
      </c>
      <c r="I23" s="2">
        <f>TIPS!F22</f>
        <v>17.920000000000002</v>
      </c>
      <c r="J23" s="2">
        <f>TIPS!G22</f>
        <v>4.08</v>
      </c>
    </row>
    <row r="24" spans="1:22" ht="15.75" customHeight="1" x14ac:dyDescent="0.3">
      <c r="A24" s="2">
        <f>IF(TIPS!A23="Male",1,IF(TIPS!A23="Female",0,""))</f>
        <v>0</v>
      </c>
      <c r="B24" s="2">
        <f>IF(TIPS!B23="Yes",1,IF(TIPS!B23="No",0,""))</f>
        <v>0</v>
      </c>
      <c r="C24" s="2">
        <f>IF(TIPS!C23=CORRELATION!$C$2,1,0)</f>
        <v>0</v>
      </c>
      <c r="D24" s="2">
        <f>IF(TIPS!C23=CORRELATION!$D$2,1,0)</f>
        <v>0</v>
      </c>
      <c r="E24" s="2">
        <f>IF(TIPS!C23=CORRELATION!$E$2,1,0)</f>
        <v>1</v>
      </c>
      <c r="F24" s="2">
        <f>IF(TIPS!C23=CORRELATION!$F$2,1,0)</f>
        <v>0</v>
      </c>
      <c r="G24" s="2">
        <f>IF(TIPS!D23="Dinner",1,IF(TIPS!D23="Lunch",0,""))</f>
        <v>1</v>
      </c>
      <c r="H24" s="2">
        <f>TIPS!E23</f>
        <v>2</v>
      </c>
      <c r="I24" s="2">
        <f>TIPS!F23</f>
        <v>20.29</v>
      </c>
      <c r="J24" s="2">
        <f>TIPS!G23</f>
        <v>2.75</v>
      </c>
    </row>
    <row r="25" spans="1:22" ht="15.75" customHeight="1" x14ac:dyDescent="0.3">
      <c r="A25" s="2">
        <f>IF(TIPS!A24="Male",1,IF(TIPS!A24="Female",0,""))</f>
        <v>0</v>
      </c>
      <c r="B25" s="2">
        <f>IF(TIPS!B24="Yes",1,IF(TIPS!B24="No",0,""))</f>
        <v>0</v>
      </c>
      <c r="C25" s="2">
        <f>IF(TIPS!C24=CORRELATION!$C$2,1,0)</f>
        <v>0</v>
      </c>
      <c r="D25" s="2">
        <f>IF(TIPS!C24=CORRELATION!$D$2,1,0)</f>
        <v>0</v>
      </c>
      <c r="E25" s="2">
        <f>IF(TIPS!C24=CORRELATION!$E$2,1,0)</f>
        <v>1</v>
      </c>
      <c r="F25" s="2">
        <f>IF(TIPS!C24=CORRELATION!$F$2,1,0)</f>
        <v>0</v>
      </c>
      <c r="G25" s="2">
        <f>IF(TIPS!D24="Dinner",1,IF(TIPS!D24="Lunch",0,""))</f>
        <v>1</v>
      </c>
      <c r="H25" s="2">
        <f>TIPS!E24</f>
        <v>2</v>
      </c>
      <c r="I25" s="2">
        <f>TIPS!F24</f>
        <v>15.77</v>
      </c>
      <c r="J25" s="2">
        <f>TIPS!G24</f>
        <v>2.23</v>
      </c>
    </row>
    <row r="26" spans="1:22" ht="15.75" customHeight="1" x14ac:dyDescent="0.3">
      <c r="A26" s="2">
        <f>IF(TIPS!A25="Male",1,IF(TIPS!A25="Female",0,""))</f>
        <v>1</v>
      </c>
      <c r="B26" s="2">
        <f>IF(TIPS!B25="Yes",1,IF(TIPS!B25="No",0,""))</f>
        <v>0</v>
      </c>
      <c r="C26" s="2">
        <f>IF(TIPS!C25=CORRELATION!$C$2,1,0)</f>
        <v>0</v>
      </c>
      <c r="D26" s="2">
        <f>IF(TIPS!C25=CORRELATION!$D$2,1,0)</f>
        <v>0</v>
      </c>
      <c r="E26" s="2">
        <f>IF(TIPS!C25=CORRELATION!$E$2,1,0)</f>
        <v>1</v>
      </c>
      <c r="F26" s="2">
        <f>IF(TIPS!C25=CORRELATION!$F$2,1,0)</f>
        <v>0</v>
      </c>
      <c r="G26" s="2">
        <f>IF(TIPS!D25="Dinner",1,IF(TIPS!D25="Lunch",0,""))</f>
        <v>1</v>
      </c>
      <c r="H26" s="2">
        <f>TIPS!E25</f>
        <v>4</v>
      </c>
      <c r="I26" s="2">
        <f>TIPS!F25</f>
        <v>39.42</v>
      </c>
      <c r="J26" s="2">
        <f>TIPS!G25</f>
        <v>7.58</v>
      </c>
    </row>
    <row r="27" spans="1:22" ht="15.75" customHeight="1" x14ac:dyDescent="0.3">
      <c r="A27" s="2">
        <f>IF(TIPS!A26="Male",1,IF(TIPS!A26="Female",0,""))</f>
        <v>1</v>
      </c>
      <c r="B27" s="2">
        <f>IF(TIPS!B26="Yes",1,IF(TIPS!B26="No",0,""))</f>
        <v>0</v>
      </c>
      <c r="C27" s="2">
        <f>IF(TIPS!C26=CORRELATION!$C$2,1,0)</f>
        <v>0</v>
      </c>
      <c r="D27" s="2">
        <f>IF(TIPS!C26=CORRELATION!$D$2,1,0)</f>
        <v>0</v>
      </c>
      <c r="E27" s="2">
        <f>IF(TIPS!C26=CORRELATION!$E$2,1,0)</f>
        <v>1</v>
      </c>
      <c r="F27" s="2">
        <f>IF(TIPS!C26=CORRELATION!$F$2,1,0)</f>
        <v>0</v>
      </c>
      <c r="G27" s="2">
        <f>IF(TIPS!D26="Dinner",1,IF(TIPS!D26="Lunch",0,""))</f>
        <v>1</v>
      </c>
      <c r="H27" s="2">
        <f>TIPS!E26</f>
        <v>2</v>
      </c>
      <c r="I27" s="2">
        <f>TIPS!F26</f>
        <v>19.82</v>
      </c>
      <c r="J27" s="2">
        <f>TIPS!G26</f>
        <v>3.18</v>
      </c>
    </row>
    <row r="28" spans="1:22" ht="15.75" customHeight="1" x14ac:dyDescent="0.3">
      <c r="A28" s="2">
        <f>IF(TIPS!A27="Male",1,IF(TIPS!A27="Female",0,""))</f>
        <v>1</v>
      </c>
      <c r="B28" s="2">
        <f>IF(TIPS!B27="Yes",1,IF(TIPS!B27="No",0,""))</f>
        <v>0</v>
      </c>
      <c r="C28" s="2">
        <f>IF(TIPS!C27=CORRELATION!$C$2,1,0)</f>
        <v>0</v>
      </c>
      <c r="D28" s="2">
        <f>IF(TIPS!C27=CORRELATION!$D$2,1,0)</f>
        <v>0</v>
      </c>
      <c r="E28" s="2">
        <f>IF(TIPS!C27=CORRELATION!$E$2,1,0)</f>
        <v>1</v>
      </c>
      <c r="F28" s="2">
        <f>IF(TIPS!C27=CORRELATION!$F$2,1,0)</f>
        <v>0</v>
      </c>
      <c r="G28" s="2">
        <f>IF(TIPS!D27="Dinner",1,IF(TIPS!D27="Lunch",0,""))</f>
        <v>1</v>
      </c>
      <c r="H28" s="2">
        <f>TIPS!E27</f>
        <v>4</v>
      </c>
      <c r="I28" s="2">
        <f>TIPS!F27</f>
        <v>17.809999999999999</v>
      </c>
      <c r="J28" s="2">
        <f>TIPS!G27</f>
        <v>2.34</v>
      </c>
    </row>
    <row r="29" spans="1:22" ht="15.75" customHeight="1" x14ac:dyDescent="0.3">
      <c r="A29" s="2">
        <f>IF(TIPS!A28="Male",1,IF(TIPS!A28="Female",0,""))</f>
        <v>1</v>
      </c>
      <c r="B29" s="2">
        <f>IF(TIPS!B28="Yes",1,IF(TIPS!B28="No",0,""))</f>
        <v>0</v>
      </c>
      <c r="C29" s="2">
        <f>IF(TIPS!C28=CORRELATION!$C$2,1,0)</f>
        <v>0</v>
      </c>
      <c r="D29" s="2">
        <f>IF(TIPS!C28=CORRELATION!$D$2,1,0)</f>
        <v>0</v>
      </c>
      <c r="E29" s="2">
        <f>IF(TIPS!C28=CORRELATION!$E$2,1,0)</f>
        <v>1</v>
      </c>
      <c r="F29" s="2">
        <f>IF(TIPS!C28=CORRELATION!$F$2,1,0)</f>
        <v>0</v>
      </c>
      <c r="G29" s="2">
        <f>IF(TIPS!D28="Dinner",1,IF(TIPS!D28="Lunch",0,""))</f>
        <v>1</v>
      </c>
      <c r="H29" s="2">
        <f>TIPS!E28</f>
        <v>2</v>
      </c>
      <c r="I29" s="2">
        <f>TIPS!F28</f>
        <v>13.37</v>
      </c>
      <c r="J29" s="2">
        <f>TIPS!G28</f>
        <v>2</v>
      </c>
    </row>
    <row r="30" spans="1:22" ht="15.75" customHeight="1" x14ac:dyDescent="0.3">
      <c r="A30" s="2">
        <f>IF(TIPS!A29="Male",1,IF(TIPS!A29="Female",0,""))</f>
        <v>1</v>
      </c>
      <c r="B30" s="2">
        <f>IF(TIPS!B29="Yes",1,IF(TIPS!B29="No",0,""))</f>
        <v>0</v>
      </c>
      <c r="C30" s="2">
        <f>IF(TIPS!C29=CORRELATION!$C$2,1,0)</f>
        <v>0</v>
      </c>
      <c r="D30" s="2">
        <f>IF(TIPS!C29=CORRELATION!$D$2,1,0)</f>
        <v>0</v>
      </c>
      <c r="E30" s="2">
        <f>IF(TIPS!C29=CORRELATION!$E$2,1,0)</f>
        <v>1</v>
      </c>
      <c r="F30" s="2">
        <f>IF(TIPS!C29=CORRELATION!$F$2,1,0)</f>
        <v>0</v>
      </c>
      <c r="G30" s="2">
        <f>IF(TIPS!D29="Dinner",1,IF(TIPS!D29="Lunch",0,""))</f>
        <v>1</v>
      </c>
      <c r="H30" s="2">
        <f>TIPS!E29</f>
        <v>2</v>
      </c>
      <c r="I30" s="2">
        <f>TIPS!F29</f>
        <v>12.69</v>
      </c>
      <c r="J30" s="2">
        <f>TIPS!G29</f>
        <v>2</v>
      </c>
    </row>
    <row r="31" spans="1:22" ht="15.75" customHeight="1" x14ac:dyDescent="0.3">
      <c r="A31" s="2">
        <f>IF(TIPS!A30="Male",1,IF(TIPS!A30="Female",0,""))</f>
        <v>1</v>
      </c>
      <c r="B31" s="2">
        <f>IF(TIPS!B30="Yes",1,IF(TIPS!B30="No",0,""))</f>
        <v>0</v>
      </c>
      <c r="C31" s="2">
        <f>IF(TIPS!C30=CORRELATION!$C$2,1,0)</f>
        <v>0</v>
      </c>
      <c r="D31" s="2">
        <f>IF(TIPS!C30=CORRELATION!$D$2,1,0)</f>
        <v>0</v>
      </c>
      <c r="E31" s="2">
        <f>IF(TIPS!C30=CORRELATION!$E$2,1,0)</f>
        <v>1</v>
      </c>
      <c r="F31" s="2">
        <f>IF(TIPS!C30=CORRELATION!$F$2,1,0)</f>
        <v>0</v>
      </c>
      <c r="G31" s="2">
        <f>IF(TIPS!D30="Dinner",1,IF(TIPS!D30="Lunch",0,""))</f>
        <v>1</v>
      </c>
      <c r="H31" s="2">
        <f>TIPS!E30</f>
        <v>2</v>
      </c>
      <c r="I31" s="2">
        <f>TIPS!F30</f>
        <v>21.7</v>
      </c>
      <c r="J31" s="2">
        <f>TIPS!G30</f>
        <v>4.3</v>
      </c>
    </row>
    <row r="32" spans="1:22" ht="15.75" customHeight="1" x14ac:dyDescent="0.3">
      <c r="A32" s="2">
        <f>IF(TIPS!A31="Male",1,IF(TIPS!A31="Female",0,""))</f>
        <v>0</v>
      </c>
      <c r="B32" s="2">
        <f>IF(TIPS!B31="Yes",1,IF(TIPS!B31="No",0,""))</f>
        <v>0</v>
      </c>
      <c r="C32" s="2">
        <f>IF(TIPS!C31=CORRELATION!$C$2,1,0)</f>
        <v>0</v>
      </c>
      <c r="D32" s="2">
        <f>IF(TIPS!C31=CORRELATION!$D$2,1,0)</f>
        <v>0</v>
      </c>
      <c r="E32" s="2">
        <f>IF(TIPS!C31=CORRELATION!$E$2,1,0)</f>
        <v>1</v>
      </c>
      <c r="F32" s="2">
        <f>IF(TIPS!C31=CORRELATION!$F$2,1,0)</f>
        <v>0</v>
      </c>
      <c r="G32" s="2">
        <f>IF(TIPS!D31="Dinner",1,IF(TIPS!D31="Lunch",0,""))</f>
        <v>1</v>
      </c>
      <c r="H32" s="2">
        <f>TIPS!E31</f>
        <v>2</v>
      </c>
      <c r="I32" s="2">
        <f>TIPS!F31</f>
        <v>19.649999999999999</v>
      </c>
      <c r="J32" s="2">
        <f>TIPS!G31</f>
        <v>3</v>
      </c>
    </row>
    <row r="33" spans="1:10" ht="15.75" customHeight="1" x14ac:dyDescent="0.3">
      <c r="A33" s="2">
        <f>IF(TIPS!A32="Male",1,IF(TIPS!A32="Female",0,""))</f>
        <v>1</v>
      </c>
      <c r="B33" s="2">
        <f>IF(TIPS!B32="Yes",1,IF(TIPS!B32="No",0,""))</f>
        <v>0</v>
      </c>
      <c r="C33" s="2">
        <f>IF(TIPS!C32=CORRELATION!$C$2,1,0)</f>
        <v>0</v>
      </c>
      <c r="D33" s="2">
        <f>IF(TIPS!C32=CORRELATION!$D$2,1,0)</f>
        <v>0</v>
      </c>
      <c r="E33" s="2">
        <f>IF(TIPS!C32=CORRELATION!$E$2,1,0)</f>
        <v>1</v>
      </c>
      <c r="F33" s="2">
        <f>IF(TIPS!C32=CORRELATION!$F$2,1,0)</f>
        <v>0</v>
      </c>
      <c r="G33" s="2">
        <f>IF(TIPS!D32="Dinner",1,IF(TIPS!D32="Lunch",0,""))</f>
        <v>1</v>
      </c>
      <c r="H33" s="2">
        <f>TIPS!E32</f>
        <v>2</v>
      </c>
      <c r="I33" s="2">
        <f>TIPS!F32</f>
        <v>9.5500000000000007</v>
      </c>
      <c r="J33" s="2">
        <f>TIPS!G32</f>
        <v>1.45</v>
      </c>
    </row>
    <row r="34" spans="1:10" ht="15.75" customHeight="1" x14ac:dyDescent="0.3">
      <c r="A34" s="2">
        <f>IF(TIPS!A33="Male",1,IF(TIPS!A33="Female",0,""))</f>
        <v>1</v>
      </c>
      <c r="B34" s="2">
        <f>IF(TIPS!B33="Yes",1,IF(TIPS!B33="No",0,""))</f>
        <v>0</v>
      </c>
      <c r="C34" s="2">
        <f>IF(TIPS!C33=CORRELATION!$C$2,1,0)</f>
        <v>0</v>
      </c>
      <c r="D34" s="2">
        <f>IF(TIPS!C33=CORRELATION!$D$2,1,0)</f>
        <v>0</v>
      </c>
      <c r="E34" s="2">
        <f>IF(TIPS!C33=CORRELATION!$E$2,1,0)</f>
        <v>1</v>
      </c>
      <c r="F34" s="2">
        <f>IF(TIPS!C33=CORRELATION!$F$2,1,0)</f>
        <v>0</v>
      </c>
      <c r="G34" s="2">
        <f>IF(TIPS!D33="Dinner",1,IF(TIPS!D33="Lunch",0,""))</f>
        <v>1</v>
      </c>
      <c r="H34" s="2">
        <f>TIPS!E33</f>
        <v>4</v>
      </c>
      <c r="I34" s="2">
        <f>TIPS!F33</f>
        <v>18.350000000000001</v>
      </c>
      <c r="J34" s="2">
        <f>TIPS!G33</f>
        <v>2.5</v>
      </c>
    </row>
    <row r="35" spans="1:10" ht="15.75" customHeight="1" x14ac:dyDescent="0.3">
      <c r="A35" s="2">
        <f>IF(TIPS!A34="Male",1,IF(TIPS!A34="Female",0,""))</f>
        <v>0</v>
      </c>
      <c r="B35" s="2">
        <f>IF(TIPS!B34="Yes",1,IF(TIPS!B34="No",0,""))</f>
        <v>0</v>
      </c>
      <c r="C35" s="2">
        <f>IF(TIPS!C34=CORRELATION!$C$2,1,0)</f>
        <v>0</v>
      </c>
      <c r="D35" s="2">
        <f>IF(TIPS!C34=CORRELATION!$D$2,1,0)</f>
        <v>0</v>
      </c>
      <c r="E35" s="2">
        <f>IF(TIPS!C34=CORRELATION!$E$2,1,0)</f>
        <v>1</v>
      </c>
      <c r="F35" s="2">
        <f>IF(TIPS!C34=CORRELATION!$F$2,1,0)</f>
        <v>0</v>
      </c>
      <c r="G35" s="2">
        <f>IF(TIPS!D34="Dinner",1,IF(TIPS!D34="Lunch",0,""))</f>
        <v>1</v>
      </c>
      <c r="H35" s="2">
        <f>TIPS!E34</f>
        <v>2</v>
      </c>
      <c r="I35" s="2">
        <f>TIPS!F34</f>
        <v>15.06</v>
      </c>
      <c r="J35" s="2">
        <f>TIPS!G34</f>
        <v>3</v>
      </c>
    </row>
    <row r="36" spans="1:10" ht="15.75" customHeight="1" x14ac:dyDescent="0.3">
      <c r="A36" s="2">
        <f>IF(TIPS!A35="Male",1,IF(TIPS!A35="Female",0,""))</f>
        <v>0</v>
      </c>
      <c r="B36" s="2">
        <f>IF(TIPS!B35="Yes",1,IF(TIPS!B35="No",0,""))</f>
        <v>0</v>
      </c>
      <c r="C36" s="2">
        <f>IF(TIPS!C35=CORRELATION!$C$2,1,0)</f>
        <v>0</v>
      </c>
      <c r="D36" s="2">
        <f>IF(TIPS!C35=CORRELATION!$D$2,1,0)</f>
        <v>0</v>
      </c>
      <c r="E36" s="2">
        <f>IF(TIPS!C35=CORRELATION!$E$2,1,0)</f>
        <v>1</v>
      </c>
      <c r="F36" s="2">
        <f>IF(TIPS!C35=CORRELATION!$F$2,1,0)</f>
        <v>0</v>
      </c>
      <c r="G36" s="2">
        <f>IF(TIPS!D35="Dinner",1,IF(TIPS!D35="Lunch",0,""))</f>
        <v>1</v>
      </c>
      <c r="H36" s="2">
        <f>TIPS!E35</f>
        <v>4</v>
      </c>
      <c r="I36" s="2">
        <f>TIPS!F35</f>
        <v>20.69</v>
      </c>
      <c r="J36" s="2">
        <f>TIPS!G35</f>
        <v>2.4500000000000002</v>
      </c>
    </row>
    <row r="37" spans="1:10" ht="15.75" customHeight="1" x14ac:dyDescent="0.3">
      <c r="A37" s="2">
        <f>IF(TIPS!A36="Male",1,IF(TIPS!A36="Female",0,""))</f>
        <v>1</v>
      </c>
      <c r="B37" s="2">
        <f>IF(TIPS!B36="Yes",1,IF(TIPS!B36="No",0,""))</f>
        <v>0</v>
      </c>
      <c r="C37" s="2">
        <f>IF(TIPS!C36=CORRELATION!$C$2,1,0)</f>
        <v>0</v>
      </c>
      <c r="D37" s="2">
        <f>IF(TIPS!C36=CORRELATION!$D$2,1,0)</f>
        <v>0</v>
      </c>
      <c r="E37" s="2">
        <f>IF(TIPS!C36=CORRELATION!$E$2,1,0)</f>
        <v>1</v>
      </c>
      <c r="F37" s="2">
        <f>IF(TIPS!C36=CORRELATION!$F$2,1,0)</f>
        <v>0</v>
      </c>
      <c r="G37" s="2">
        <f>IF(TIPS!D36="Dinner",1,IF(TIPS!D36="Lunch",0,""))</f>
        <v>1</v>
      </c>
      <c r="H37" s="2">
        <f>TIPS!E36</f>
        <v>2</v>
      </c>
      <c r="I37" s="2">
        <f>TIPS!F36</f>
        <v>17.78</v>
      </c>
      <c r="J37" s="2">
        <f>TIPS!G36</f>
        <v>3.27</v>
      </c>
    </row>
    <row r="38" spans="1:10" ht="15.75" customHeight="1" x14ac:dyDescent="0.3">
      <c r="A38" s="2">
        <f>IF(TIPS!A37="Male",1,IF(TIPS!A37="Female",0,""))</f>
        <v>1</v>
      </c>
      <c r="B38" s="2">
        <f>IF(TIPS!B37="Yes",1,IF(TIPS!B37="No",0,""))</f>
        <v>0</v>
      </c>
      <c r="C38" s="2">
        <f>IF(TIPS!C37=CORRELATION!$C$2,1,0)</f>
        <v>0</v>
      </c>
      <c r="D38" s="2">
        <f>IF(TIPS!C37=CORRELATION!$D$2,1,0)</f>
        <v>0</v>
      </c>
      <c r="E38" s="2">
        <f>IF(TIPS!C37=CORRELATION!$E$2,1,0)</f>
        <v>1</v>
      </c>
      <c r="F38" s="2">
        <f>IF(TIPS!C37=CORRELATION!$F$2,1,0)</f>
        <v>0</v>
      </c>
      <c r="G38" s="2">
        <f>IF(TIPS!D37="Dinner",1,IF(TIPS!D37="Lunch",0,""))</f>
        <v>1</v>
      </c>
      <c r="H38" s="2">
        <f>TIPS!E37</f>
        <v>3</v>
      </c>
      <c r="I38" s="2">
        <f>TIPS!F37</f>
        <v>24.06</v>
      </c>
      <c r="J38" s="2">
        <f>TIPS!G37</f>
        <v>3.6</v>
      </c>
    </row>
    <row r="39" spans="1:10" ht="15.75" customHeight="1" x14ac:dyDescent="0.3">
      <c r="A39" s="2">
        <f>IF(TIPS!A38="Male",1,IF(TIPS!A38="Female",0,""))</f>
        <v>1</v>
      </c>
      <c r="B39" s="2">
        <f>IF(TIPS!B38="Yes",1,IF(TIPS!B38="No",0,""))</f>
        <v>0</v>
      </c>
      <c r="C39" s="2">
        <f>IF(TIPS!C38=CORRELATION!$C$2,1,0)</f>
        <v>0</v>
      </c>
      <c r="D39" s="2">
        <f>IF(TIPS!C38=CORRELATION!$D$2,1,0)</f>
        <v>0</v>
      </c>
      <c r="E39" s="2">
        <f>IF(TIPS!C38=CORRELATION!$E$2,1,0)</f>
        <v>1</v>
      </c>
      <c r="F39" s="2">
        <f>IF(TIPS!C38=CORRELATION!$F$2,1,0)</f>
        <v>0</v>
      </c>
      <c r="G39" s="2">
        <f>IF(TIPS!D38="Dinner",1,IF(TIPS!D38="Lunch",0,""))</f>
        <v>1</v>
      </c>
      <c r="H39" s="2">
        <f>TIPS!E38</f>
        <v>3</v>
      </c>
      <c r="I39" s="2">
        <f>TIPS!F38</f>
        <v>16.309999999999999</v>
      </c>
      <c r="J39" s="2">
        <f>TIPS!G38</f>
        <v>2</v>
      </c>
    </row>
    <row r="40" spans="1:10" ht="15.75" customHeight="1" x14ac:dyDescent="0.3">
      <c r="A40" s="2">
        <f>IF(TIPS!A39="Male",1,IF(TIPS!A39="Female",0,""))</f>
        <v>0</v>
      </c>
      <c r="B40" s="2">
        <f>IF(TIPS!B39="Yes",1,IF(TIPS!B39="No",0,""))</f>
        <v>0</v>
      </c>
      <c r="C40" s="2">
        <f>IF(TIPS!C39=CORRELATION!$C$2,1,0)</f>
        <v>0</v>
      </c>
      <c r="D40" s="2">
        <f>IF(TIPS!C39=CORRELATION!$D$2,1,0)</f>
        <v>0</v>
      </c>
      <c r="E40" s="2">
        <f>IF(TIPS!C39=CORRELATION!$E$2,1,0)</f>
        <v>1</v>
      </c>
      <c r="F40" s="2">
        <f>IF(TIPS!C39=CORRELATION!$F$2,1,0)</f>
        <v>0</v>
      </c>
      <c r="G40" s="2">
        <f>IF(TIPS!D39="Dinner",1,IF(TIPS!D39="Lunch",0,""))</f>
        <v>1</v>
      </c>
      <c r="H40" s="2">
        <f>TIPS!E39</f>
        <v>3</v>
      </c>
      <c r="I40" s="2">
        <f>TIPS!F39</f>
        <v>16.93</v>
      </c>
      <c r="J40" s="2">
        <f>TIPS!G39</f>
        <v>3.07</v>
      </c>
    </row>
    <row r="41" spans="1:10" ht="15.75" customHeight="1" x14ac:dyDescent="0.3">
      <c r="A41" s="2">
        <f>IF(TIPS!A40="Male",1,IF(TIPS!A40="Female",0,""))</f>
        <v>1</v>
      </c>
      <c r="B41" s="2">
        <f>IF(TIPS!B40="Yes",1,IF(TIPS!B40="No",0,""))</f>
        <v>0</v>
      </c>
      <c r="C41" s="2">
        <f>IF(TIPS!C40=CORRELATION!$C$2,1,0)</f>
        <v>0</v>
      </c>
      <c r="D41" s="2">
        <f>IF(TIPS!C40=CORRELATION!$D$2,1,0)</f>
        <v>0</v>
      </c>
      <c r="E41" s="2">
        <f>IF(TIPS!C40=CORRELATION!$E$2,1,0)</f>
        <v>1</v>
      </c>
      <c r="F41" s="2">
        <f>IF(TIPS!C40=CORRELATION!$F$2,1,0)</f>
        <v>0</v>
      </c>
      <c r="G41" s="2">
        <f>IF(TIPS!D40="Dinner",1,IF(TIPS!D40="Lunch",0,""))</f>
        <v>1</v>
      </c>
      <c r="H41" s="2">
        <f>TIPS!E40</f>
        <v>3</v>
      </c>
      <c r="I41" s="2">
        <f>TIPS!F40</f>
        <v>18.690000000000001</v>
      </c>
      <c r="J41" s="2">
        <f>TIPS!G40</f>
        <v>2.31</v>
      </c>
    </row>
    <row r="42" spans="1:10" ht="15.75" customHeight="1" x14ac:dyDescent="0.3">
      <c r="A42" s="2">
        <f>IF(TIPS!A41="Male",1,IF(TIPS!A41="Female",0,""))</f>
        <v>1</v>
      </c>
      <c r="B42" s="2">
        <f>IF(TIPS!B41="Yes",1,IF(TIPS!B41="No",0,""))</f>
        <v>0</v>
      </c>
      <c r="C42" s="2">
        <f>IF(TIPS!C41=CORRELATION!$C$2,1,0)</f>
        <v>0</v>
      </c>
      <c r="D42" s="2">
        <f>IF(TIPS!C41=CORRELATION!$D$2,1,0)</f>
        <v>0</v>
      </c>
      <c r="E42" s="2">
        <f>IF(TIPS!C41=CORRELATION!$E$2,1,0)</f>
        <v>1</v>
      </c>
      <c r="F42" s="2">
        <f>IF(TIPS!C41=CORRELATION!$F$2,1,0)</f>
        <v>0</v>
      </c>
      <c r="G42" s="2">
        <f>IF(TIPS!D41="Dinner",1,IF(TIPS!D41="Lunch",0,""))</f>
        <v>1</v>
      </c>
      <c r="H42" s="2">
        <f>TIPS!E41</f>
        <v>3</v>
      </c>
      <c r="I42" s="2">
        <f>TIPS!F41</f>
        <v>31.27</v>
      </c>
      <c r="J42" s="2">
        <f>TIPS!G41</f>
        <v>5</v>
      </c>
    </row>
    <row r="43" spans="1:10" ht="15.75" customHeight="1" x14ac:dyDescent="0.3">
      <c r="A43" s="2">
        <f>IF(TIPS!A42="Male",1,IF(TIPS!A42="Female",0,""))</f>
        <v>1</v>
      </c>
      <c r="B43" s="2">
        <f>IF(TIPS!B42="Yes",1,IF(TIPS!B42="No",0,""))</f>
        <v>0</v>
      </c>
      <c r="C43" s="2">
        <f>IF(TIPS!C42=CORRELATION!$C$2,1,0)</f>
        <v>0</v>
      </c>
      <c r="D43" s="2">
        <f>IF(TIPS!C42=CORRELATION!$D$2,1,0)</f>
        <v>0</v>
      </c>
      <c r="E43" s="2">
        <f>IF(TIPS!C42=CORRELATION!$E$2,1,0)</f>
        <v>1</v>
      </c>
      <c r="F43" s="2">
        <f>IF(TIPS!C42=CORRELATION!$F$2,1,0)</f>
        <v>0</v>
      </c>
      <c r="G43" s="2">
        <f>IF(TIPS!D42="Dinner",1,IF(TIPS!D42="Lunch",0,""))</f>
        <v>1</v>
      </c>
      <c r="H43" s="2">
        <f>TIPS!E42</f>
        <v>3</v>
      </c>
      <c r="I43" s="2">
        <f>TIPS!F42</f>
        <v>16.04</v>
      </c>
      <c r="J43" s="2">
        <f>TIPS!G42</f>
        <v>2.2400000000000002</v>
      </c>
    </row>
    <row r="44" spans="1:10" ht="15.75" customHeight="1" x14ac:dyDescent="0.3">
      <c r="A44" s="2">
        <f>IF(TIPS!A43="Male",1,IF(TIPS!A43="Female",0,""))</f>
        <v>1</v>
      </c>
      <c r="B44" s="2">
        <f>IF(TIPS!B43="Yes",1,IF(TIPS!B43="No",0,""))</f>
        <v>0</v>
      </c>
      <c r="C44" s="2">
        <f>IF(TIPS!C43=CORRELATION!$C$2,1,0)</f>
        <v>1</v>
      </c>
      <c r="D44" s="2">
        <f>IF(TIPS!C43=CORRELATION!$D$2,1,0)</f>
        <v>0</v>
      </c>
      <c r="E44" s="2">
        <f>IF(TIPS!C43=CORRELATION!$E$2,1,0)</f>
        <v>0</v>
      </c>
      <c r="F44" s="2">
        <f>IF(TIPS!C43=CORRELATION!$F$2,1,0)</f>
        <v>0</v>
      </c>
      <c r="G44" s="2">
        <f>IF(TIPS!D43="Dinner",1,IF(TIPS!D43="Lunch",0,""))</f>
        <v>1</v>
      </c>
      <c r="H44" s="2">
        <f>TIPS!E43</f>
        <v>2</v>
      </c>
      <c r="I44" s="2">
        <f>TIPS!F43</f>
        <v>17.46</v>
      </c>
      <c r="J44" s="2">
        <f>TIPS!G43</f>
        <v>2.54</v>
      </c>
    </row>
    <row r="45" spans="1:10" ht="15.75" customHeight="1" x14ac:dyDescent="0.3">
      <c r="A45" s="2">
        <f>IF(TIPS!A44="Male",1,IF(TIPS!A44="Female",0,""))</f>
        <v>1</v>
      </c>
      <c r="B45" s="2">
        <f>IF(TIPS!B44="Yes",1,IF(TIPS!B44="No",0,""))</f>
        <v>0</v>
      </c>
      <c r="C45" s="2">
        <f>IF(TIPS!C44=CORRELATION!$C$2,1,0)</f>
        <v>1</v>
      </c>
      <c r="D45" s="2">
        <f>IF(TIPS!C44=CORRELATION!$D$2,1,0)</f>
        <v>0</v>
      </c>
      <c r="E45" s="2">
        <f>IF(TIPS!C44=CORRELATION!$E$2,1,0)</f>
        <v>0</v>
      </c>
      <c r="F45" s="2">
        <f>IF(TIPS!C44=CORRELATION!$F$2,1,0)</f>
        <v>0</v>
      </c>
      <c r="G45" s="2">
        <f>IF(TIPS!D44="Dinner",1,IF(TIPS!D44="Lunch",0,""))</f>
        <v>1</v>
      </c>
      <c r="H45" s="2">
        <f>TIPS!E44</f>
        <v>2</v>
      </c>
      <c r="I45" s="2">
        <f>TIPS!F44</f>
        <v>13.94</v>
      </c>
      <c r="J45" s="2">
        <f>TIPS!G44</f>
        <v>3.06</v>
      </c>
    </row>
    <row r="46" spans="1:10" ht="15.75" customHeight="1" x14ac:dyDescent="0.3">
      <c r="A46" s="2">
        <f>IF(TIPS!A45="Male",1,IF(TIPS!A45="Female",0,""))</f>
        <v>1</v>
      </c>
      <c r="B46" s="2">
        <f>IF(TIPS!B45="Yes",1,IF(TIPS!B45="No",0,""))</f>
        <v>0</v>
      </c>
      <c r="C46" s="2">
        <f>IF(TIPS!C45=CORRELATION!$C$2,1,0)</f>
        <v>1</v>
      </c>
      <c r="D46" s="2">
        <f>IF(TIPS!C45=CORRELATION!$D$2,1,0)</f>
        <v>0</v>
      </c>
      <c r="E46" s="2">
        <f>IF(TIPS!C45=CORRELATION!$E$2,1,0)</f>
        <v>0</v>
      </c>
      <c r="F46" s="2">
        <f>IF(TIPS!C45=CORRELATION!$F$2,1,0)</f>
        <v>0</v>
      </c>
      <c r="G46" s="2">
        <f>IF(TIPS!D45="Dinner",1,IF(TIPS!D45="Lunch",0,""))</f>
        <v>1</v>
      </c>
      <c r="H46" s="2">
        <f>TIPS!E45</f>
        <v>2</v>
      </c>
      <c r="I46" s="2">
        <f>TIPS!F45</f>
        <v>9.68</v>
      </c>
      <c r="J46" s="2">
        <f>TIPS!G45</f>
        <v>1.32</v>
      </c>
    </row>
    <row r="47" spans="1:10" ht="15.75" customHeight="1" x14ac:dyDescent="0.3">
      <c r="A47" s="2">
        <f>IF(TIPS!A46="Male",1,IF(TIPS!A46="Female",0,""))</f>
        <v>1</v>
      </c>
      <c r="B47" s="2">
        <f>IF(TIPS!B46="Yes",1,IF(TIPS!B46="No",0,""))</f>
        <v>0</v>
      </c>
      <c r="C47" s="2">
        <f>IF(TIPS!C46=CORRELATION!$C$2,1,0)</f>
        <v>1</v>
      </c>
      <c r="D47" s="2">
        <f>IF(TIPS!C46=CORRELATION!$D$2,1,0)</f>
        <v>0</v>
      </c>
      <c r="E47" s="2">
        <f>IF(TIPS!C46=CORRELATION!$E$2,1,0)</f>
        <v>0</v>
      </c>
      <c r="F47" s="2">
        <f>IF(TIPS!C46=CORRELATION!$F$2,1,0)</f>
        <v>0</v>
      </c>
      <c r="G47" s="2">
        <f>IF(TIPS!D46="Dinner",1,IF(TIPS!D46="Lunch",0,""))</f>
        <v>1</v>
      </c>
      <c r="H47" s="2">
        <f>TIPS!E46</f>
        <v>4</v>
      </c>
      <c r="I47" s="2">
        <f>TIPS!F46</f>
        <v>30.4</v>
      </c>
      <c r="J47" s="2">
        <f>TIPS!G46</f>
        <v>5.6</v>
      </c>
    </row>
    <row r="48" spans="1:10" ht="15.75" customHeight="1" x14ac:dyDescent="0.3">
      <c r="A48" s="2">
        <f>IF(TIPS!A47="Male",1,IF(TIPS!A47="Female",0,""))</f>
        <v>1</v>
      </c>
      <c r="B48" s="2">
        <f>IF(TIPS!B47="Yes",1,IF(TIPS!B47="No",0,""))</f>
        <v>0</v>
      </c>
      <c r="C48" s="2">
        <f>IF(TIPS!C47=CORRELATION!$C$2,1,0)</f>
        <v>1</v>
      </c>
      <c r="D48" s="2">
        <f>IF(TIPS!C47=CORRELATION!$D$2,1,0)</f>
        <v>0</v>
      </c>
      <c r="E48" s="2">
        <f>IF(TIPS!C47=CORRELATION!$E$2,1,0)</f>
        <v>0</v>
      </c>
      <c r="F48" s="2">
        <f>IF(TIPS!C47=CORRELATION!$F$2,1,0)</f>
        <v>0</v>
      </c>
      <c r="G48" s="2">
        <f>IF(TIPS!D47="Dinner",1,IF(TIPS!D47="Lunch",0,""))</f>
        <v>1</v>
      </c>
      <c r="H48" s="2">
        <f>TIPS!E47</f>
        <v>2</v>
      </c>
      <c r="I48" s="2">
        <f>TIPS!F47</f>
        <v>18.29</v>
      </c>
      <c r="J48" s="2">
        <f>TIPS!G47</f>
        <v>3</v>
      </c>
    </row>
    <row r="49" spans="1:10" ht="15.75" customHeight="1" x14ac:dyDescent="0.3">
      <c r="A49" s="2">
        <f>IF(TIPS!A48="Male",1,IF(TIPS!A48="Female",0,""))</f>
        <v>1</v>
      </c>
      <c r="B49" s="2">
        <f>IF(TIPS!B48="Yes",1,IF(TIPS!B48="No",0,""))</f>
        <v>0</v>
      </c>
      <c r="C49" s="2">
        <f>IF(TIPS!C48=CORRELATION!$C$2,1,0)</f>
        <v>1</v>
      </c>
      <c r="D49" s="2">
        <f>IF(TIPS!C48=CORRELATION!$D$2,1,0)</f>
        <v>0</v>
      </c>
      <c r="E49" s="2">
        <f>IF(TIPS!C48=CORRELATION!$E$2,1,0)</f>
        <v>0</v>
      </c>
      <c r="F49" s="2">
        <f>IF(TIPS!C48=CORRELATION!$F$2,1,0)</f>
        <v>0</v>
      </c>
      <c r="G49" s="2">
        <f>IF(TIPS!D48="Dinner",1,IF(TIPS!D48="Lunch",0,""))</f>
        <v>1</v>
      </c>
      <c r="H49" s="2">
        <f>TIPS!E48</f>
        <v>2</v>
      </c>
      <c r="I49" s="2">
        <f>TIPS!F48</f>
        <v>22.23</v>
      </c>
      <c r="J49" s="2">
        <f>TIPS!G48</f>
        <v>5</v>
      </c>
    </row>
    <row r="50" spans="1:10" ht="15.75" customHeight="1" x14ac:dyDescent="0.3">
      <c r="A50" s="2">
        <f>IF(TIPS!A49="Male",1,IF(TIPS!A49="Female",0,""))</f>
        <v>1</v>
      </c>
      <c r="B50" s="2">
        <f>IF(TIPS!B49="Yes",1,IF(TIPS!B49="No",0,""))</f>
        <v>0</v>
      </c>
      <c r="C50" s="2">
        <f>IF(TIPS!C49=CORRELATION!$C$2,1,0)</f>
        <v>1</v>
      </c>
      <c r="D50" s="2">
        <f>IF(TIPS!C49=CORRELATION!$D$2,1,0)</f>
        <v>0</v>
      </c>
      <c r="E50" s="2">
        <f>IF(TIPS!C49=CORRELATION!$E$2,1,0)</f>
        <v>0</v>
      </c>
      <c r="F50" s="2">
        <f>IF(TIPS!C49=CORRELATION!$F$2,1,0)</f>
        <v>0</v>
      </c>
      <c r="G50" s="2">
        <f>IF(TIPS!D49="Dinner",1,IF(TIPS!D49="Lunch",0,""))</f>
        <v>1</v>
      </c>
      <c r="H50" s="2">
        <f>TIPS!E49</f>
        <v>4</v>
      </c>
      <c r="I50" s="2">
        <f>TIPS!F49</f>
        <v>32.4</v>
      </c>
      <c r="J50" s="2">
        <f>TIPS!G49</f>
        <v>6</v>
      </c>
    </row>
    <row r="51" spans="1:10" ht="15.75" customHeight="1" x14ac:dyDescent="0.3">
      <c r="A51" s="2">
        <f>IF(TIPS!A50="Male",1,IF(TIPS!A50="Female",0,""))</f>
        <v>1</v>
      </c>
      <c r="B51" s="2">
        <f>IF(TIPS!B50="Yes",1,IF(TIPS!B50="No",0,""))</f>
        <v>0</v>
      </c>
      <c r="C51" s="2">
        <f>IF(TIPS!C50=CORRELATION!$C$2,1,0)</f>
        <v>1</v>
      </c>
      <c r="D51" s="2">
        <f>IF(TIPS!C50=CORRELATION!$D$2,1,0)</f>
        <v>0</v>
      </c>
      <c r="E51" s="2">
        <f>IF(TIPS!C50=CORRELATION!$E$2,1,0)</f>
        <v>0</v>
      </c>
      <c r="F51" s="2">
        <f>IF(TIPS!C50=CORRELATION!$F$2,1,0)</f>
        <v>0</v>
      </c>
      <c r="G51" s="2">
        <f>IF(TIPS!D50="Dinner",1,IF(TIPS!D50="Lunch",0,""))</f>
        <v>1</v>
      </c>
      <c r="H51" s="2">
        <f>TIPS!E50</f>
        <v>3</v>
      </c>
      <c r="I51" s="2">
        <f>TIPS!F50</f>
        <v>28.55</v>
      </c>
      <c r="J51" s="2">
        <f>TIPS!G50</f>
        <v>2.0499999999999998</v>
      </c>
    </row>
    <row r="52" spans="1:10" ht="15.75" customHeight="1" x14ac:dyDescent="0.3">
      <c r="A52" s="2">
        <f>IF(TIPS!A51="Male",1,IF(TIPS!A51="Female",0,""))</f>
        <v>1</v>
      </c>
      <c r="B52" s="2">
        <f>IF(TIPS!B51="Yes",1,IF(TIPS!B51="No",0,""))</f>
        <v>0</v>
      </c>
      <c r="C52" s="2">
        <f>IF(TIPS!C51=CORRELATION!$C$2,1,0)</f>
        <v>1</v>
      </c>
      <c r="D52" s="2">
        <f>IF(TIPS!C51=CORRELATION!$D$2,1,0)</f>
        <v>0</v>
      </c>
      <c r="E52" s="2">
        <f>IF(TIPS!C51=CORRELATION!$E$2,1,0)</f>
        <v>0</v>
      </c>
      <c r="F52" s="2">
        <f>IF(TIPS!C51=CORRELATION!$F$2,1,0)</f>
        <v>0</v>
      </c>
      <c r="G52" s="2">
        <f>IF(TIPS!D51="Dinner",1,IF(TIPS!D51="Lunch",0,""))</f>
        <v>1</v>
      </c>
      <c r="H52" s="2">
        <f>TIPS!E51</f>
        <v>2</v>
      </c>
      <c r="I52" s="2">
        <f>TIPS!F51</f>
        <v>18.04</v>
      </c>
      <c r="J52" s="2">
        <f>TIPS!G51</f>
        <v>3</v>
      </c>
    </row>
    <row r="53" spans="1:10" ht="15.75" customHeight="1" x14ac:dyDescent="0.3">
      <c r="A53" s="2">
        <f>IF(TIPS!A52="Male",1,IF(TIPS!A52="Female",0,""))</f>
        <v>1</v>
      </c>
      <c r="B53" s="2">
        <f>IF(TIPS!B52="Yes",1,IF(TIPS!B52="No",0,""))</f>
        <v>0</v>
      </c>
      <c r="C53" s="2">
        <f>IF(TIPS!C52=CORRELATION!$C$2,1,0)</f>
        <v>1</v>
      </c>
      <c r="D53" s="2">
        <f>IF(TIPS!C52=CORRELATION!$D$2,1,0)</f>
        <v>0</v>
      </c>
      <c r="E53" s="2">
        <f>IF(TIPS!C52=CORRELATION!$E$2,1,0)</f>
        <v>0</v>
      </c>
      <c r="F53" s="2">
        <f>IF(TIPS!C52=CORRELATION!$F$2,1,0)</f>
        <v>0</v>
      </c>
      <c r="G53" s="2">
        <f>IF(TIPS!D52="Dinner",1,IF(TIPS!D52="Lunch",0,""))</f>
        <v>1</v>
      </c>
      <c r="H53" s="2">
        <f>TIPS!E52</f>
        <v>2</v>
      </c>
      <c r="I53" s="2">
        <f>TIPS!F52</f>
        <v>12.54</v>
      </c>
      <c r="J53" s="2">
        <f>TIPS!G52</f>
        <v>2.5</v>
      </c>
    </row>
    <row r="54" spans="1:10" ht="15.75" customHeight="1" x14ac:dyDescent="0.3">
      <c r="A54" s="2">
        <f>IF(TIPS!A53="Male",1,IF(TIPS!A53="Female",0,""))</f>
        <v>0</v>
      </c>
      <c r="B54" s="2">
        <f>IF(TIPS!B53="Yes",1,IF(TIPS!B53="No",0,""))</f>
        <v>0</v>
      </c>
      <c r="C54" s="2">
        <f>IF(TIPS!C53=CORRELATION!$C$2,1,0)</f>
        <v>1</v>
      </c>
      <c r="D54" s="2">
        <f>IF(TIPS!C53=CORRELATION!$D$2,1,0)</f>
        <v>0</v>
      </c>
      <c r="E54" s="2">
        <f>IF(TIPS!C53=CORRELATION!$E$2,1,0)</f>
        <v>0</v>
      </c>
      <c r="F54" s="2">
        <f>IF(TIPS!C53=CORRELATION!$F$2,1,0)</f>
        <v>0</v>
      </c>
      <c r="G54" s="2">
        <f>IF(TIPS!D53="Dinner",1,IF(TIPS!D53="Lunch",0,""))</f>
        <v>1</v>
      </c>
      <c r="H54" s="2">
        <f>TIPS!E53</f>
        <v>2</v>
      </c>
      <c r="I54" s="2">
        <f>TIPS!F53</f>
        <v>10.29</v>
      </c>
      <c r="J54" s="2">
        <f>TIPS!G53</f>
        <v>2.6</v>
      </c>
    </row>
    <row r="55" spans="1:10" ht="15.75" customHeight="1" x14ac:dyDescent="0.3">
      <c r="A55" s="2">
        <f>IF(TIPS!A54="Male",1,IF(TIPS!A54="Female",0,""))</f>
        <v>0</v>
      </c>
      <c r="B55" s="2">
        <f>IF(TIPS!B54="Yes",1,IF(TIPS!B54="No",0,""))</f>
        <v>0</v>
      </c>
      <c r="C55" s="2">
        <f>IF(TIPS!C54=CORRELATION!$C$2,1,0)</f>
        <v>1</v>
      </c>
      <c r="D55" s="2">
        <f>IF(TIPS!C54=CORRELATION!$D$2,1,0)</f>
        <v>0</v>
      </c>
      <c r="E55" s="2">
        <f>IF(TIPS!C54=CORRELATION!$E$2,1,0)</f>
        <v>0</v>
      </c>
      <c r="F55" s="2">
        <f>IF(TIPS!C54=CORRELATION!$F$2,1,0)</f>
        <v>0</v>
      </c>
      <c r="G55" s="2">
        <f>IF(TIPS!D54="Dinner",1,IF(TIPS!D54="Lunch",0,""))</f>
        <v>1</v>
      </c>
      <c r="H55" s="2">
        <f>TIPS!E54</f>
        <v>4</v>
      </c>
      <c r="I55" s="2">
        <f>TIPS!F54</f>
        <v>34.81</v>
      </c>
      <c r="J55" s="2">
        <f>TIPS!G54</f>
        <v>5.2</v>
      </c>
    </row>
    <row r="56" spans="1:10" ht="15.75" customHeight="1" x14ac:dyDescent="0.3">
      <c r="A56" s="2">
        <f>IF(TIPS!A55="Male",1,IF(TIPS!A55="Female",0,""))</f>
        <v>1</v>
      </c>
      <c r="B56" s="2">
        <f>IF(TIPS!B55="Yes",1,IF(TIPS!B55="No",0,""))</f>
        <v>0</v>
      </c>
      <c r="C56" s="2">
        <f>IF(TIPS!C55=CORRELATION!$C$2,1,0)</f>
        <v>1</v>
      </c>
      <c r="D56" s="2">
        <f>IF(TIPS!C55=CORRELATION!$D$2,1,0)</f>
        <v>0</v>
      </c>
      <c r="E56" s="2">
        <f>IF(TIPS!C55=CORRELATION!$E$2,1,0)</f>
        <v>0</v>
      </c>
      <c r="F56" s="2">
        <f>IF(TIPS!C55=CORRELATION!$F$2,1,0)</f>
        <v>0</v>
      </c>
      <c r="G56" s="2">
        <f>IF(TIPS!D55="Dinner",1,IF(TIPS!D55="Lunch",0,""))</f>
        <v>1</v>
      </c>
      <c r="H56" s="2">
        <f>TIPS!E55</f>
        <v>2</v>
      </c>
      <c r="I56" s="2">
        <f>TIPS!F55</f>
        <v>9.94</v>
      </c>
      <c r="J56" s="2">
        <f>TIPS!G55</f>
        <v>1.56</v>
      </c>
    </row>
    <row r="57" spans="1:10" ht="15.75" customHeight="1" x14ac:dyDescent="0.3">
      <c r="A57" s="2">
        <f>IF(TIPS!A56="Male",1,IF(TIPS!A56="Female",0,""))</f>
        <v>1</v>
      </c>
      <c r="B57" s="2">
        <f>IF(TIPS!B56="Yes",1,IF(TIPS!B56="No",0,""))</f>
        <v>0</v>
      </c>
      <c r="C57" s="2">
        <f>IF(TIPS!C56=CORRELATION!$C$2,1,0)</f>
        <v>1</v>
      </c>
      <c r="D57" s="2">
        <f>IF(TIPS!C56=CORRELATION!$D$2,1,0)</f>
        <v>0</v>
      </c>
      <c r="E57" s="2">
        <f>IF(TIPS!C56=CORRELATION!$E$2,1,0)</f>
        <v>0</v>
      </c>
      <c r="F57" s="2">
        <f>IF(TIPS!C56=CORRELATION!$F$2,1,0)</f>
        <v>0</v>
      </c>
      <c r="G57" s="2">
        <f>IF(TIPS!D56="Dinner",1,IF(TIPS!D56="Lunch",0,""))</f>
        <v>1</v>
      </c>
      <c r="H57" s="2">
        <f>TIPS!E56</f>
        <v>4</v>
      </c>
      <c r="I57" s="2">
        <f>TIPS!F56</f>
        <v>25.56</v>
      </c>
      <c r="J57" s="2">
        <f>TIPS!G56</f>
        <v>4.34</v>
      </c>
    </row>
    <row r="58" spans="1:10" ht="15.75" customHeight="1" x14ac:dyDescent="0.3">
      <c r="A58" s="2">
        <f>IF(TIPS!A57="Male",1,IF(TIPS!A57="Female",0,""))</f>
        <v>1</v>
      </c>
      <c r="B58" s="2">
        <f>IF(TIPS!B57="Yes",1,IF(TIPS!B57="No",0,""))</f>
        <v>0</v>
      </c>
      <c r="C58" s="2">
        <f>IF(TIPS!C57=CORRELATION!$C$2,1,0)</f>
        <v>1</v>
      </c>
      <c r="D58" s="2">
        <f>IF(TIPS!C57=CORRELATION!$D$2,1,0)</f>
        <v>0</v>
      </c>
      <c r="E58" s="2">
        <f>IF(TIPS!C57=CORRELATION!$E$2,1,0)</f>
        <v>0</v>
      </c>
      <c r="F58" s="2">
        <f>IF(TIPS!C57=CORRELATION!$F$2,1,0)</f>
        <v>0</v>
      </c>
      <c r="G58" s="2">
        <f>IF(TIPS!D57="Dinner",1,IF(TIPS!D57="Lunch",0,""))</f>
        <v>1</v>
      </c>
      <c r="H58" s="2">
        <f>TIPS!E57</f>
        <v>2</v>
      </c>
      <c r="I58" s="2">
        <f>TIPS!F57</f>
        <v>19.489999999999998</v>
      </c>
      <c r="J58" s="2">
        <f>TIPS!G57</f>
        <v>3.51</v>
      </c>
    </row>
    <row r="59" spans="1:10" ht="15.75" customHeight="1" x14ac:dyDescent="0.3">
      <c r="A59" s="2">
        <f>IF(TIPS!A58="Male",1,IF(TIPS!A58="Female",0,""))</f>
        <v>1</v>
      </c>
      <c r="B59" s="2">
        <f>IF(TIPS!B58="Yes",1,IF(TIPS!B58="No",0,""))</f>
        <v>1</v>
      </c>
      <c r="C59" s="2">
        <f>IF(TIPS!C58=CORRELATION!$C$2,1,0)</f>
        <v>0</v>
      </c>
      <c r="D59" s="2">
        <f>IF(TIPS!C58=CORRELATION!$D$2,1,0)</f>
        <v>0</v>
      </c>
      <c r="E59" s="2">
        <f>IF(TIPS!C58=CORRELATION!$E$2,1,0)</f>
        <v>1</v>
      </c>
      <c r="F59" s="2">
        <f>IF(TIPS!C58=CORRELATION!$F$2,1,0)</f>
        <v>0</v>
      </c>
      <c r="G59" s="2">
        <f>IF(TIPS!D58="Dinner",1,IF(TIPS!D58="Lunch",0,""))</f>
        <v>1</v>
      </c>
      <c r="H59" s="2">
        <f>TIPS!E58</f>
        <v>4</v>
      </c>
      <c r="I59" s="2">
        <f>TIPS!F58</f>
        <v>38.01</v>
      </c>
      <c r="J59" s="2">
        <f>TIPS!G58</f>
        <v>3</v>
      </c>
    </row>
    <row r="60" spans="1:10" ht="15.75" customHeight="1" x14ac:dyDescent="0.3">
      <c r="A60" s="2">
        <f>IF(TIPS!A59="Male",1,IF(TIPS!A59="Female",0,""))</f>
        <v>0</v>
      </c>
      <c r="B60" s="2">
        <f>IF(TIPS!B59="Yes",1,IF(TIPS!B59="No",0,""))</f>
        <v>0</v>
      </c>
      <c r="C60" s="2">
        <f>IF(TIPS!C59=CORRELATION!$C$2,1,0)</f>
        <v>0</v>
      </c>
      <c r="D60" s="2">
        <f>IF(TIPS!C59=CORRELATION!$D$2,1,0)</f>
        <v>0</v>
      </c>
      <c r="E60" s="2">
        <f>IF(TIPS!C59=CORRELATION!$E$2,1,0)</f>
        <v>1</v>
      </c>
      <c r="F60" s="2">
        <f>IF(TIPS!C59=CORRELATION!$F$2,1,0)</f>
        <v>0</v>
      </c>
      <c r="G60" s="2">
        <f>IF(TIPS!D59="Dinner",1,IF(TIPS!D59="Lunch",0,""))</f>
        <v>1</v>
      </c>
      <c r="H60" s="2">
        <f>TIPS!E59</f>
        <v>2</v>
      </c>
      <c r="I60" s="2">
        <f>TIPS!F59</f>
        <v>26.41</v>
      </c>
      <c r="J60" s="2">
        <f>TIPS!G59</f>
        <v>1.5</v>
      </c>
    </row>
    <row r="61" spans="1:10" ht="15.75" customHeight="1" x14ac:dyDescent="0.3">
      <c r="A61" s="2">
        <f>IF(TIPS!A60="Male",1,IF(TIPS!A60="Female",0,""))</f>
        <v>1</v>
      </c>
      <c r="B61" s="2">
        <f>IF(TIPS!B60="Yes",1,IF(TIPS!B60="No",0,""))</f>
        <v>1</v>
      </c>
      <c r="C61" s="2">
        <f>IF(TIPS!C60=CORRELATION!$C$2,1,0)</f>
        <v>0</v>
      </c>
      <c r="D61" s="2">
        <f>IF(TIPS!C60=CORRELATION!$D$2,1,0)</f>
        <v>0</v>
      </c>
      <c r="E61" s="2">
        <f>IF(TIPS!C60=CORRELATION!$E$2,1,0)</f>
        <v>1</v>
      </c>
      <c r="F61" s="2">
        <f>IF(TIPS!C60=CORRELATION!$F$2,1,0)</f>
        <v>0</v>
      </c>
      <c r="G61" s="2">
        <f>IF(TIPS!D60="Dinner",1,IF(TIPS!D60="Lunch",0,""))</f>
        <v>1</v>
      </c>
      <c r="H61" s="2">
        <f>TIPS!E60</f>
        <v>2</v>
      </c>
      <c r="I61" s="2">
        <f>TIPS!F60</f>
        <v>11.24</v>
      </c>
      <c r="J61" s="2">
        <f>TIPS!G60</f>
        <v>1.76</v>
      </c>
    </row>
    <row r="62" spans="1:10" ht="15.75" customHeight="1" x14ac:dyDescent="0.3">
      <c r="A62" s="2">
        <f>IF(TIPS!A61="Male",1,IF(TIPS!A61="Female",0,""))</f>
        <v>1</v>
      </c>
      <c r="B62" s="2">
        <f>IF(TIPS!B61="Yes",1,IF(TIPS!B61="No",0,""))</f>
        <v>0</v>
      </c>
      <c r="C62" s="2">
        <f>IF(TIPS!C61=CORRELATION!$C$2,1,0)</f>
        <v>0</v>
      </c>
      <c r="D62" s="2">
        <f>IF(TIPS!C61=CORRELATION!$D$2,1,0)</f>
        <v>0</v>
      </c>
      <c r="E62" s="2">
        <f>IF(TIPS!C61=CORRELATION!$E$2,1,0)</f>
        <v>1</v>
      </c>
      <c r="F62" s="2">
        <f>IF(TIPS!C61=CORRELATION!$F$2,1,0)</f>
        <v>0</v>
      </c>
      <c r="G62" s="2">
        <f>IF(TIPS!D61="Dinner",1,IF(TIPS!D61="Lunch",0,""))</f>
        <v>1</v>
      </c>
      <c r="H62" s="2">
        <f>TIPS!E61</f>
        <v>4</v>
      </c>
      <c r="I62" s="2">
        <f>TIPS!F61</f>
        <v>48.27</v>
      </c>
      <c r="J62" s="2">
        <f>TIPS!G61</f>
        <v>6.73</v>
      </c>
    </row>
    <row r="63" spans="1:10" ht="15.75" customHeight="1" x14ac:dyDescent="0.3">
      <c r="A63" s="2">
        <f>IF(TIPS!A62="Male",1,IF(TIPS!A62="Female",0,""))</f>
        <v>1</v>
      </c>
      <c r="B63" s="2">
        <f>IF(TIPS!B62="Yes",1,IF(TIPS!B62="No",0,""))</f>
        <v>1</v>
      </c>
      <c r="C63" s="2">
        <f>IF(TIPS!C62=CORRELATION!$C$2,1,0)</f>
        <v>0</v>
      </c>
      <c r="D63" s="2">
        <f>IF(TIPS!C62=CORRELATION!$D$2,1,0)</f>
        <v>0</v>
      </c>
      <c r="E63" s="2">
        <f>IF(TIPS!C62=CORRELATION!$E$2,1,0)</f>
        <v>1</v>
      </c>
      <c r="F63" s="2">
        <f>IF(TIPS!C62=CORRELATION!$F$2,1,0)</f>
        <v>0</v>
      </c>
      <c r="G63" s="2">
        <f>IF(TIPS!D62="Dinner",1,IF(TIPS!D62="Lunch",0,""))</f>
        <v>1</v>
      </c>
      <c r="H63" s="2">
        <f>TIPS!E62</f>
        <v>2</v>
      </c>
      <c r="I63" s="2">
        <f>TIPS!F62</f>
        <v>20.29</v>
      </c>
      <c r="J63" s="2">
        <f>TIPS!G62</f>
        <v>3.21</v>
      </c>
    </row>
    <row r="64" spans="1:10" ht="15.75" customHeight="1" x14ac:dyDescent="0.3">
      <c r="A64" s="2">
        <f>IF(TIPS!A63="Male",1,IF(TIPS!A63="Female",0,""))</f>
        <v>1</v>
      </c>
      <c r="B64" s="2">
        <f>IF(TIPS!B63="Yes",1,IF(TIPS!B63="No",0,""))</f>
        <v>1</v>
      </c>
      <c r="C64" s="2">
        <f>IF(TIPS!C63=CORRELATION!$C$2,1,0)</f>
        <v>0</v>
      </c>
      <c r="D64" s="2">
        <f>IF(TIPS!C63=CORRELATION!$D$2,1,0)</f>
        <v>0</v>
      </c>
      <c r="E64" s="2">
        <f>IF(TIPS!C63=CORRELATION!$E$2,1,0)</f>
        <v>1</v>
      </c>
      <c r="F64" s="2">
        <f>IF(TIPS!C63=CORRELATION!$F$2,1,0)</f>
        <v>0</v>
      </c>
      <c r="G64" s="2">
        <f>IF(TIPS!D63="Dinner",1,IF(TIPS!D63="Lunch",0,""))</f>
        <v>1</v>
      </c>
      <c r="H64" s="2">
        <f>TIPS!E63</f>
        <v>2</v>
      </c>
      <c r="I64" s="2">
        <f>TIPS!F63</f>
        <v>13.81</v>
      </c>
      <c r="J64" s="2">
        <f>TIPS!G63</f>
        <v>2</v>
      </c>
    </row>
    <row r="65" spans="1:10" ht="15.75" customHeight="1" x14ac:dyDescent="0.3">
      <c r="A65" s="2">
        <f>IF(TIPS!A64="Male",1,IF(TIPS!A64="Female",0,""))</f>
        <v>1</v>
      </c>
      <c r="B65" s="2">
        <f>IF(TIPS!B64="Yes",1,IF(TIPS!B64="No",0,""))</f>
        <v>1</v>
      </c>
      <c r="C65" s="2">
        <f>IF(TIPS!C64=CORRELATION!$C$2,1,0)</f>
        <v>0</v>
      </c>
      <c r="D65" s="2">
        <f>IF(TIPS!C64=CORRELATION!$D$2,1,0)</f>
        <v>0</v>
      </c>
      <c r="E65" s="2">
        <f>IF(TIPS!C64=CORRELATION!$E$2,1,0)</f>
        <v>1</v>
      </c>
      <c r="F65" s="2">
        <f>IF(TIPS!C64=CORRELATION!$F$2,1,0)</f>
        <v>0</v>
      </c>
      <c r="G65" s="2">
        <f>IF(TIPS!D64="Dinner",1,IF(TIPS!D64="Lunch",0,""))</f>
        <v>1</v>
      </c>
      <c r="H65" s="2">
        <f>TIPS!E64</f>
        <v>2</v>
      </c>
      <c r="I65" s="2">
        <f>TIPS!F64</f>
        <v>11.02</v>
      </c>
      <c r="J65" s="2">
        <f>TIPS!G64</f>
        <v>1.98</v>
      </c>
    </row>
    <row r="66" spans="1:10" ht="15.75" customHeight="1" x14ac:dyDescent="0.3">
      <c r="A66" s="2">
        <f>IF(TIPS!A65="Male",1,IF(TIPS!A65="Female",0,""))</f>
        <v>1</v>
      </c>
      <c r="B66" s="2">
        <f>IF(TIPS!B65="Yes",1,IF(TIPS!B65="No",0,""))</f>
        <v>1</v>
      </c>
      <c r="C66" s="2">
        <f>IF(TIPS!C65=CORRELATION!$C$2,1,0)</f>
        <v>0</v>
      </c>
      <c r="D66" s="2">
        <f>IF(TIPS!C65=CORRELATION!$D$2,1,0)</f>
        <v>0</v>
      </c>
      <c r="E66" s="2">
        <f>IF(TIPS!C65=CORRELATION!$E$2,1,0)</f>
        <v>1</v>
      </c>
      <c r="F66" s="2">
        <f>IF(TIPS!C65=CORRELATION!$F$2,1,0)</f>
        <v>0</v>
      </c>
      <c r="G66" s="2">
        <f>IF(TIPS!D65="Dinner",1,IF(TIPS!D65="Lunch",0,""))</f>
        <v>1</v>
      </c>
      <c r="H66" s="2">
        <f>TIPS!E65</f>
        <v>4</v>
      </c>
      <c r="I66" s="2">
        <f>TIPS!F65</f>
        <v>18.29</v>
      </c>
      <c r="J66" s="2">
        <f>TIPS!G65</f>
        <v>3.76</v>
      </c>
    </row>
    <row r="67" spans="1:10" ht="15.75" customHeight="1" x14ac:dyDescent="0.3">
      <c r="A67" s="2">
        <f>IF(TIPS!A66="Male",1,IF(TIPS!A66="Female",0,""))</f>
        <v>1</v>
      </c>
      <c r="B67" s="2">
        <f>IF(TIPS!B66="Yes",1,IF(TIPS!B66="No",0,""))</f>
        <v>0</v>
      </c>
      <c r="C67" s="2">
        <f>IF(TIPS!C66=CORRELATION!$C$2,1,0)</f>
        <v>0</v>
      </c>
      <c r="D67" s="2">
        <f>IF(TIPS!C66=CORRELATION!$D$2,1,0)</f>
        <v>0</v>
      </c>
      <c r="E67" s="2">
        <f>IF(TIPS!C66=CORRELATION!$E$2,1,0)</f>
        <v>1</v>
      </c>
      <c r="F67" s="2">
        <f>IF(TIPS!C66=CORRELATION!$F$2,1,0)</f>
        <v>0</v>
      </c>
      <c r="G67" s="2">
        <f>IF(TIPS!D66="Dinner",1,IF(TIPS!D66="Lunch",0,""))</f>
        <v>1</v>
      </c>
      <c r="H67" s="2">
        <f>TIPS!E66</f>
        <v>3</v>
      </c>
      <c r="I67" s="2">
        <f>TIPS!F66</f>
        <v>17.59</v>
      </c>
      <c r="J67" s="2">
        <f>TIPS!G66</f>
        <v>2.64</v>
      </c>
    </row>
    <row r="68" spans="1:10" ht="15.75" customHeight="1" x14ac:dyDescent="0.3">
      <c r="A68" s="2">
        <f>IF(TIPS!A67="Male",1,IF(TIPS!A67="Female",0,""))</f>
        <v>1</v>
      </c>
      <c r="B68" s="2">
        <f>IF(TIPS!B67="Yes",1,IF(TIPS!B67="No",0,""))</f>
        <v>0</v>
      </c>
      <c r="C68" s="2">
        <f>IF(TIPS!C67=CORRELATION!$C$2,1,0)</f>
        <v>0</v>
      </c>
      <c r="D68" s="2">
        <f>IF(TIPS!C67=CORRELATION!$D$2,1,0)</f>
        <v>0</v>
      </c>
      <c r="E68" s="2">
        <f>IF(TIPS!C67=CORRELATION!$E$2,1,0)</f>
        <v>1</v>
      </c>
      <c r="F68" s="2">
        <f>IF(TIPS!C67=CORRELATION!$F$2,1,0)</f>
        <v>0</v>
      </c>
      <c r="G68" s="2">
        <f>IF(TIPS!D67="Dinner",1,IF(TIPS!D67="Lunch",0,""))</f>
        <v>1</v>
      </c>
      <c r="H68" s="2">
        <f>TIPS!E67</f>
        <v>3</v>
      </c>
      <c r="I68" s="2">
        <f>TIPS!F67</f>
        <v>20.079999999999998</v>
      </c>
      <c r="J68" s="2">
        <f>TIPS!G67</f>
        <v>3.15</v>
      </c>
    </row>
    <row r="69" spans="1:10" ht="15.75" customHeight="1" x14ac:dyDescent="0.3">
      <c r="A69" s="2">
        <f>IF(TIPS!A68="Male",1,IF(TIPS!A68="Female",0,""))</f>
        <v>0</v>
      </c>
      <c r="B69" s="2">
        <f>IF(TIPS!B68="Yes",1,IF(TIPS!B68="No",0,""))</f>
        <v>0</v>
      </c>
      <c r="C69" s="2">
        <f>IF(TIPS!C68=CORRELATION!$C$2,1,0)</f>
        <v>0</v>
      </c>
      <c r="D69" s="2">
        <f>IF(TIPS!C68=CORRELATION!$D$2,1,0)</f>
        <v>0</v>
      </c>
      <c r="E69" s="2">
        <f>IF(TIPS!C68=CORRELATION!$E$2,1,0)</f>
        <v>1</v>
      </c>
      <c r="F69" s="2">
        <f>IF(TIPS!C68=CORRELATION!$F$2,1,0)</f>
        <v>0</v>
      </c>
      <c r="G69" s="2">
        <f>IF(TIPS!D68="Dinner",1,IF(TIPS!D68="Lunch",0,""))</f>
        <v>1</v>
      </c>
      <c r="H69" s="2">
        <f>TIPS!E68</f>
        <v>2</v>
      </c>
      <c r="I69" s="2">
        <f>TIPS!F68</f>
        <v>16.45</v>
      </c>
      <c r="J69" s="2">
        <f>TIPS!G68</f>
        <v>2.4700000000000002</v>
      </c>
    </row>
    <row r="70" spans="1:10" ht="15.75" customHeight="1" x14ac:dyDescent="0.3">
      <c r="A70" s="2">
        <f>IF(TIPS!A69="Male",1,IF(TIPS!A69="Female",0,""))</f>
        <v>0</v>
      </c>
      <c r="B70" s="2">
        <f>IF(TIPS!B69="Yes",1,IF(TIPS!B69="No",0,""))</f>
        <v>1</v>
      </c>
      <c r="C70" s="2">
        <f>IF(TIPS!C69=CORRELATION!$C$2,1,0)</f>
        <v>0</v>
      </c>
      <c r="D70" s="2">
        <f>IF(TIPS!C69=CORRELATION!$D$2,1,0)</f>
        <v>0</v>
      </c>
      <c r="E70" s="2">
        <f>IF(TIPS!C69=CORRELATION!$E$2,1,0)</f>
        <v>1</v>
      </c>
      <c r="F70" s="2">
        <f>IF(TIPS!C69=CORRELATION!$F$2,1,0)</f>
        <v>0</v>
      </c>
      <c r="G70" s="2">
        <f>IF(TIPS!D69="Dinner",1,IF(TIPS!D69="Lunch",0,""))</f>
        <v>1</v>
      </c>
      <c r="H70" s="2">
        <f>TIPS!E69</f>
        <v>1</v>
      </c>
      <c r="I70" s="2">
        <f>TIPS!F69</f>
        <v>3.07</v>
      </c>
      <c r="J70" s="2">
        <f>TIPS!G69</f>
        <v>1</v>
      </c>
    </row>
    <row r="71" spans="1:10" ht="15.75" customHeight="1" x14ac:dyDescent="0.3">
      <c r="A71" s="2">
        <f>IF(TIPS!A70="Male",1,IF(TIPS!A70="Female",0,""))</f>
        <v>1</v>
      </c>
      <c r="B71" s="2">
        <f>IF(TIPS!B70="Yes",1,IF(TIPS!B70="No",0,""))</f>
        <v>0</v>
      </c>
      <c r="C71" s="2">
        <f>IF(TIPS!C70=CORRELATION!$C$2,1,0)</f>
        <v>0</v>
      </c>
      <c r="D71" s="2">
        <f>IF(TIPS!C70=CORRELATION!$D$2,1,0)</f>
        <v>0</v>
      </c>
      <c r="E71" s="2">
        <f>IF(TIPS!C70=CORRELATION!$E$2,1,0)</f>
        <v>1</v>
      </c>
      <c r="F71" s="2">
        <f>IF(TIPS!C70=CORRELATION!$F$2,1,0)</f>
        <v>0</v>
      </c>
      <c r="G71" s="2">
        <f>IF(TIPS!D70="Dinner",1,IF(TIPS!D70="Lunch",0,""))</f>
        <v>1</v>
      </c>
      <c r="H71" s="2">
        <f>TIPS!E70</f>
        <v>2</v>
      </c>
      <c r="I71" s="2">
        <f>TIPS!F70</f>
        <v>20.23</v>
      </c>
      <c r="J71" s="2">
        <f>TIPS!G70</f>
        <v>2.0099999999999998</v>
      </c>
    </row>
    <row r="72" spans="1:10" ht="15.75" customHeight="1" x14ac:dyDescent="0.3">
      <c r="A72" s="2">
        <f>IF(TIPS!A71="Male",1,IF(TIPS!A71="Female",0,""))</f>
        <v>1</v>
      </c>
      <c r="B72" s="2">
        <f>IF(TIPS!B71="Yes",1,IF(TIPS!B71="No",0,""))</f>
        <v>1</v>
      </c>
      <c r="C72" s="2">
        <f>IF(TIPS!C71=CORRELATION!$C$2,1,0)</f>
        <v>0</v>
      </c>
      <c r="D72" s="2">
        <f>IF(TIPS!C71=CORRELATION!$D$2,1,0)</f>
        <v>0</v>
      </c>
      <c r="E72" s="2">
        <f>IF(TIPS!C71=CORRELATION!$E$2,1,0)</f>
        <v>1</v>
      </c>
      <c r="F72" s="2">
        <f>IF(TIPS!C71=CORRELATION!$F$2,1,0)</f>
        <v>0</v>
      </c>
      <c r="G72" s="2">
        <f>IF(TIPS!D71="Dinner",1,IF(TIPS!D71="Lunch",0,""))</f>
        <v>1</v>
      </c>
      <c r="H72" s="2">
        <f>TIPS!E71</f>
        <v>2</v>
      </c>
      <c r="I72" s="2">
        <f>TIPS!F71</f>
        <v>15.01</v>
      </c>
      <c r="J72" s="2">
        <f>TIPS!G71</f>
        <v>2.09</v>
      </c>
    </row>
    <row r="73" spans="1:10" ht="15.75" customHeight="1" x14ac:dyDescent="0.3">
      <c r="A73" s="2">
        <f>IF(TIPS!A72="Male",1,IF(TIPS!A72="Female",0,""))</f>
        <v>1</v>
      </c>
      <c r="B73" s="2">
        <f>IF(TIPS!B72="Yes",1,IF(TIPS!B72="No",0,""))</f>
        <v>0</v>
      </c>
      <c r="C73" s="2">
        <f>IF(TIPS!C72=CORRELATION!$C$2,1,0)</f>
        <v>0</v>
      </c>
      <c r="D73" s="2">
        <f>IF(TIPS!C72=CORRELATION!$D$2,1,0)</f>
        <v>0</v>
      </c>
      <c r="E73" s="2">
        <f>IF(TIPS!C72=CORRELATION!$E$2,1,0)</f>
        <v>1</v>
      </c>
      <c r="F73" s="2">
        <f>IF(TIPS!C72=CORRELATION!$F$2,1,0)</f>
        <v>0</v>
      </c>
      <c r="G73" s="2">
        <f>IF(TIPS!D72="Dinner",1,IF(TIPS!D72="Lunch",0,""))</f>
        <v>1</v>
      </c>
      <c r="H73" s="2">
        <f>TIPS!E72</f>
        <v>2</v>
      </c>
      <c r="I73" s="2">
        <f>TIPS!F72</f>
        <v>12.02</v>
      </c>
      <c r="J73" s="2">
        <f>TIPS!G72</f>
        <v>1.97</v>
      </c>
    </row>
    <row r="74" spans="1:10" ht="15.75" customHeight="1" x14ac:dyDescent="0.3">
      <c r="A74" s="2">
        <f>IF(TIPS!A73="Male",1,IF(TIPS!A73="Female",0,""))</f>
        <v>0</v>
      </c>
      <c r="B74" s="2">
        <f>IF(TIPS!B73="Yes",1,IF(TIPS!B73="No",0,""))</f>
        <v>0</v>
      </c>
      <c r="C74" s="2">
        <f>IF(TIPS!C73=CORRELATION!$C$2,1,0)</f>
        <v>0</v>
      </c>
      <c r="D74" s="2">
        <f>IF(TIPS!C73=CORRELATION!$D$2,1,0)</f>
        <v>0</v>
      </c>
      <c r="E74" s="2">
        <f>IF(TIPS!C73=CORRELATION!$E$2,1,0)</f>
        <v>1</v>
      </c>
      <c r="F74" s="2">
        <f>IF(TIPS!C73=CORRELATION!$F$2,1,0)</f>
        <v>0</v>
      </c>
      <c r="G74" s="2">
        <f>IF(TIPS!D73="Dinner",1,IF(TIPS!D73="Lunch",0,""))</f>
        <v>1</v>
      </c>
      <c r="H74" s="2">
        <f>TIPS!E73</f>
        <v>3</v>
      </c>
      <c r="I74" s="2">
        <f>TIPS!F73</f>
        <v>17.07</v>
      </c>
      <c r="J74" s="2">
        <f>TIPS!G73</f>
        <v>3</v>
      </c>
    </row>
    <row r="75" spans="1:10" ht="15.75" customHeight="1" x14ac:dyDescent="0.3">
      <c r="A75" s="2">
        <f>IF(TIPS!A74="Male",1,IF(TIPS!A74="Female",0,""))</f>
        <v>0</v>
      </c>
      <c r="B75" s="2">
        <f>IF(TIPS!B74="Yes",1,IF(TIPS!B74="No",0,""))</f>
        <v>1</v>
      </c>
      <c r="C75" s="2">
        <f>IF(TIPS!C74=CORRELATION!$C$2,1,0)</f>
        <v>0</v>
      </c>
      <c r="D75" s="2">
        <f>IF(TIPS!C74=CORRELATION!$D$2,1,0)</f>
        <v>0</v>
      </c>
      <c r="E75" s="2">
        <f>IF(TIPS!C74=CORRELATION!$E$2,1,0)</f>
        <v>1</v>
      </c>
      <c r="F75" s="2">
        <f>IF(TIPS!C74=CORRELATION!$F$2,1,0)</f>
        <v>0</v>
      </c>
      <c r="G75" s="2">
        <f>IF(TIPS!D74="Dinner",1,IF(TIPS!D74="Lunch",0,""))</f>
        <v>1</v>
      </c>
      <c r="H75" s="2">
        <f>TIPS!E74</f>
        <v>2</v>
      </c>
      <c r="I75" s="2">
        <f>TIPS!F74</f>
        <v>26.86</v>
      </c>
      <c r="J75" s="2">
        <f>TIPS!G74</f>
        <v>3.14</v>
      </c>
    </row>
    <row r="76" spans="1:10" ht="15.75" customHeight="1" x14ac:dyDescent="0.3">
      <c r="A76" s="2">
        <f>IF(TIPS!A75="Male",1,IF(TIPS!A75="Female",0,""))</f>
        <v>0</v>
      </c>
      <c r="B76" s="2">
        <f>IF(TIPS!B75="Yes",1,IF(TIPS!B75="No",0,""))</f>
        <v>1</v>
      </c>
      <c r="C76" s="2">
        <f>IF(TIPS!C75=CORRELATION!$C$2,1,0)</f>
        <v>0</v>
      </c>
      <c r="D76" s="2">
        <f>IF(TIPS!C75=CORRELATION!$D$2,1,0)</f>
        <v>0</v>
      </c>
      <c r="E76" s="2">
        <f>IF(TIPS!C75=CORRELATION!$E$2,1,0)</f>
        <v>1</v>
      </c>
      <c r="F76" s="2">
        <f>IF(TIPS!C75=CORRELATION!$F$2,1,0)</f>
        <v>0</v>
      </c>
      <c r="G76" s="2">
        <f>IF(TIPS!D75="Dinner",1,IF(TIPS!D75="Lunch",0,""))</f>
        <v>1</v>
      </c>
      <c r="H76" s="2">
        <f>TIPS!E75</f>
        <v>2</v>
      </c>
      <c r="I76" s="2">
        <f>TIPS!F75</f>
        <v>25.28</v>
      </c>
      <c r="J76" s="2">
        <f>TIPS!G75</f>
        <v>5</v>
      </c>
    </row>
    <row r="77" spans="1:10" ht="15.75" customHeight="1" x14ac:dyDescent="0.3">
      <c r="A77" s="2">
        <f>IF(TIPS!A76="Male",1,IF(TIPS!A76="Female",0,""))</f>
        <v>0</v>
      </c>
      <c r="B77" s="2">
        <f>IF(TIPS!B76="Yes",1,IF(TIPS!B76="No",0,""))</f>
        <v>0</v>
      </c>
      <c r="C77" s="2">
        <f>IF(TIPS!C76=CORRELATION!$C$2,1,0)</f>
        <v>0</v>
      </c>
      <c r="D77" s="2">
        <f>IF(TIPS!C76=CORRELATION!$D$2,1,0)</f>
        <v>0</v>
      </c>
      <c r="E77" s="2">
        <f>IF(TIPS!C76=CORRELATION!$E$2,1,0)</f>
        <v>1</v>
      </c>
      <c r="F77" s="2">
        <f>IF(TIPS!C76=CORRELATION!$F$2,1,0)</f>
        <v>0</v>
      </c>
      <c r="G77" s="2">
        <f>IF(TIPS!D76="Dinner",1,IF(TIPS!D76="Lunch",0,""))</f>
        <v>1</v>
      </c>
      <c r="H77" s="2">
        <f>TIPS!E76</f>
        <v>2</v>
      </c>
      <c r="I77" s="2">
        <f>TIPS!F76</f>
        <v>14.73</v>
      </c>
      <c r="J77" s="2">
        <f>TIPS!G76</f>
        <v>2.2000000000000002</v>
      </c>
    </row>
    <row r="78" spans="1:10" ht="15.75" customHeight="1" x14ac:dyDescent="0.3">
      <c r="A78" s="2">
        <f>IF(TIPS!A77="Male",1,IF(TIPS!A77="Female",0,""))</f>
        <v>1</v>
      </c>
      <c r="B78" s="2">
        <f>IF(TIPS!B77="Yes",1,IF(TIPS!B77="No",0,""))</f>
        <v>0</v>
      </c>
      <c r="C78" s="2">
        <f>IF(TIPS!C77=CORRELATION!$C$2,1,0)</f>
        <v>0</v>
      </c>
      <c r="D78" s="2">
        <f>IF(TIPS!C77=CORRELATION!$D$2,1,0)</f>
        <v>0</v>
      </c>
      <c r="E78" s="2">
        <f>IF(TIPS!C77=CORRELATION!$E$2,1,0)</f>
        <v>1</v>
      </c>
      <c r="F78" s="2">
        <f>IF(TIPS!C77=CORRELATION!$F$2,1,0)</f>
        <v>0</v>
      </c>
      <c r="G78" s="2">
        <f>IF(TIPS!D77="Dinner",1,IF(TIPS!D77="Lunch",0,""))</f>
        <v>1</v>
      </c>
      <c r="H78" s="2">
        <f>TIPS!E77</f>
        <v>2</v>
      </c>
      <c r="I78" s="2">
        <f>TIPS!F77</f>
        <v>10.51</v>
      </c>
      <c r="J78" s="2">
        <f>TIPS!G77</f>
        <v>1.25</v>
      </c>
    </row>
    <row r="79" spans="1:10" ht="15.75" customHeight="1" x14ac:dyDescent="0.3">
      <c r="A79" s="2">
        <f>IF(TIPS!A78="Male",1,IF(TIPS!A78="Female",0,""))</f>
        <v>1</v>
      </c>
      <c r="B79" s="2">
        <f>IF(TIPS!B78="Yes",1,IF(TIPS!B78="No",0,""))</f>
        <v>1</v>
      </c>
      <c r="C79" s="2">
        <f>IF(TIPS!C78=CORRELATION!$C$2,1,0)</f>
        <v>0</v>
      </c>
      <c r="D79" s="2">
        <f>IF(TIPS!C78=CORRELATION!$D$2,1,0)</f>
        <v>0</v>
      </c>
      <c r="E79" s="2">
        <f>IF(TIPS!C78=CORRELATION!$E$2,1,0)</f>
        <v>1</v>
      </c>
      <c r="F79" s="2">
        <f>IF(TIPS!C78=CORRELATION!$F$2,1,0)</f>
        <v>0</v>
      </c>
      <c r="G79" s="2">
        <f>IF(TIPS!D78="Dinner",1,IF(TIPS!D78="Lunch",0,""))</f>
        <v>1</v>
      </c>
      <c r="H79" s="2">
        <f>TIPS!E78</f>
        <v>2</v>
      </c>
      <c r="I79" s="2">
        <f>TIPS!F78</f>
        <v>17.920000000000002</v>
      </c>
      <c r="J79" s="2">
        <f>TIPS!G78</f>
        <v>3.08</v>
      </c>
    </row>
    <row r="80" spans="1:10" ht="15.75" customHeight="1" x14ac:dyDescent="0.3">
      <c r="A80" s="2">
        <f>IF(TIPS!A79="Male",1,IF(TIPS!A79="Female",0,""))</f>
        <v>1</v>
      </c>
      <c r="B80" s="2">
        <f>IF(TIPS!B79="Yes",1,IF(TIPS!B79="No",0,""))</f>
        <v>0</v>
      </c>
      <c r="C80" s="2">
        <f>IF(TIPS!C79=CORRELATION!$C$2,1,0)</f>
        <v>0</v>
      </c>
      <c r="D80" s="2">
        <f>IF(TIPS!C79=CORRELATION!$D$2,1,0)</f>
        <v>0</v>
      </c>
      <c r="E80" s="2">
        <f>IF(TIPS!C79=CORRELATION!$E$2,1,0)</f>
        <v>0</v>
      </c>
      <c r="F80" s="2">
        <f>IF(TIPS!C79=CORRELATION!$F$2,1,0)</f>
        <v>1</v>
      </c>
      <c r="G80" s="2">
        <f>IF(TIPS!D79="Dinner",1,IF(TIPS!D79="Lunch",0,""))</f>
        <v>0</v>
      </c>
      <c r="H80" s="2">
        <f>TIPS!E79</f>
        <v>4</v>
      </c>
      <c r="I80" s="2">
        <f>TIPS!F79</f>
        <v>27.2</v>
      </c>
      <c r="J80" s="2">
        <f>TIPS!G79</f>
        <v>4</v>
      </c>
    </row>
    <row r="81" spans="1:10" ht="15.75" customHeight="1" x14ac:dyDescent="0.3">
      <c r="A81" s="2">
        <f>IF(TIPS!A80="Male",1,IF(TIPS!A80="Female",0,""))</f>
        <v>1</v>
      </c>
      <c r="B81" s="2">
        <f>IF(TIPS!B80="Yes",1,IF(TIPS!B80="No",0,""))</f>
        <v>0</v>
      </c>
      <c r="C81" s="2">
        <f>IF(TIPS!C80=CORRELATION!$C$2,1,0)</f>
        <v>0</v>
      </c>
      <c r="D81" s="2">
        <f>IF(TIPS!C80=CORRELATION!$D$2,1,0)</f>
        <v>0</v>
      </c>
      <c r="E81" s="2">
        <f>IF(TIPS!C80=CORRELATION!$E$2,1,0)</f>
        <v>0</v>
      </c>
      <c r="F81" s="2">
        <f>IF(TIPS!C80=CORRELATION!$F$2,1,0)</f>
        <v>1</v>
      </c>
      <c r="G81" s="2">
        <f>IF(TIPS!D80="Dinner",1,IF(TIPS!D80="Lunch",0,""))</f>
        <v>0</v>
      </c>
      <c r="H81" s="2">
        <f>TIPS!E80</f>
        <v>2</v>
      </c>
      <c r="I81" s="2">
        <f>TIPS!F80</f>
        <v>22.76</v>
      </c>
      <c r="J81" s="2">
        <f>TIPS!G80</f>
        <v>3</v>
      </c>
    </row>
    <row r="82" spans="1:10" ht="15.75" customHeight="1" x14ac:dyDescent="0.3">
      <c r="A82" s="2">
        <f>IF(TIPS!A81="Male",1,IF(TIPS!A81="Female",0,""))</f>
        <v>1</v>
      </c>
      <c r="B82" s="2">
        <f>IF(TIPS!B81="Yes",1,IF(TIPS!B81="No",0,""))</f>
        <v>0</v>
      </c>
      <c r="C82" s="2">
        <f>IF(TIPS!C81=CORRELATION!$C$2,1,0)</f>
        <v>0</v>
      </c>
      <c r="D82" s="2">
        <f>IF(TIPS!C81=CORRELATION!$D$2,1,0)</f>
        <v>0</v>
      </c>
      <c r="E82" s="2">
        <f>IF(TIPS!C81=CORRELATION!$E$2,1,0)</f>
        <v>0</v>
      </c>
      <c r="F82" s="2">
        <f>IF(TIPS!C81=CORRELATION!$F$2,1,0)</f>
        <v>1</v>
      </c>
      <c r="G82" s="2">
        <f>IF(TIPS!D81="Dinner",1,IF(TIPS!D81="Lunch",0,""))</f>
        <v>0</v>
      </c>
      <c r="H82" s="2">
        <f>TIPS!E81</f>
        <v>2</v>
      </c>
      <c r="I82" s="2">
        <f>TIPS!F81</f>
        <v>17.29</v>
      </c>
      <c r="J82" s="2">
        <f>TIPS!G81</f>
        <v>2.71</v>
      </c>
    </row>
    <row r="83" spans="1:10" ht="15.75" customHeight="1" x14ac:dyDescent="0.3">
      <c r="A83" s="2">
        <f>IF(TIPS!A82="Male",1,IF(TIPS!A82="Female",0,""))</f>
        <v>1</v>
      </c>
      <c r="B83" s="2">
        <f>IF(TIPS!B82="Yes",1,IF(TIPS!B82="No",0,""))</f>
        <v>1</v>
      </c>
      <c r="C83" s="2">
        <f>IF(TIPS!C82=CORRELATION!$C$2,1,0)</f>
        <v>0</v>
      </c>
      <c r="D83" s="2">
        <f>IF(TIPS!C82=CORRELATION!$D$2,1,0)</f>
        <v>0</v>
      </c>
      <c r="E83" s="2">
        <f>IF(TIPS!C82=CORRELATION!$E$2,1,0)</f>
        <v>0</v>
      </c>
      <c r="F83" s="2">
        <f>IF(TIPS!C82=CORRELATION!$F$2,1,0)</f>
        <v>1</v>
      </c>
      <c r="G83" s="2">
        <f>IF(TIPS!D82="Dinner",1,IF(TIPS!D82="Lunch",0,""))</f>
        <v>0</v>
      </c>
      <c r="H83" s="2">
        <f>TIPS!E82</f>
        <v>2</v>
      </c>
      <c r="I83" s="2">
        <f>TIPS!F82</f>
        <v>19.440000000000001</v>
      </c>
      <c r="J83" s="2">
        <f>TIPS!G82</f>
        <v>3</v>
      </c>
    </row>
    <row r="84" spans="1:10" ht="15.75" customHeight="1" x14ac:dyDescent="0.3">
      <c r="A84" s="2">
        <f>IF(TIPS!A83="Male",1,IF(TIPS!A83="Female",0,""))</f>
        <v>1</v>
      </c>
      <c r="B84" s="2">
        <f>IF(TIPS!B83="Yes",1,IF(TIPS!B83="No",0,""))</f>
        <v>0</v>
      </c>
      <c r="C84" s="2">
        <f>IF(TIPS!C83=CORRELATION!$C$2,1,0)</f>
        <v>0</v>
      </c>
      <c r="D84" s="2">
        <f>IF(TIPS!C83=CORRELATION!$D$2,1,0)</f>
        <v>0</v>
      </c>
      <c r="E84" s="2">
        <f>IF(TIPS!C83=CORRELATION!$E$2,1,0)</f>
        <v>0</v>
      </c>
      <c r="F84" s="2">
        <f>IF(TIPS!C83=CORRELATION!$F$2,1,0)</f>
        <v>1</v>
      </c>
      <c r="G84" s="2">
        <f>IF(TIPS!D83="Dinner",1,IF(TIPS!D83="Lunch",0,""))</f>
        <v>0</v>
      </c>
      <c r="H84" s="2">
        <f>TIPS!E83</f>
        <v>2</v>
      </c>
      <c r="I84" s="2">
        <f>TIPS!F83</f>
        <v>16.66</v>
      </c>
      <c r="J84" s="2">
        <f>TIPS!G83</f>
        <v>3.4</v>
      </c>
    </row>
    <row r="85" spans="1:10" ht="15.75" customHeight="1" x14ac:dyDescent="0.3">
      <c r="A85" s="2">
        <f>IF(TIPS!A84="Male",1,IF(TIPS!A84="Female",0,""))</f>
        <v>0</v>
      </c>
      <c r="B85" s="2">
        <f>IF(TIPS!B84="Yes",1,IF(TIPS!B84="No",0,""))</f>
        <v>0</v>
      </c>
      <c r="C85" s="2">
        <f>IF(TIPS!C84=CORRELATION!$C$2,1,0)</f>
        <v>0</v>
      </c>
      <c r="D85" s="2">
        <f>IF(TIPS!C84=CORRELATION!$D$2,1,0)</f>
        <v>0</v>
      </c>
      <c r="E85" s="2">
        <f>IF(TIPS!C84=CORRELATION!$E$2,1,0)</f>
        <v>0</v>
      </c>
      <c r="F85" s="2">
        <f>IF(TIPS!C84=CORRELATION!$F$2,1,0)</f>
        <v>1</v>
      </c>
      <c r="G85" s="2">
        <f>IF(TIPS!D84="Dinner",1,IF(TIPS!D84="Lunch",0,""))</f>
        <v>0</v>
      </c>
      <c r="H85" s="2">
        <f>TIPS!E84</f>
        <v>1</v>
      </c>
      <c r="I85" s="2">
        <f>TIPS!F84</f>
        <v>10.07</v>
      </c>
      <c r="J85" s="2">
        <f>TIPS!G84</f>
        <v>1.83</v>
      </c>
    </row>
    <row r="86" spans="1:10" ht="15.75" customHeight="1" x14ac:dyDescent="0.3">
      <c r="A86" s="2">
        <f>IF(TIPS!A85="Male",1,IF(TIPS!A85="Female",0,""))</f>
        <v>1</v>
      </c>
      <c r="B86" s="2">
        <f>IF(TIPS!B85="Yes",1,IF(TIPS!B85="No",0,""))</f>
        <v>1</v>
      </c>
      <c r="C86" s="2">
        <f>IF(TIPS!C85=CORRELATION!$C$2,1,0)</f>
        <v>0</v>
      </c>
      <c r="D86" s="2">
        <f>IF(TIPS!C85=CORRELATION!$D$2,1,0)</f>
        <v>0</v>
      </c>
      <c r="E86" s="2">
        <f>IF(TIPS!C85=CORRELATION!$E$2,1,0)</f>
        <v>0</v>
      </c>
      <c r="F86" s="2">
        <f>IF(TIPS!C85=CORRELATION!$F$2,1,0)</f>
        <v>1</v>
      </c>
      <c r="G86" s="2">
        <f>IF(TIPS!D85="Dinner",1,IF(TIPS!D85="Lunch",0,""))</f>
        <v>0</v>
      </c>
      <c r="H86" s="2">
        <f>TIPS!E85</f>
        <v>2</v>
      </c>
      <c r="I86" s="2">
        <f>TIPS!F85</f>
        <v>32.68</v>
      </c>
      <c r="J86" s="2">
        <f>TIPS!G85</f>
        <v>5</v>
      </c>
    </row>
    <row r="87" spans="1:10" ht="15.75" customHeight="1" x14ac:dyDescent="0.3">
      <c r="A87" s="2">
        <f>IF(TIPS!A86="Male",1,IF(TIPS!A86="Female",0,""))</f>
        <v>1</v>
      </c>
      <c r="B87" s="2">
        <f>IF(TIPS!B86="Yes",1,IF(TIPS!B86="No",0,""))</f>
        <v>0</v>
      </c>
      <c r="C87" s="2">
        <f>IF(TIPS!C86=CORRELATION!$C$2,1,0)</f>
        <v>0</v>
      </c>
      <c r="D87" s="2">
        <f>IF(TIPS!C86=CORRELATION!$D$2,1,0)</f>
        <v>0</v>
      </c>
      <c r="E87" s="2">
        <f>IF(TIPS!C86=CORRELATION!$E$2,1,0)</f>
        <v>0</v>
      </c>
      <c r="F87" s="2">
        <f>IF(TIPS!C86=CORRELATION!$F$2,1,0)</f>
        <v>1</v>
      </c>
      <c r="G87" s="2">
        <f>IF(TIPS!D86="Dinner",1,IF(TIPS!D86="Lunch",0,""))</f>
        <v>0</v>
      </c>
      <c r="H87" s="2">
        <f>TIPS!E86</f>
        <v>2</v>
      </c>
      <c r="I87" s="2">
        <f>TIPS!F86</f>
        <v>15.98</v>
      </c>
      <c r="J87" s="2">
        <f>TIPS!G86</f>
        <v>2.0299999999999998</v>
      </c>
    </row>
    <row r="88" spans="1:10" ht="15.75" customHeight="1" x14ac:dyDescent="0.3">
      <c r="A88" s="2">
        <f>IF(TIPS!A87="Male",1,IF(TIPS!A87="Female",0,""))</f>
        <v>0</v>
      </c>
      <c r="B88" s="2">
        <f>IF(TIPS!B87="Yes",1,IF(TIPS!B87="No",0,""))</f>
        <v>0</v>
      </c>
      <c r="C88" s="2">
        <f>IF(TIPS!C87=CORRELATION!$C$2,1,0)</f>
        <v>0</v>
      </c>
      <c r="D88" s="2">
        <f>IF(TIPS!C87=CORRELATION!$D$2,1,0)</f>
        <v>0</v>
      </c>
      <c r="E88" s="2">
        <f>IF(TIPS!C87=CORRELATION!$E$2,1,0)</f>
        <v>0</v>
      </c>
      <c r="F88" s="2">
        <f>IF(TIPS!C87=CORRELATION!$F$2,1,0)</f>
        <v>1</v>
      </c>
      <c r="G88" s="2">
        <f>IF(TIPS!D87="Dinner",1,IF(TIPS!D87="Lunch",0,""))</f>
        <v>0</v>
      </c>
      <c r="H88" s="2">
        <f>TIPS!E87</f>
        <v>4</v>
      </c>
      <c r="I88" s="2">
        <f>TIPS!F87</f>
        <v>34.83</v>
      </c>
      <c r="J88" s="2">
        <f>TIPS!G87</f>
        <v>5.17</v>
      </c>
    </row>
    <row r="89" spans="1:10" ht="15.75" customHeight="1" x14ac:dyDescent="0.3">
      <c r="A89" s="2">
        <f>IF(TIPS!A88="Male",1,IF(TIPS!A88="Female",0,""))</f>
        <v>1</v>
      </c>
      <c r="B89" s="2">
        <f>IF(TIPS!B88="Yes",1,IF(TIPS!B88="No",0,""))</f>
        <v>0</v>
      </c>
      <c r="C89" s="2">
        <f>IF(TIPS!C88=CORRELATION!$C$2,1,0)</f>
        <v>0</v>
      </c>
      <c r="D89" s="2">
        <f>IF(TIPS!C88=CORRELATION!$D$2,1,0)</f>
        <v>0</v>
      </c>
      <c r="E89" s="2">
        <f>IF(TIPS!C88=CORRELATION!$E$2,1,0)</f>
        <v>0</v>
      </c>
      <c r="F89" s="2">
        <f>IF(TIPS!C88=CORRELATION!$F$2,1,0)</f>
        <v>1</v>
      </c>
      <c r="G89" s="2">
        <f>IF(TIPS!D88="Dinner",1,IF(TIPS!D88="Lunch",0,""))</f>
        <v>0</v>
      </c>
      <c r="H89" s="2">
        <f>TIPS!E88</f>
        <v>2</v>
      </c>
      <c r="I89" s="2">
        <f>TIPS!F88</f>
        <v>13.03</v>
      </c>
      <c r="J89" s="2">
        <f>TIPS!G88</f>
        <v>2</v>
      </c>
    </row>
    <row r="90" spans="1:10" ht="15.75" customHeight="1" x14ac:dyDescent="0.3">
      <c r="A90" s="2">
        <f>IF(TIPS!A89="Male",1,IF(TIPS!A89="Female",0,""))</f>
        <v>1</v>
      </c>
      <c r="B90" s="2">
        <f>IF(TIPS!B89="Yes",1,IF(TIPS!B89="No",0,""))</f>
        <v>0</v>
      </c>
      <c r="C90" s="2">
        <f>IF(TIPS!C89=CORRELATION!$C$2,1,0)</f>
        <v>0</v>
      </c>
      <c r="D90" s="2">
        <f>IF(TIPS!C89=CORRELATION!$D$2,1,0)</f>
        <v>0</v>
      </c>
      <c r="E90" s="2">
        <f>IF(TIPS!C89=CORRELATION!$E$2,1,0)</f>
        <v>0</v>
      </c>
      <c r="F90" s="2">
        <f>IF(TIPS!C89=CORRELATION!$F$2,1,0)</f>
        <v>1</v>
      </c>
      <c r="G90" s="2">
        <f>IF(TIPS!D89="Dinner",1,IF(TIPS!D89="Lunch",0,""))</f>
        <v>0</v>
      </c>
      <c r="H90" s="2">
        <f>TIPS!E89</f>
        <v>2</v>
      </c>
      <c r="I90" s="2">
        <f>TIPS!F89</f>
        <v>18.28</v>
      </c>
      <c r="J90" s="2">
        <f>TIPS!G89</f>
        <v>4</v>
      </c>
    </row>
    <row r="91" spans="1:10" ht="15.75" customHeight="1" x14ac:dyDescent="0.3">
      <c r="A91" s="2">
        <f>IF(TIPS!A90="Male",1,IF(TIPS!A90="Female",0,""))</f>
        <v>1</v>
      </c>
      <c r="B91" s="2">
        <f>IF(TIPS!B90="Yes",1,IF(TIPS!B90="No",0,""))</f>
        <v>0</v>
      </c>
      <c r="C91" s="2">
        <f>IF(TIPS!C90=CORRELATION!$C$2,1,0)</f>
        <v>0</v>
      </c>
      <c r="D91" s="2">
        <f>IF(TIPS!C90=CORRELATION!$D$2,1,0)</f>
        <v>0</v>
      </c>
      <c r="E91" s="2">
        <f>IF(TIPS!C90=CORRELATION!$E$2,1,0)</f>
        <v>0</v>
      </c>
      <c r="F91" s="2">
        <f>IF(TIPS!C90=CORRELATION!$F$2,1,0)</f>
        <v>1</v>
      </c>
      <c r="G91" s="2">
        <f>IF(TIPS!D90="Dinner",1,IF(TIPS!D90="Lunch",0,""))</f>
        <v>0</v>
      </c>
      <c r="H91" s="2">
        <f>TIPS!E90</f>
        <v>2</v>
      </c>
      <c r="I91" s="2">
        <f>TIPS!F90</f>
        <v>24.71</v>
      </c>
      <c r="J91" s="2">
        <f>TIPS!G90</f>
        <v>5.85</v>
      </c>
    </row>
    <row r="92" spans="1:10" ht="15.75" customHeight="1" x14ac:dyDescent="0.3">
      <c r="A92" s="2">
        <f>IF(TIPS!A91="Male",1,IF(TIPS!A91="Female",0,""))</f>
        <v>1</v>
      </c>
      <c r="B92" s="2">
        <f>IF(TIPS!B91="Yes",1,IF(TIPS!B91="No",0,""))</f>
        <v>0</v>
      </c>
      <c r="C92" s="2">
        <f>IF(TIPS!C91=CORRELATION!$C$2,1,0)</f>
        <v>0</v>
      </c>
      <c r="D92" s="2">
        <f>IF(TIPS!C91=CORRELATION!$D$2,1,0)</f>
        <v>0</v>
      </c>
      <c r="E92" s="2">
        <f>IF(TIPS!C91=CORRELATION!$E$2,1,0)</f>
        <v>0</v>
      </c>
      <c r="F92" s="2">
        <f>IF(TIPS!C91=CORRELATION!$F$2,1,0)</f>
        <v>1</v>
      </c>
      <c r="G92" s="2">
        <f>IF(TIPS!D91="Dinner",1,IF(TIPS!D91="Lunch",0,""))</f>
        <v>0</v>
      </c>
      <c r="H92" s="2">
        <f>TIPS!E91</f>
        <v>2</v>
      </c>
      <c r="I92" s="2">
        <f>TIPS!F91</f>
        <v>21.16</v>
      </c>
      <c r="J92" s="2">
        <f>TIPS!G91</f>
        <v>3</v>
      </c>
    </row>
    <row r="93" spans="1:10" ht="15.75" customHeight="1" x14ac:dyDescent="0.3">
      <c r="A93" s="2">
        <f>IF(TIPS!A92="Male",1,IF(TIPS!A92="Female",0,""))</f>
        <v>1</v>
      </c>
      <c r="B93" s="2">
        <f>IF(TIPS!B92="Yes",1,IF(TIPS!B92="No",0,""))</f>
        <v>1</v>
      </c>
      <c r="C93" s="2">
        <f>IF(TIPS!C92=CORRELATION!$C$2,1,0)</f>
        <v>0</v>
      </c>
      <c r="D93" s="2">
        <f>IF(TIPS!C92=CORRELATION!$D$2,1,0)</f>
        <v>1</v>
      </c>
      <c r="E93" s="2">
        <f>IF(TIPS!C92=CORRELATION!$E$2,1,0)</f>
        <v>0</v>
      </c>
      <c r="F93" s="2">
        <f>IF(TIPS!C92=CORRELATION!$F$2,1,0)</f>
        <v>0</v>
      </c>
      <c r="G93" s="2">
        <f>IF(TIPS!D92="Dinner",1,IF(TIPS!D92="Lunch",0,""))</f>
        <v>1</v>
      </c>
      <c r="H93" s="2">
        <f>TIPS!E92</f>
        <v>2</v>
      </c>
      <c r="I93" s="2">
        <f>TIPS!F92</f>
        <v>28.97</v>
      </c>
      <c r="J93" s="2">
        <f>TIPS!G92</f>
        <v>3</v>
      </c>
    </row>
    <row r="94" spans="1:10" ht="15.75" customHeight="1" x14ac:dyDescent="0.3">
      <c r="A94" s="2">
        <f>IF(TIPS!A93="Male",1,IF(TIPS!A93="Female",0,""))</f>
        <v>1</v>
      </c>
      <c r="B94" s="2">
        <f>IF(TIPS!B93="Yes",1,IF(TIPS!B93="No",0,""))</f>
        <v>0</v>
      </c>
      <c r="C94" s="2">
        <f>IF(TIPS!C93=CORRELATION!$C$2,1,0)</f>
        <v>0</v>
      </c>
      <c r="D94" s="2">
        <f>IF(TIPS!C93=CORRELATION!$D$2,1,0)</f>
        <v>1</v>
      </c>
      <c r="E94" s="2">
        <f>IF(TIPS!C93=CORRELATION!$E$2,1,0)</f>
        <v>0</v>
      </c>
      <c r="F94" s="2">
        <f>IF(TIPS!C93=CORRELATION!$F$2,1,0)</f>
        <v>0</v>
      </c>
      <c r="G94" s="2">
        <f>IF(TIPS!D93="Dinner",1,IF(TIPS!D93="Lunch",0,""))</f>
        <v>1</v>
      </c>
      <c r="H94" s="2">
        <f>TIPS!E93</f>
        <v>2</v>
      </c>
      <c r="I94" s="2">
        <f>TIPS!F93</f>
        <v>22.49</v>
      </c>
      <c r="J94" s="2">
        <f>TIPS!G93</f>
        <v>3.5</v>
      </c>
    </row>
    <row r="95" spans="1:10" ht="15.75" customHeight="1" x14ac:dyDescent="0.3">
      <c r="A95" s="2">
        <f>IF(TIPS!A94="Male",1,IF(TIPS!A94="Female",0,""))</f>
        <v>0</v>
      </c>
      <c r="B95" s="2">
        <f>IF(TIPS!B94="Yes",1,IF(TIPS!B94="No",0,""))</f>
        <v>1</v>
      </c>
      <c r="C95" s="2">
        <f>IF(TIPS!C94=CORRELATION!$C$2,1,0)</f>
        <v>0</v>
      </c>
      <c r="D95" s="2">
        <f>IF(TIPS!C94=CORRELATION!$D$2,1,0)</f>
        <v>1</v>
      </c>
      <c r="E95" s="2">
        <f>IF(TIPS!C94=CORRELATION!$E$2,1,0)</f>
        <v>0</v>
      </c>
      <c r="F95" s="2">
        <f>IF(TIPS!C94=CORRELATION!$F$2,1,0)</f>
        <v>0</v>
      </c>
      <c r="G95" s="2">
        <f>IF(TIPS!D94="Dinner",1,IF(TIPS!D94="Lunch",0,""))</f>
        <v>1</v>
      </c>
      <c r="H95" s="2">
        <f>TIPS!E94</f>
        <v>2</v>
      </c>
      <c r="I95" s="2">
        <f>TIPS!F94</f>
        <v>5.75</v>
      </c>
      <c r="J95" s="2">
        <f>TIPS!G94</f>
        <v>1</v>
      </c>
    </row>
    <row r="96" spans="1:10" ht="15.75" customHeight="1" x14ac:dyDescent="0.3">
      <c r="A96" s="2">
        <f>IF(TIPS!A95="Male",1,IF(TIPS!A95="Female",0,""))</f>
        <v>0</v>
      </c>
      <c r="B96" s="2">
        <f>IF(TIPS!B95="Yes",1,IF(TIPS!B95="No",0,""))</f>
        <v>1</v>
      </c>
      <c r="C96" s="2">
        <f>IF(TIPS!C95=CORRELATION!$C$2,1,0)</f>
        <v>0</v>
      </c>
      <c r="D96" s="2">
        <f>IF(TIPS!C95=CORRELATION!$D$2,1,0)</f>
        <v>1</v>
      </c>
      <c r="E96" s="2">
        <f>IF(TIPS!C95=CORRELATION!$E$2,1,0)</f>
        <v>0</v>
      </c>
      <c r="F96" s="2">
        <f>IF(TIPS!C95=CORRELATION!$F$2,1,0)</f>
        <v>0</v>
      </c>
      <c r="G96" s="2">
        <f>IF(TIPS!D95="Dinner",1,IF(TIPS!D95="Lunch",0,""))</f>
        <v>1</v>
      </c>
      <c r="H96" s="2">
        <f>TIPS!E95</f>
        <v>2</v>
      </c>
      <c r="I96" s="2">
        <f>TIPS!F95</f>
        <v>16.32</v>
      </c>
      <c r="J96" s="2">
        <f>TIPS!G95</f>
        <v>4.3</v>
      </c>
    </row>
    <row r="97" spans="1:10" ht="15.75" customHeight="1" x14ac:dyDescent="0.3">
      <c r="A97" s="2">
        <f>IF(TIPS!A96="Male",1,IF(TIPS!A96="Female",0,""))</f>
        <v>0</v>
      </c>
      <c r="B97" s="2">
        <f>IF(TIPS!B96="Yes",1,IF(TIPS!B96="No",0,""))</f>
        <v>0</v>
      </c>
      <c r="C97" s="2">
        <f>IF(TIPS!C96=CORRELATION!$C$2,1,0)</f>
        <v>0</v>
      </c>
      <c r="D97" s="2">
        <f>IF(TIPS!C96=CORRELATION!$D$2,1,0)</f>
        <v>1</v>
      </c>
      <c r="E97" s="2">
        <f>IF(TIPS!C96=CORRELATION!$E$2,1,0)</f>
        <v>0</v>
      </c>
      <c r="F97" s="2">
        <f>IF(TIPS!C96=CORRELATION!$F$2,1,0)</f>
        <v>0</v>
      </c>
      <c r="G97" s="2">
        <f>IF(TIPS!D96="Dinner",1,IF(TIPS!D96="Lunch",0,""))</f>
        <v>1</v>
      </c>
      <c r="H97" s="2">
        <f>TIPS!E96</f>
        <v>2</v>
      </c>
      <c r="I97" s="2">
        <f>TIPS!F96</f>
        <v>22.75</v>
      </c>
      <c r="J97" s="2">
        <f>TIPS!G96</f>
        <v>3.25</v>
      </c>
    </row>
    <row r="98" spans="1:10" ht="15.75" customHeight="1" x14ac:dyDescent="0.3">
      <c r="A98" s="2">
        <f>IF(TIPS!A97="Male",1,IF(TIPS!A97="Female",0,""))</f>
        <v>1</v>
      </c>
      <c r="B98" s="2">
        <f>IF(TIPS!B97="Yes",1,IF(TIPS!B97="No",0,""))</f>
        <v>1</v>
      </c>
      <c r="C98" s="2">
        <f>IF(TIPS!C97=CORRELATION!$C$2,1,0)</f>
        <v>0</v>
      </c>
      <c r="D98" s="2">
        <f>IF(TIPS!C97=CORRELATION!$D$2,1,0)</f>
        <v>1</v>
      </c>
      <c r="E98" s="2">
        <f>IF(TIPS!C97=CORRELATION!$E$2,1,0)</f>
        <v>0</v>
      </c>
      <c r="F98" s="2">
        <f>IF(TIPS!C97=CORRELATION!$F$2,1,0)</f>
        <v>0</v>
      </c>
      <c r="G98" s="2">
        <f>IF(TIPS!D97="Dinner",1,IF(TIPS!D97="Lunch",0,""))</f>
        <v>1</v>
      </c>
      <c r="H98" s="2">
        <f>TIPS!E97</f>
        <v>4</v>
      </c>
      <c r="I98" s="2">
        <f>TIPS!F97</f>
        <v>40.17</v>
      </c>
      <c r="J98" s="2">
        <f>TIPS!G97</f>
        <v>4.7300000000000004</v>
      </c>
    </row>
    <row r="99" spans="1:10" ht="15.75" customHeight="1" x14ac:dyDescent="0.3">
      <c r="A99" s="2">
        <f>IF(TIPS!A98="Male",1,IF(TIPS!A98="Female",0,""))</f>
        <v>1</v>
      </c>
      <c r="B99" s="2">
        <f>IF(TIPS!B98="Yes",1,IF(TIPS!B98="No",0,""))</f>
        <v>1</v>
      </c>
      <c r="C99" s="2">
        <f>IF(TIPS!C98=CORRELATION!$C$2,1,0)</f>
        <v>0</v>
      </c>
      <c r="D99" s="2">
        <f>IF(TIPS!C98=CORRELATION!$D$2,1,0)</f>
        <v>1</v>
      </c>
      <c r="E99" s="2">
        <f>IF(TIPS!C98=CORRELATION!$E$2,1,0)</f>
        <v>0</v>
      </c>
      <c r="F99" s="2">
        <f>IF(TIPS!C98=CORRELATION!$F$2,1,0)</f>
        <v>0</v>
      </c>
      <c r="G99" s="2">
        <f>IF(TIPS!D98="Dinner",1,IF(TIPS!D98="Lunch",0,""))</f>
        <v>1</v>
      </c>
      <c r="H99" s="2">
        <f>TIPS!E98</f>
        <v>2</v>
      </c>
      <c r="I99" s="2">
        <f>TIPS!F98</f>
        <v>27.28</v>
      </c>
      <c r="J99" s="2">
        <f>TIPS!G98</f>
        <v>4</v>
      </c>
    </row>
    <row r="100" spans="1:10" ht="15.75" customHeight="1" x14ac:dyDescent="0.3">
      <c r="A100" s="2">
        <f>IF(TIPS!A99="Male",1,IF(TIPS!A99="Female",0,""))</f>
        <v>1</v>
      </c>
      <c r="B100" s="2">
        <f>IF(TIPS!B99="Yes",1,IF(TIPS!B99="No",0,""))</f>
        <v>1</v>
      </c>
      <c r="C100" s="2">
        <f>IF(TIPS!C99=CORRELATION!$C$2,1,0)</f>
        <v>0</v>
      </c>
      <c r="D100" s="2">
        <f>IF(TIPS!C99=CORRELATION!$D$2,1,0)</f>
        <v>1</v>
      </c>
      <c r="E100" s="2">
        <f>IF(TIPS!C99=CORRELATION!$E$2,1,0)</f>
        <v>0</v>
      </c>
      <c r="F100" s="2">
        <f>IF(TIPS!C99=CORRELATION!$F$2,1,0)</f>
        <v>0</v>
      </c>
      <c r="G100" s="2">
        <f>IF(TIPS!D99="Dinner",1,IF(TIPS!D99="Lunch",0,""))</f>
        <v>1</v>
      </c>
      <c r="H100" s="2">
        <f>TIPS!E99</f>
        <v>2</v>
      </c>
      <c r="I100" s="2">
        <f>TIPS!F99</f>
        <v>12.03</v>
      </c>
      <c r="J100" s="2">
        <f>TIPS!G99</f>
        <v>1.5</v>
      </c>
    </row>
    <row r="101" spans="1:10" ht="15.75" customHeight="1" x14ac:dyDescent="0.3">
      <c r="A101" s="2">
        <f>IF(TIPS!A100="Male",1,IF(TIPS!A100="Female",0,""))</f>
        <v>1</v>
      </c>
      <c r="B101" s="2">
        <f>IF(TIPS!B100="Yes",1,IF(TIPS!B100="No",0,""))</f>
        <v>1</v>
      </c>
      <c r="C101" s="2">
        <f>IF(TIPS!C100=CORRELATION!$C$2,1,0)</f>
        <v>0</v>
      </c>
      <c r="D101" s="2">
        <f>IF(TIPS!C100=CORRELATION!$D$2,1,0)</f>
        <v>1</v>
      </c>
      <c r="E101" s="2">
        <f>IF(TIPS!C100=CORRELATION!$E$2,1,0)</f>
        <v>0</v>
      </c>
      <c r="F101" s="2">
        <f>IF(TIPS!C100=CORRELATION!$F$2,1,0)</f>
        <v>0</v>
      </c>
      <c r="G101" s="2">
        <f>IF(TIPS!D100="Dinner",1,IF(TIPS!D100="Lunch",0,""))</f>
        <v>1</v>
      </c>
      <c r="H101" s="2">
        <f>TIPS!E100</f>
        <v>2</v>
      </c>
      <c r="I101" s="2">
        <f>TIPS!F100</f>
        <v>21.01</v>
      </c>
      <c r="J101" s="2">
        <f>TIPS!G100</f>
        <v>3</v>
      </c>
    </row>
    <row r="102" spans="1:10" ht="15.75" customHeight="1" x14ac:dyDescent="0.3">
      <c r="A102" s="2">
        <f>IF(TIPS!A101="Male",1,IF(TIPS!A101="Female",0,""))</f>
        <v>1</v>
      </c>
      <c r="B102" s="2">
        <f>IF(TIPS!B101="Yes",1,IF(TIPS!B101="No",0,""))</f>
        <v>0</v>
      </c>
      <c r="C102" s="2">
        <f>IF(TIPS!C101=CORRELATION!$C$2,1,0)</f>
        <v>0</v>
      </c>
      <c r="D102" s="2">
        <f>IF(TIPS!C101=CORRELATION!$D$2,1,0)</f>
        <v>1</v>
      </c>
      <c r="E102" s="2">
        <f>IF(TIPS!C101=CORRELATION!$E$2,1,0)</f>
        <v>0</v>
      </c>
      <c r="F102" s="2">
        <f>IF(TIPS!C101=CORRELATION!$F$2,1,0)</f>
        <v>0</v>
      </c>
      <c r="G102" s="2">
        <f>IF(TIPS!D101="Dinner",1,IF(TIPS!D101="Lunch",0,""))</f>
        <v>1</v>
      </c>
      <c r="H102" s="2">
        <f>TIPS!E101</f>
        <v>2</v>
      </c>
      <c r="I102" s="2">
        <f>TIPS!F101</f>
        <v>12.46</v>
      </c>
      <c r="J102" s="2">
        <f>TIPS!G101</f>
        <v>1.5</v>
      </c>
    </row>
    <row r="103" spans="1:10" ht="15.75" customHeight="1" x14ac:dyDescent="0.3">
      <c r="A103" s="2">
        <f>IF(TIPS!A102="Male",1,IF(TIPS!A102="Female",0,""))</f>
        <v>0</v>
      </c>
      <c r="B103" s="2">
        <f>IF(TIPS!B102="Yes",1,IF(TIPS!B102="No",0,""))</f>
        <v>1</v>
      </c>
      <c r="C103" s="2">
        <f>IF(TIPS!C102=CORRELATION!$C$2,1,0)</f>
        <v>0</v>
      </c>
      <c r="D103" s="2">
        <f>IF(TIPS!C102=CORRELATION!$D$2,1,0)</f>
        <v>1</v>
      </c>
      <c r="E103" s="2">
        <f>IF(TIPS!C102=CORRELATION!$E$2,1,0)</f>
        <v>0</v>
      </c>
      <c r="F103" s="2">
        <f>IF(TIPS!C102=CORRELATION!$F$2,1,0)</f>
        <v>0</v>
      </c>
      <c r="G103" s="2">
        <f>IF(TIPS!D102="Dinner",1,IF(TIPS!D102="Lunch",0,""))</f>
        <v>1</v>
      </c>
      <c r="H103" s="2">
        <f>TIPS!E102</f>
        <v>2</v>
      </c>
      <c r="I103" s="2">
        <f>TIPS!F102</f>
        <v>11.35</v>
      </c>
      <c r="J103" s="2">
        <f>TIPS!G102</f>
        <v>2.5</v>
      </c>
    </row>
    <row r="104" spans="1:10" ht="15.75" customHeight="1" x14ac:dyDescent="0.3">
      <c r="A104" s="2">
        <f>IF(TIPS!A103="Male",1,IF(TIPS!A103="Female",0,""))</f>
        <v>0</v>
      </c>
      <c r="B104" s="2">
        <f>IF(TIPS!B103="Yes",1,IF(TIPS!B103="No",0,""))</f>
        <v>1</v>
      </c>
      <c r="C104" s="2">
        <f>IF(TIPS!C103=CORRELATION!$C$2,1,0)</f>
        <v>0</v>
      </c>
      <c r="D104" s="2">
        <f>IF(TIPS!C103=CORRELATION!$D$2,1,0)</f>
        <v>1</v>
      </c>
      <c r="E104" s="2">
        <f>IF(TIPS!C103=CORRELATION!$E$2,1,0)</f>
        <v>0</v>
      </c>
      <c r="F104" s="2">
        <f>IF(TIPS!C103=CORRELATION!$F$2,1,0)</f>
        <v>0</v>
      </c>
      <c r="G104" s="2">
        <f>IF(TIPS!D103="Dinner",1,IF(TIPS!D103="Lunch",0,""))</f>
        <v>1</v>
      </c>
      <c r="H104" s="2">
        <f>TIPS!E103</f>
        <v>2</v>
      </c>
      <c r="I104" s="2">
        <f>TIPS!F103</f>
        <v>15.38</v>
      </c>
      <c r="J104" s="2">
        <f>TIPS!G103</f>
        <v>3</v>
      </c>
    </row>
    <row r="105" spans="1:10" ht="15.75" customHeight="1" x14ac:dyDescent="0.3">
      <c r="A105" s="2">
        <f>IF(TIPS!A104="Male",1,IF(TIPS!A104="Female",0,""))</f>
        <v>0</v>
      </c>
      <c r="B105" s="2">
        <f>IF(TIPS!B104="Yes",1,IF(TIPS!B104="No",0,""))</f>
        <v>1</v>
      </c>
      <c r="C105" s="2">
        <f>IF(TIPS!C104=CORRELATION!$C$2,1,0)</f>
        <v>0</v>
      </c>
      <c r="D105" s="2">
        <f>IF(TIPS!C104=CORRELATION!$D$2,1,0)</f>
        <v>0</v>
      </c>
      <c r="E105" s="2">
        <f>IF(TIPS!C104=CORRELATION!$E$2,1,0)</f>
        <v>1</v>
      </c>
      <c r="F105" s="2">
        <f>IF(TIPS!C104=CORRELATION!$F$2,1,0)</f>
        <v>0</v>
      </c>
      <c r="G105" s="2">
        <f>IF(TIPS!D104="Dinner",1,IF(TIPS!D104="Lunch",0,""))</f>
        <v>1</v>
      </c>
      <c r="H105" s="2">
        <f>TIPS!E104</f>
        <v>3</v>
      </c>
      <c r="I105" s="2">
        <f>TIPS!F104</f>
        <v>44.3</v>
      </c>
      <c r="J105" s="2">
        <f>TIPS!G104</f>
        <v>2.5</v>
      </c>
    </row>
    <row r="106" spans="1:10" ht="15.75" customHeight="1" x14ac:dyDescent="0.3">
      <c r="A106" s="2">
        <f>IF(TIPS!A105="Male",1,IF(TIPS!A105="Female",0,""))</f>
        <v>0</v>
      </c>
      <c r="B106" s="2">
        <f>IF(TIPS!B105="Yes",1,IF(TIPS!B105="No",0,""))</f>
        <v>1</v>
      </c>
      <c r="C106" s="2">
        <f>IF(TIPS!C105=CORRELATION!$C$2,1,0)</f>
        <v>0</v>
      </c>
      <c r="D106" s="2">
        <f>IF(TIPS!C105=CORRELATION!$D$2,1,0)</f>
        <v>0</v>
      </c>
      <c r="E106" s="2">
        <f>IF(TIPS!C105=CORRELATION!$E$2,1,0)</f>
        <v>1</v>
      </c>
      <c r="F106" s="2">
        <f>IF(TIPS!C105=CORRELATION!$F$2,1,0)</f>
        <v>0</v>
      </c>
      <c r="G106" s="2">
        <f>IF(TIPS!D105="Dinner",1,IF(TIPS!D105="Lunch",0,""))</f>
        <v>1</v>
      </c>
      <c r="H106" s="2">
        <f>TIPS!E105</f>
        <v>2</v>
      </c>
      <c r="I106" s="2">
        <f>TIPS!F105</f>
        <v>22.42</v>
      </c>
      <c r="J106" s="2">
        <f>TIPS!G105</f>
        <v>3.48</v>
      </c>
    </row>
    <row r="107" spans="1:10" ht="15.75" customHeight="1" x14ac:dyDescent="0.3">
      <c r="A107" s="2">
        <f>IF(TIPS!A106="Male",1,IF(TIPS!A106="Female",0,""))</f>
        <v>0</v>
      </c>
      <c r="B107" s="2">
        <f>IF(TIPS!B106="Yes",1,IF(TIPS!B106="No",0,""))</f>
        <v>0</v>
      </c>
      <c r="C107" s="2">
        <f>IF(TIPS!C106=CORRELATION!$C$2,1,0)</f>
        <v>0</v>
      </c>
      <c r="D107" s="2">
        <f>IF(TIPS!C106=CORRELATION!$D$2,1,0)</f>
        <v>0</v>
      </c>
      <c r="E107" s="2">
        <f>IF(TIPS!C106=CORRELATION!$E$2,1,0)</f>
        <v>1</v>
      </c>
      <c r="F107" s="2">
        <f>IF(TIPS!C106=CORRELATION!$F$2,1,0)</f>
        <v>0</v>
      </c>
      <c r="G107" s="2">
        <f>IF(TIPS!D106="Dinner",1,IF(TIPS!D106="Lunch",0,""))</f>
        <v>1</v>
      </c>
      <c r="H107" s="2">
        <f>TIPS!E106</f>
        <v>2</v>
      </c>
      <c r="I107" s="2">
        <f>TIPS!F106</f>
        <v>20.92</v>
      </c>
      <c r="J107" s="2">
        <f>TIPS!G106</f>
        <v>4.08</v>
      </c>
    </row>
    <row r="108" spans="1:10" ht="15.75" customHeight="1" x14ac:dyDescent="0.3">
      <c r="A108" s="2">
        <f>IF(TIPS!A107="Male",1,IF(TIPS!A107="Female",0,""))</f>
        <v>1</v>
      </c>
      <c r="B108" s="2">
        <f>IF(TIPS!B107="Yes",1,IF(TIPS!B107="No",0,""))</f>
        <v>1</v>
      </c>
      <c r="C108" s="2">
        <f>IF(TIPS!C107=CORRELATION!$C$2,1,0)</f>
        <v>0</v>
      </c>
      <c r="D108" s="2">
        <f>IF(TIPS!C107=CORRELATION!$D$2,1,0)</f>
        <v>0</v>
      </c>
      <c r="E108" s="2">
        <f>IF(TIPS!C107=CORRELATION!$E$2,1,0)</f>
        <v>1</v>
      </c>
      <c r="F108" s="2">
        <f>IF(TIPS!C107=CORRELATION!$F$2,1,0)</f>
        <v>0</v>
      </c>
      <c r="G108" s="2">
        <f>IF(TIPS!D107="Dinner",1,IF(TIPS!D107="Lunch",0,""))</f>
        <v>1</v>
      </c>
      <c r="H108" s="2">
        <f>TIPS!E107</f>
        <v>2</v>
      </c>
      <c r="I108" s="2">
        <f>TIPS!F107</f>
        <v>15.36</v>
      </c>
      <c r="J108" s="2">
        <f>TIPS!G107</f>
        <v>1.64</v>
      </c>
    </row>
    <row r="109" spans="1:10" ht="15.75" customHeight="1" x14ac:dyDescent="0.3">
      <c r="A109" s="2">
        <f>IF(TIPS!A108="Male",1,IF(TIPS!A108="Female",0,""))</f>
        <v>1</v>
      </c>
      <c r="B109" s="2">
        <f>IF(TIPS!B108="Yes",1,IF(TIPS!B108="No",0,""))</f>
        <v>1</v>
      </c>
      <c r="C109" s="2">
        <f>IF(TIPS!C108=CORRELATION!$C$2,1,0)</f>
        <v>0</v>
      </c>
      <c r="D109" s="2">
        <f>IF(TIPS!C108=CORRELATION!$D$2,1,0)</f>
        <v>0</v>
      </c>
      <c r="E109" s="2">
        <f>IF(TIPS!C108=CORRELATION!$E$2,1,0)</f>
        <v>1</v>
      </c>
      <c r="F109" s="2">
        <f>IF(TIPS!C108=CORRELATION!$F$2,1,0)</f>
        <v>0</v>
      </c>
      <c r="G109" s="2">
        <f>IF(TIPS!D108="Dinner",1,IF(TIPS!D108="Lunch",0,""))</f>
        <v>1</v>
      </c>
      <c r="H109" s="2">
        <f>TIPS!E108</f>
        <v>2</v>
      </c>
      <c r="I109" s="2">
        <f>TIPS!F108</f>
        <v>20.49</v>
      </c>
      <c r="J109" s="2">
        <f>TIPS!G108</f>
        <v>4.0599999999999996</v>
      </c>
    </row>
    <row r="110" spans="1:10" ht="15.75" customHeight="1" x14ac:dyDescent="0.3">
      <c r="A110" s="2">
        <f>IF(TIPS!A109="Male",1,IF(TIPS!A109="Female",0,""))</f>
        <v>1</v>
      </c>
      <c r="B110" s="2">
        <f>IF(TIPS!B109="Yes",1,IF(TIPS!B109="No",0,""))</f>
        <v>1</v>
      </c>
      <c r="C110" s="2">
        <f>IF(TIPS!C109=CORRELATION!$C$2,1,0)</f>
        <v>0</v>
      </c>
      <c r="D110" s="2">
        <f>IF(TIPS!C109=CORRELATION!$D$2,1,0)</f>
        <v>0</v>
      </c>
      <c r="E110" s="2">
        <f>IF(TIPS!C109=CORRELATION!$E$2,1,0)</f>
        <v>1</v>
      </c>
      <c r="F110" s="2">
        <f>IF(TIPS!C109=CORRELATION!$F$2,1,0)</f>
        <v>0</v>
      </c>
      <c r="G110" s="2">
        <f>IF(TIPS!D109="Dinner",1,IF(TIPS!D109="Lunch",0,""))</f>
        <v>1</v>
      </c>
      <c r="H110" s="2">
        <f>TIPS!E109</f>
        <v>2</v>
      </c>
      <c r="I110" s="2">
        <f>TIPS!F109</f>
        <v>25.21</v>
      </c>
      <c r="J110" s="2">
        <f>TIPS!G109</f>
        <v>4.29</v>
      </c>
    </row>
    <row r="111" spans="1:10" ht="15.75" customHeight="1" x14ac:dyDescent="0.3">
      <c r="A111" s="2">
        <f>IF(TIPS!A110="Male",1,IF(TIPS!A110="Female",0,""))</f>
        <v>1</v>
      </c>
      <c r="B111" s="2">
        <f>IF(TIPS!B110="Yes",1,IF(TIPS!B110="No",0,""))</f>
        <v>0</v>
      </c>
      <c r="C111" s="2">
        <f>IF(TIPS!C110=CORRELATION!$C$2,1,0)</f>
        <v>0</v>
      </c>
      <c r="D111" s="2">
        <f>IF(TIPS!C110=CORRELATION!$D$2,1,0)</f>
        <v>0</v>
      </c>
      <c r="E111" s="2">
        <f>IF(TIPS!C110=CORRELATION!$E$2,1,0)</f>
        <v>1</v>
      </c>
      <c r="F111" s="2">
        <f>IF(TIPS!C110=CORRELATION!$F$2,1,0)</f>
        <v>0</v>
      </c>
      <c r="G111" s="2">
        <f>IF(TIPS!D110="Dinner",1,IF(TIPS!D110="Lunch",0,""))</f>
        <v>1</v>
      </c>
      <c r="H111" s="2">
        <f>TIPS!E110</f>
        <v>2</v>
      </c>
      <c r="I111" s="2">
        <f>TIPS!F110</f>
        <v>18.239999999999998</v>
      </c>
      <c r="J111" s="2">
        <f>TIPS!G110</f>
        <v>3.76</v>
      </c>
    </row>
    <row r="112" spans="1:10" ht="15.75" customHeight="1" x14ac:dyDescent="0.3">
      <c r="A112" s="2">
        <f>IF(TIPS!A111="Male",1,IF(TIPS!A111="Female",0,""))</f>
        <v>0</v>
      </c>
      <c r="B112" s="2">
        <f>IF(TIPS!B111="Yes",1,IF(TIPS!B111="No",0,""))</f>
        <v>1</v>
      </c>
      <c r="C112" s="2">
        <f>IF(TIPS!C111=CORRELATION!$C$2,1,0)</f>
        <v>0</v>
      </c>
      <c r="D112" s="2">
        <f>IF(TIPS!C111=CORRELATION!$D$2,1,0)</f>
        <v>0</v>
      </c>
      <c r="E112" s="2">
        <f>IF(TIPS!C111=CORRELATION!$E$2,1,0)</f>
        <v>1</v>
      </c>
      <c r="F112" s="2">
        <f>IF(TIPS!C111=CORRELATION!$F$2,1,0)</f>
        <v>0</v>
      </c>
      <c r="G112" s="2">
        <f>IF(TIPS!D111="Dinner",1,IF(TIPS!D111="Lunch",0,""))</f>
        <v>1</v>
      </c>
      <c r="H112" s="2">
        <f>TIPS!E111</f>
        <v>2</v>
      </c>
      <c r="I112" s="2">
        <f>TIPS!F111</f>
        <v>14.31</v>
      </c>
      <c r="J112" s="2">
        <f>TIPS!G111</f>
        <v>4</v>
      </c>
    </row>
    <row r="113" spans="1:10" ht="15.75" customHeight="1" x14ac:dyDescent="0.3">
      <c r="A113" s="2">
        <f>IF(TIPS!A112="Male",1,IF(TIPS!A112="Female",0,""))</f>
        <v>1</v>
      </c>
      <c r="B113" s="2">
        <f>IF(TIPS!B112="Yes",1,IF(TIPS!B112="No",0,""))</f>
        <v>0</v>
      </c>
      <c r="C113" s="2">
        <f>IF(TIPS!C112=CORRELATION!$C$2,1,0)</f>
        <v>0</v>
      </c>
      <c r="D113" s="2">
        <f>IF(TIPS!C112=CORRELATION!$D$2,1,0)</f>
        <v>0</v>
      </c>
      <c r="E113" s="2">
        <f>IF(TIPS!C112=CORRELATION!$E$2,1,0)</f>
        <v>1</v>
      </c>
      <c r="F113" s="2">
        <f>IF(TIPS!C112=CORRELATION!$F$2,1,0)</f>
        <v>0</v>
      </c>
      <c r="G113" s="2">
        <f>IF(TIPS!D112="Dinner",1,IF(TIPS!D112="Lunch",0,""))</f>
        <v>1</v>
      </c>
      <c r="H113" s="2">
        <f>TIPS!E112</f>
        <v>2</v>
      </c>
      <c r="I113" s="2">
        <f>TIPS!F112</f>
        <v>14</v>
      </c>
      <c r="J113" s="2">
        <f>TIPS!G112</f>
        <v>3</v>
      </c>
    </row>
    <row r="114" spans="1:10" ht="15.75" customHeight="1" x14ac:dyDescent="0.3">
      <c r="A114" s="2">
        <f>IF(TIPS!A113="Male",1,IF(TIPS!A113="Female",0,""))</f>
        <v>0</v>
      </c>
      <c r="B114" s="2">
        <f>IF(TIPS!B113="Yes",1,IF(TIPS!B113="No",0,""))</f>
        <v>0</v>
      </c>
      <c r="C114" s="2">
        <f>IF(TIPS!C113=CORRELATION!$C$2,1,0)</f>
        <v>0</v>
      </c>
      <c r="D114" s="2">
        <f>IF(TIPS!C113=CORRELATION!$D$2,1,0)</f>
        <v>0</v>
      </c>
      <c r="E114" s="2">
        <f>IF(TIPS!C113=CORRELATION!$E$2,1,0)</f>
        <v>1</v>
      </c>
      <c r="F114" s="2">
        <f>IF(TIPS!C113=CORRELATION!$F$2,1,0)</f>
        <v>0</v>
      </c>
      <c r="G114" s="2">
        <f>IF(TIPS!D113="Dinner",1,IF(TIPS!D113="Lunch",0,""))</f>
        <v>1</v>
      </c>
      <c r="H114" s="2">
        <f>TIPS!E113</f>
        <v>1</v>
      </c>
      <c r="I114" s="2">
        <f>TIPS!F113</f>
        <v>7.25</v>
      </c>
      <c r="J114" s="2">
        <f>TIPS!G113</f>
        <v>1</v>
      </c>
    </row>
    <row r="115" spans="1:10" ht="15.75" customHeight="1" x14ac:dyDescent="0.3">
      <c r="A115" s="2">
        <f>IF(TIPS!A114="Male",1,IF(TIPS!A114="Female",0,""))</f>
        <v>1</v>
      </c>
      <c r="B115" s="2">
        <f>IF(TIPS!B114="Yes",1,IF(TIPS!B114="No",0,""))</f>
        <v>0</v>
      </c>
      <c r="C115" s="2">
        <f>IF(TIPS!C114=CORRELATION!$C$2,1,0)</f>
        <v>1</v>
      </c>
      <c r="D115" s="2">
        <f>IF(TIPS!C114=CORRELATION!$D$2,1,0)</f>
        <v>0</v>
      </c>
      <c r="E115" s="2">
        <f>IF(TIPS!C114=CORRELATION!$E$2,1,0)</f>
        <v>0</v>
      </c>
      <c r="F115" s="2">
        <f>IF(TIPS!C114=CORRELATION!$F$2,1,0)</f>
        <v>0</v>
      </c>
      <c r="G115" s="2">
        <f>IF(TIPS!D114="Dinner",1,IF(TIPS!D114="Lunch",0,""))</f>
        <v>1</v>
      </c>
      <c r="H115" s="2">
        <f>TIPS!E114</f>
        <v>3</v>
      </c>
      <c r="I115" s="2">
        <f>TIPS!F114</f>
        <v>38.07</v>
      </c>
      <c r="J115" s="2">
        <f>TIPS!G114</f>
        <v>4</v>
      </c>
    </row>
    <row r="116" spans="1:10" ht="15.75" customHeight="1" x14ac:dyDescent="0.3">
      <c r="A116" s="2">
        <f>IF(TIPS!A115="Male",1,IF(TIPS!A115="Female",0,""))</f>
        <v>1</v>
      </c>
      <c r="B116" s="2">
        <f>IF(TIPS!B115="Yes",1,IF(TIPS!B115="No",0,""))</f>
        <v>0</v>
      </c>
      <c r="C116" s="2">
        <f>IF(TIPS!C115=CORRELATION!$C$2,1,0)</f>
        <v>1</v>
      </c>
      <c r="D116" s="2">
        <f>IF(TIPS!C115=CORRELATION!$D$2,1,0)</f>
        <v>0</v>
      </c>
      <c r="E116" s="2">
        <f>IF(TIPS!C115=CORRELATION!$E$2,1,0)</f>
        <v>0</v>
      </c>
      <c r="F116" s="2">
        <f>IF(TIPS!C115=CORRELATION!$F$2,1,0)</f>
        <v>0</v>
      </c>
      <c r="G116" s="2">
        <f>IF(TIPS!D115="Dinner",1,IF(TIPS!D115="Lunch",0,""))</f>
        <v>1</v>
      </c>
      <c r="H116" s="2">
        <f>TIPS!E115</f>
        <v>2</v>
      </c>
      <c r="I116" s="2">
        <f>TIPS!F115</f>
        <v>23.95</v>
      </c>
      <c r="J116" s="2">
        <f>TIPS!G115</f>
        <v>2.5499999999999998</v>
      </c>
    </row>
    <row r="117" spans="1:10" ht="15.75" customHeight="1" x14ac:dyDescent="0.3">
      <c r="A117" s="2">
        <f>IF(TIPS!A116="Male",1,IF(TIPS!A116="Female",0,""))</f>
        <v>0</v>
      </c>
      <c r="B117" s="2">
        <f>IF(TIPS!B116="Yes",1,IF(TIPS!B116="No",0,""))</f>
        <v>0</v>
      </c>
      <c r="C117" s="2">
        <f>IF(TIPS!C116=CORRELATION!$C$2,1,0)</f>
        <v>1</v>
      </c>
      <c r="D117" s="2">
        <f>IF(TIPS!C116=CORRELATION!$D$2,1,0)</f>
        <v>0</v>
      </c>
      <c r="E117" s="2">
        <f>IF(TIPS!C116=CORRELATION!$E$2,1,0)</f>
        <v>0</v>
      </c>
      <c r="F117" s="2">
        <f>IF(TIPS!C116=CORRELATION!$F$2,1,0)</f>
        <v>0</v>
      </c>
      <c r="G117" s="2">
        <f>IF(TIPS!D116="Dinner",1,IF(TIPS!D116="Lunch",0,""))</f>
        <v>1</v>
      </c>
      <c r="H117" s="2">
        <f>TIPS!E116</f>
        <v>3</v>
      </c>
      <c r="I117" s="2">
        <f>TIPS!F116</f>
        <v>25.71</v>
      </c>
      <c r="J117" s="2">
        <f>TIPS!G116</f>
        <v>4</v>
      </c>
    </row>
    <row r="118" spans="1:10" ht="15.75" customHeight="1" x14ac:dyDescent="0.3">
      <c r="A118" s="2">
        <f>IF(TIPS!A117="Male",1,IF(TIPS!A117="Female",0,""))</f>
        <v>0</v>
      </c>
      <c r="B118" s="2">
        <f>IF(TIPS!B117="Yes",1,IF(TIPS!B117="No",0,""))</f>
        <v>0</v>
      </c>
      <c r="C118" s="2">
        <f>IF(TIPS!C117=CORRELATION!$C$2,1,0)</f>
        <v>1</v>
      </c>
      <c r="D118" s="2">
        <f>IF(TIPS!C117=CORRELATION!$D$2,1,0)</f>
        <v>0</v>
      </c>
      <c r="E118" s="2">
        <f>IF(TIPS!C117=CORRELATION!$E$2,1,0)</f>
        <v>0</v>
      </c>
      <c r="F118" s="2">
        <f>IF(TIPS!C117=CORRELATION!$F$2,1,0)</f>
        <v>0</v>
      </c>
      <c r="G118" s="2">
        <f>IF(TIPS!D117="Dinner",1,IF(TIPS!D117="Lunch",0,""))</f>
        <v>1</v>
      </c>
      <c r="H118" s="2">
        <f>TIPS!E117</f>
        <v>2</v>
      </c>
      <c r="I118" s="2">
        <f>TIPS!F117</f>
        <v>17.309999999999999</v>
      </c>
      <c r="J118" s="2">
        <f>TIPS!G117</f>
        <v>3.5</v>
      </c>
    </row>
    <row r="119" spans="1:10" ht="15.75" customHeight="1" x14ac:dyDescent="0.3">
      <c r="A119" s="2">
        <f>IF(TIPS!A118="Male",1,IF(TIPS!A118="Female",0,""))</f>
        <v>1</v>
      </c>
      <c r="B119" s="2">
        <f>IF(TIPS!B118="Yes",1,IF(TIPS!B118="No",0,""))</f>
        <v>0</v>
      </c>
      <c r="C119" s="2">
        <f>IF(TIPS!C118=CORRELATION!$C$2,1,0)</f>
        <v>1</v>
      </c>
      <c r="D119" s="2">
        <f>IF(TIPS!C118=CORRELATION!$D$2,1,0)</f>
        <v>0</v>
      </c>
      <c r="E119" s="2">
        <f>IF(TIPS!C118=CORRELATION!$E$2,1,0)</f>
        <v>0</v>
      </c>
      <c r="F119" s="2">
        <f>IF(TIPS!C118=CORRELATION!$F$2,1,0)</f>
        <v>0</v>
      </c>
      <c r="G119" s="2">
        <f>IF(TIPS!D118="Dinner",1,IF(TIPS!D118="Lunch",0,""))</f>
        <v>1</v>
      </c>
      <c r="H119" s="2">
        <f>TIPS!E118</f>
        <v>4</v>
      </c>
      <c r="I119" s="2">
        <f>TIPS!F118</f>
        <v>29.93</v>
      </c>
      <c r="J119" s="2">
        <f>TIPS!G118</f>
        <v>5.07</v>
      </c>
    </row>
    <row r="120" spans="1:10" ht="15.75" customHeight="1" x14ac:dyDescent="0.3">
      <c r="A120" s="2">
        <f>IF(TIPS!A119="Male",1,IF(TIPS!A119="Female",0,""))</f>
        <v>0</v>
      </c>
      <c r="B120" s="2">
        <f>IF(TIPS!B119="Yes",1,IF(TIPS!B119="No",0,""))</f>
        <v>0</v>
      </c>
      <c r="C120" s="2">
        <f>IF(TIPS!C119=CORRELATION!$C$2,1,0)</f>
        <v>0</v>
      </c>
      <c r="D120" s="2">
        <f>IF(TIPS!C119=CORRELATION!$D$2,1,0)</f>
        <v>0</v>
      </c>
      <c r="E120" s="2">
        <f>IF(TIPS!C119=CORRELATION!$E$2,1,0)</f>
        <v>0</v>
      </c>
      <c r="F120" s="2">
        <f>IF(TIPS!C119=CORRELATION!$F$2,1,0)</f>
        <v>1</v>
      </c>
      <c r="G120" s="2">
        <f>IF(TIPS!D119="Dinner",1,IF(TIPS!D119="Lunch",0,""))</f>
        <v>0</v>
      </c>
      <c r="H120" s="2">
        <f>TIPS!E119</f>
        <v>2</v>
      </c>
      <c r="I120" s="2">
        <f>TIPS!F119</f>
        <v>10.65</v>
      </c>
      <c r="J120" s="2">
        <f>TIPS!G119</f>
        <v>1.5</v>
      </c>
    </row>
    <row r="121" spans="1:10" ht="15.75" customHeight="1" x14ac:dyDescent="0.3">
      <c r="A121" s="2">
        <f>IF(TIPS!A120="Male",1,IF(TIPS!A120="Female",0,""))</f>
        <v>0</v>
      </c>
      <c r="B121" s="2">
        <f>IF(TIPS!B120="Yes",1,IF(TIPS!B120="No",0,""))</f>
        <v>0</v>
      </c>
      <c r="C121" s="2">
        <f>IF(TIPS!C120=CORRELATION!$C$2,1,0)</f>
        <v>0</v>
      </c>
      <c r="D121" s="2">
        <f>IF(TIPS!C120=CORRELATION!$D$2,1,0)</f>
        <v>0</v>
      </c>
      <c r="E121" s="2">
        <f>IF(TIPS!C120=CORRELATION!$E$2,1,0)</f>
        <v>0</v>
      </c>
      <c r="F121" s="2">
        <f>IF(TIPS!C120=CORRELATION!$F$2,1,0)</f>
        <v>1</v>
      </c>
      <c r="G121" s="2">
        <f>IF(TIPS!D120="Dinner",1,IF(TIPS!D120="Lunch",0,""))</f>
        <v>0</v>
      </c>
      <c r="H121" s="2">
        <f>TIPS!E120</f>
        <v>2</v>
      </c>
      <c r="I121" s="2">
        <f>TIPS!F120</f>
        <v>12.43</v>
      </c>
      <c r="J121" s="2">
        <f>TIPS!G120</f>
        <v>1.8</v>
      </c>
    </row>
    <row r="122" spans="1:10" ht="15.75" customHeight="1" x14ac:dyDescent="0.3">
      <c r="A122" s="2">
        <f>IF(TIPS!A121="Male",1,IF(TIPS!A121="Female",0,""))</f>
        <v>0</v>
      </c>
      <c r="B122" s="2">
        <f>IF(TIPS!B121="Yes",1,IF(TIPS!B121="No",0,""))</f>
        <v>0</v>
      </c>
      <c r="C122" s="2">
        <f>IF(TIPS!C121=CORRELATION!$C$2,1,0)</f>
        <v>0</v>
      </c>
      <c r="D122" s="2">
        <f>IF(TIPS!C121=CORRELATION!$D$2,1,0)</f>
        <v>0</v>
      </c>
      <c r="E122" s="2">
        <f>IF(TIPS!C121=CORRELATION!$E$2,1,0)</f>
        <v>0</v>
      </c>
      <c r="F122" s="2">
        <f>IF(TIPS!C121=CORRELATION!$F$2,1,0)</f>
        <v>1</v>
      </c>
      <c r="G122" s="2">
        <f>IF(TIPS!D121="Dinner",1,IF(TIPS!D121="Lunch",0,""))</f>
        <v>0</v>
      </c>
      <c r="H122" s="2">
        <f>TIPS!E121</f>
        <v>4</v>
      </c>
      <c r="I122" s="2">
        <f>TIPS!F121</f>
        <v>24.08</v>
      </c>
      <c r="J122" s="2">
        <f>TIPS!G121</f>
        <v>2.92</v>
      </c>
    </row>
    <row r="123" spans="1:10" ht="15.75" customHeight="1" x14ac:dyDescent="0.3">
      <c r="A123" s="2">
        <f>IF(TIPS!A122="Male",1,IF(TIPS!A122="Female",0,""))</f>
        <v>1</v>
      </c>
      <c r="B123" s="2">
        <f>IF(TIPS!B122="Yes",1,IF(TIPS!B122="No",0,""))</f>
        <v>0</v>
      </c>
      <c r="C123" s="2">
        <f>IF(TIPS!C122=CORRELATION!$C$2,1,0)</f>
        <v>0</v>
      </c>
      <c r="D123" s="2">
        <f>IF(TIPS!C122=CORRELATION!$D$2,1,0)</f>
        <v>0</v>
      </c>
      <c r="E123" s="2">
        <f>IF(TIPS!C122=CORRELATION!$E$2,1,0)</f>
        <v>0</v>
      </c>
      <c r="F123" s="2">
        <f>IF(TIPS!C122=CORRELATION!$F$2,1,0)</f>
        <v>1</v>
      </c>
      <c r="G123" s="2">
        <f>IF(TIPS!D122="Dinner",1,IF(TIPS!D122="Lunch",0,""))</f>
        <v>0</v>
      </c>
      <c r="H123" s="2">
        <f>TIPS!E122</f>
        <v>2</v>
      </c>
      <c r="I123" s="2">
        <f>TIPS!F122</f>
        <v>11.69</v>
      </c>
      <c r="J123" s="2">
        <f>TIPS!G122</f>
        <v>2.31</v>
      </c>
    </row>
    <row r="124" spans="1:10" ht="15.75" customHeight="1" x14ac:dyDescent="0.3">
      <c r="A124" s="2">
        <f>IF(TIPS!A123="Male",1,IF(TIPS!A123="Female",0,""))</f>
        <v>0</v>
      </c>
      <c r="B124" s="2">
        <f>IF(TIPS!B123="Yes",1,IF(TIPS!B123="No",0,""))</f>
        <v>0</v>
      </c>
      <c r="C124" s="2">
        <f>IF(TIPS!C123=CORRELATION!$C$2,1,0)</f>
        <v>0</v>
      </c>
      <c r="D124" s="2">
        <f>IF(TIPS!C123=CORRELATION!$D$2,1,0)</f>
        <v>0</v>
      </c>
      <c r="E124" s="2">
        <f>IF(TIPS!C123=CORRELATION!$E$2,1,0)</f>
        <v>0</v>
      </c>
      <c r="F124" s="2">
        <f>IF(TIPS!C123=CORRELATION!$F$2,1,0)</f>
        <v>1</v>
      </c>
      <c r="G124" s="2">
        <f>IF(TIPS!D123="Dinner",1,IF(TIPS!D123="Lunch",0,""))</f>
        <v>0</v>
      </c>
      <c r="H124" s="2">
        <f>TIPS!E123</f>
        <v>2</v>
      </c>
      <c r="I124" s="2">
        <f>TIPS!F123</f>
        <v>13.42</v>
      </c>
      <c r="J124" s="2">
        <f>TIPS!G123</f>
        <v>1.68</v>
      </c>
    </row>
    <row r="125" spans="1:10" ht="15.75" customHeight="1" x14ac:dyDescent="0.3">
      <c r="A125" s="2">
        <f>IF(TIPS!A124="Male",1,IF(TIPS!A124="Female",0,""))</f>
        <v>1</v>
      </c>
      <c r="B125" s="2">
        <f>IF(TIPS!B124="Yes",1,IF(TIPS!B124="No",0,""))</f>
        <v>0</v>
      </c>
      <c r="C125" s="2">
        <f>IF(TIPS!C124=CORRELATION!$C$2,1,0)</f>
        <v>0</v>
      </c>
      <c r="D125" s="2">
        <f>IF(TIPS!C124=CORRELATION!$D$2,1,0)</f>
        <v>0</v>
      </c>
      <c r="E125" s="2">
        <f>IF(TIPS!C124=CORRELATION!$E$2,1,0)</f>
        <v>0</v>
      </c>
      <c r="F125" s="2">
        <f>IF(TIPS!C124=CORRELATION!$F$2,1,0)</f>
        <v>1</v>
      </c>
      <c r="G125" s="2">
        <f>IF(TIPS!D124="Dinner",1,IF(TIPS!D124="Lunch",0,""))</f>
        <v>0</v>
      </c>
      <c r="H125" s="2">
        <f>TIPS!E124</f>
        <v>2</v>
      </c>
      <c r="I125" s="2">
        <f>TIPS!F124</f>
        <v>14.26</v>
      </c>
      <c r="J125" s="2">
        <f>TIPS!G124</f>
        <v>2.5</v>
      </c>
    </row>
    <row r="126" spans="1:10" ht="15.75" customHeight="1" x14ac:dyDescent="0.3">
      <c r="A126" s="2">
        <f>IF(TIPS!A125="Male",1,IF(TIPS!A125="Female",0,""))</f>
        <v>1</v>
      </c>
      <c r="B126" s="2">
        <f>IF(TIPS!B125="Yes",1,IF(TIPS!B125="No",0,""))</f>
        <v>0</v>
      </c>
      <c r="C126" s="2">
        <f>IF(TIPS!C125=CORRELATION!$C$2,1,0)</f>
        <v>0</v>
      </c>
      <c r="D126" s="2">
        <f>IF(TIPS!C125=CORRELATION!$D$2,1,0)</f>
        <v>0</v>
      </c>
      <c r="E126" s="2">
        <f>IF(TIPS!C125=CORRELATION!$E$2,1,0)</f>
        <v>0</v>
      </c>
      <c r="F126" s="2">
        <f>IF(TIPS!C125=CORRELATION!$F$2,1,0)</f>
        <v>1</v>
      </c>
      <c r="G126" s="2">
        <f>IF(TIPS!D125="Dinner",1,IF(TIPS!D125="Lunch",0,""))</f>
        <v>0</v>
      </c>
      <c r="H126" s="2">
        <f>TIPS!E125</f>
        <v>2</v>
      </c>
      <c r="I126" s="2">
        <f>TIPS!F125</f>
        <v>15.95</v>
      </c>
      <c r="J126" s="2">
        <f>TIPS!G125</f>
        <v>2</v>
      </c>
    </row>
    <row r="127" spans="1:10" ht="15.75" customHeight="1" x14ac:dyDescent="0.3">
      <c r="A127" s="2">
        <f>IF(TIPS!A126="Male",1,IF(TIPS!A126="Female",0,""))</f>
        <v>0</v>
      </c>
      <c r="B127" s="2">
        <f>IF(TIPS!B126="Yes",1,IF(TIPS!B126="No",0,""))</f>
        <v>0</v>
      </c>
      <c r="C127" s="2">
        <f>IF(TIPS!C126=CORRELATION!$C$2,1,0)</f>
        <v>0</v>
      </c>
      <c r="D127" s="2">
        <f>IF(TIPS!C126=CORRELATION!$D$2,1,0)</f>
        <v>0</v>
      </c>
      <c r="E127" s="2">
        <f>IF(TIPS!C126=CORRELATION!$E$2,1,0)</f>
        <v>0</v>
      </c>
      <c r="F127" s="2">
        <f>IF(TIPS!C126=CORRELATION!$F$2,1,0)</f>
        <v>1</v>
      </c>
      <c r="G127" s="2">
        <f>IF(TIPS!D126="Dinner",1,IF(TIPS!D126="Lunch",0,""))</f>
        <v>0</v>
      </c>
      <c r="H127" s="2">
        <f>TIPS!E126</f>
        <v>2</v>
      </c>
      <c r="I127" s="2">
        <f>TIPS!F126</f>
        <v>12.48</v>
      </c>
      <c r="J127" s="2">
        <f>TIPS!G126</f>
        <v>2.52</v>
      </c>
    </row>
    <row r="128" spans="1:10" ht="15.75" customHeight="1" x14ac:dyDescent="0.3">
      <c r="A128" s="2">
        <f>IF(TIPS!A127="Male",1,IF(TIPS!A127="Female",0,""))</f>
        <v>0</v>
      </c>
      <c r="B128" s="2">
        <f>IF(TIPS!B127="Yes",1,IF(TIPS!B127="No",0,""))</f>
        <v>0</v>
      </c>
      <c r="C128" s="2">
        <f>IF(TIPS!C127=CORRELATION!$C$2,1,0)</f>
        <v>0</v>
      </c>
      <c r="D128" s="2">
        <f>IF(TIPS!C127=CORRELATION!$D$2,1,0)</f>
        <v>0</v>
      </c>
      <c r="E128" s="2">
        <f>IF(TIPS!C127=CORRELATION!$E$2,1,0)</f>
        <v>0</v>
      </c>
      <c r="F128" s="2">
        <f>IF(TIPS!C127=CORRELATION!$F$2,1,0)</f>
        <v>1</v>
      </c>
      <c r="G128" s="2">
        <f>IF(TIPS!D127="Dinner",1,IF(TIPS!D127="Lunch",0,""))</f>
        <v>0</v>
      </c>
      <c r="H128" s="2">
        <f>TIPS!E127</f>
        <v>6</v>
      </c>
      <c r="I128" s="2">
        <f>TIPS!F127</f>
        <v>29.8</v>
      </c>
      <c r="J128" s="2">
        <f>TIPS!G127</f>
        <v>4.2</v>
      </c>
    </row>
    <row r="129" spans="1:10" ht="15.75" customHeight="1" x14ac:dyDescent="0.3">
      <c r="A129" s="2">
        <f>IF(TIPS!A128="Male",1,IF(TIPS!A128="Female",0,""))</f>
        <v>1</v>
      </c>
      <c r="B129" s="2">
        <f>IF(TIPS!B128="Yes",1,IF(TIPS!B128="No",0,""))</f>
        <v>0</v>
      </c>
      <c r="C129" s="2">
        <f>IF(TIPS!C128=CORRELATION!$C$2,1,0)</f>
        <v>0</v>
      </c>
      <c r="D129" s="2">
        <f>IF(TIPS!C128=CORRELATION!$D$2,1,0)</f>
        <v>0</v>
      </c>
      <c r="E129" s="2">
        <f>IF(TIPS!C128=CORRELATION!$E$2,1,0)</f>
        <v>0</v>
      </c>
      <c r="F129" s="2">
        <f>IF(TIPS!C128=CORRELATION!$F$2,1,0)</f>
        <v>1</v>
      </c>
      <c r="G129" s="2">
        <f>IF(TIPS!D128="Dinner",1,IF(TIPS!D128="Lunch",0,""))</f>
        <v>0</v>
      </c>
      <c r="H129" s="2">
        <f>TIPS!E128</f>
        <v>2</v>
      </c>
      <c r="I129" s="2">
        <f>TIPS!F128</f>
        <v>8.52</v>
      </c>
      <c r="J129" s="2">
        <f>TIPS!G128</f>
        <v>1.48</v>
      </c>
    </row>
    <row r="130" spans="1:10" ht="15.75" customHeight="1" x14ac:dyDescent="0.3">
      <c r="A130" s="2">
        <f>IF(TIPS!A129="Male",1,IF(TIPS!A129="Female",0,""))</f>
        <v>0</v>
      </c>
      <c r="B130" s="2">
        <f>IF(TIPS!B129="Yes",1,IF(TIPS!B129="No",0,""))</f>
        <v>0</v>
      </c>
      <c r="C130" s="2">
        <f>IF(TIPS!C129=CORRELATION!$C$2,1,0)</f>
        <v>0</v>
      </c>
      <c r="D130" s="2">
        <f>IF(TIPS!C129=CORRELATION!$D$2,1,0)</f>
        <v>0</v>
      </c>
      <c r="E130" s="2">
        <f>IF(TIPS!C129=CORRELATION!$E$2,1,0)</f>
        <v>0</v>
      </c>
      <c r="F130" s="2">
        <f>IF(TIPS!C129=CORRELATION!$F$2,1,0)</f>
        <v>1</v>
      </c>
      <c r="G130" s="2">
        <f>IF(TIPS!D129="Dinner",1,IF(TIPS!D129="Lunch",0,""))</f>
        <v>0</v>
      </c>
      <c r="H130" s="2">
        <f>TIPS!E129</f>
        <v>2</v>
      </c>
      <c r="I130" s="2">
        <f>TIPS!F129</f>
        <v>14.52</v>
      </c>
      <c r="J130" s="2">
        <f>TIPS!G129</f>
        <v>2</v>
      </c>
    </row>
    <row r="131" spans="1:10" ht="15.75" customHeight="1" x14ac:dyDescent="0.3">
      <c r="A131" s="2">
        <f>IF(TIPS!A130="Male",1,IF(TIPS!A130="Female",0,""))</f>
        <v>0</v>
      </c>
      <c r="B131" s="2">
        <f>IF(TIPS!B130="Yes",1,IF(TIPS!B130="No",0,""))</f>
        <v>0</v>
      </c>
      <c r="C131" s="2">
        <f>IF(TIPS!C130=CORRELATION!$C$2,1,0)</f>
        <v>0</v>
      </c>
      <c r="D131" s="2">
        <f>IF(TIPS!C130=CORRELATION!$D$2,1,0)</f>
        <v>0</v>
      </c>
      <c r="E131" s="2">
        <f>IF(TIPS!C130=CORRELATION!$E$2,1,0)</f>
        <v>0</v>
      </c>
      <c r="F131" s="2">
        <f>IF(TIPS!C130=CORRELATION!$F$2,1,0)</f>
        <v>1</v>
      </c>
      <c r="G131" s="2">
        <f>IF(TIPS!D130="Dinner",1,IF(TIPS!D130="Lunch",0,""))</f>
        <v>0</v>
      </c>
      <c r="H131" s="2">
        <f>TIPS!E130</f>
        <v>2</v>
      </c>
      <c r="I131" s="2">
        <f>TIPS!F130</f>
        <v>11.38</v>
      </c>
      <c r="J131" s="2">
        <f>TIPS!G130</f>
        <v>2</v>
      </c>
    </row>
    <row r="132" spans="1:10" ht="15.75" customHeight="1" x14ac:dyDescent="0.3">
      <c r="A132" s="2">
        <f>IF(TIPS!A131="Male",1,IF(TIPS!A131="Female",0,""))</f>
        <v>1</v>
      </c>
      <c r="B132" s="2">
        <f>IF(TIPS!B131="Yes",1,IF(TIPS!B131="No",0,""))</f>
        <v>0</v>
      </c>
      <c r="C132" s="2">
        <f>IF(TIPS!C131=CORRELATION!$C$2,1,0)</f>
        <v>0</v>
      </c>
      <c r="D132" s="2">
        <f>IF(TIPS!C131=CORRELATION!$D$2,1,0)</f>
        <v>0</v>
      </c>
      <c r="E132" s="2">
        <f>IF(TIPS!C131=CORRELATION!$E$2,1,0)</f>
        <v>0</v>
      </c>
      <c r="F132" s="2">
        <f>IF(TIPS!C131=CORRELATION!$F$2,1,0)</f>
        <v>1</v>
      </c>
      <c r="G132" s="2">
        <f>IF(TIPS!D131="Dinner",1,IF(TIPS!D131="Lunch",0,""))</f>
        <v>0</v>
      </c>
      <c r="H132" s="2">
        <f>TIPS!E131</f>
        <v>3</v>
      </c>
      <c r="I132" s="2">
        <f>TIPS!F131</f>
        <v>22.82</v>
      </c>
      <c r="J132" s="2">
        <f>TIPS!G131</f>
        <v>2.1800000000000002</v>
      </c>
    </row>
    <row r="133" spans="1:10" ht="15.75" customHeight="1" x14ac:dyDescent="0.3">
      <c r="A133" s="2">
        <f>IF(TIPS!A132="Male",1,IF(TIPS!A132="Female",0,""))</f>
        <v>1</v>
      </c>
      <c r="B133" s="2">
        <f>IF(TIPS!B132="Yes",1,IF(TIPS!B132="No",0,""))</f>
        <v>0</v>
      </c>
      <c r="C133" s="2">
        <f>IF(TIPS!C132=CORRELATION!$C$2,1,0)</f>
        <v>0</v>
      </c>
      <c r="D133" s="2">
        <f>IF(TIPS!C132=CORRELATION!$D$2,1,0)</f>
        <v>0</v>
      </c>
      <c r="E133" s="2">
        <f>IF(TIPS!C132=CORRELATION!$E$2,1,0)</f>
        <v>0</v>
      </c>
      <c r="F133" s="2">
        <f>IF(TIPS!C132=CORRELATION!$F$2,1,0)</f>
        <v>1</v>
      </c>
      <c r="G133" s="2">
        <f>IF(TIPS!D132="Dinner",1,IF(TIPS!D132="Lunch",0,""))</f>
        <v>0</v>
      </c>
      <c r="H133" s="2">
        <f>TIPS!E132</f>
        <v>2</v>
      </c>
      <c r="I133" s="2">
        <f>TIPS!F132</f>
        <v>19.079999999999998</v>
      </c>
      <c r="J133" s="2">
        <f>TIPS!G132</f>
        <v>1.5</v>
      </c>
    </row>
    <row r="134" spans="1:10" ht="15.75" customHeight="1" x14ac:dyDescent="0.3">
      <c r="A134" s="2">
        <f>IF(TIPS!A133="Male",1,IF(TIPS!A133="Female",0,""))</f>
        <v>0</v>
      </c>
      <c r="B134" s="2">
        <f>IF(TIPS!B133="Yes",1,IF(TIPS!B133="No",0,""))</f>
        <v>0</v>
      </c>
      <c r="C134" s="2">
        <f>IF(TIPS!C133=CORRELATION!$C$2,1,0)</f>
        <v>0</v>
      </c>
      <c r="D134" s="2">
        <f>IF(TIPS!C133=CORRELATION!$D$2,1,0)</f>
        <v>0</v>
      </c>
      <c r="E134" s="2">
        <f>IF(TIPS!C133=CORRELATION!$E$2,1,0)</f>
        <v>0</v>
      </c>
      <c r="F134" s="2">
        <f>IF(TIPS!C133=CORRELATION!$F$2,1,0)</f>
        <v>1</v>
      </c>
      <c r="G134" s="2">
        <f>IF(TIPS!D133="Dinner",1,IF(TIPS!D133="Lunch",0,""))</f>
        <v>0</v>
      </c>
      <c r="H134" s="2">
        <f>TIPS!E133</f>
        <v>2</v>
      </c>
      <c r="I134" s="2">
        <f>TIPS!F133</f>
        <v>20.27</v>
      </c>
      <c r="J134" s="2">
        <f>TIPS!G133</f>
        <v>2.83</v>
      </c>
    </row>
    <row r="135" spans="1:10" ht="15.75" customHeight="1" x14ac:dyDescent="0.3">
      <c r="A135" s="2">
        <f>IF(TIPS!A134="Male",1,IF(TIPS!A134="Female",0,""))</f>
        <v>0</v>
      </c>
      <c r="B135" s="2">
        <f>IF(TIPS!B134="Yes",1,IF(TIPS!B134="No",0,""))</f>
        <v>0</v>
      </c>
      <c r="C135" s="2">
        <f>IF(TIPS!C134=CORRELATION!$C$2,1,0)</f>
        <v>0</v>
      </c>
      <c r="D135" s="2">
        <f>IF(TIPS!C134=CORRELATION!$D$2,1,0)</f>
        <v>0</v>
      </c>
      <c r="E135" s="2">
        <f>IF(TIPS!C134=CORRELATION!$E$2,1,0)</f>
        <v>0</v>
      </c>
      <c r="F135" s="2">
        <f>IF(TIPS!C134=CORRELATION!$F$2,1,0)</f>
        <v>1</v>
      </c>
      <c r="G135" s="2">
        <f>IF(TIPS!D134="Dinner",1,IF(TIPS!D134="Lunch",0,""))</f>
        <v>0</v>
      </c>
      <c r="H135" s="2">
        <f>TIPS!E134</f>
        <v>2</v>
      </c>
      <c r="I135" s="2">
        <f>TIPS!F134</f>
        <v>11.17</v>
      </c>
      <c r="J135" s="2">
        <f>TIPS!G134</f>
        <v>1.5</v>
      </c>
    </row>
    <row r="136" spans="1:10" ht="15.75" customHeight="1" x14ac:dyDescent="0.3">
      <c r="A136" s="2">
        <f>IF(TIPS!A135="Male",1,IF(TIPS!A135="Female",0,""))</f>
        <v>0</v>
      </c>
      <c r="B136" s="2">
        <f>IF(TIPS!B135="Yes",1,IF(TIPS!B135="No",0,""))</f>
        <v>0</v>
      </c>
      <c r="C136" s="2">
        <f>IF(TIPS!C135=CORRELATION!$C$2,1,0)</f>
        <v>0</v>
      </c>
      <c r="D136" s="2">
        <f>IF(TIPS!C135=CORRELATION!$D$2,1,0)</f>
        <v>0</v>
      </c>
      <c r="E136" s="2">
        <f>IF(TIPS!C135=CORRELATION!$E$2,1,0)</f>
        <v>0</v>
      </c>
      <c r="F136" s="2">
        <f>IF(TIPS!C135=CORRELATION!$F$2,1,0)</f>
        <v>1</v>
      </c>
      <c r="G136" s="2">
        <f>IF(TIPS!D135="Dinner",1,IF(TIPS!D135="Lunch",0,""))</f>
        <v>0</v>
      </c>
      <c r="H136" s="2">
        <f>TIPS!E135</f>
        <v>2</v>
      </c>
      <c r="I136" s="2">
        <f>TIPS!F135</f>
        <v>12.26</v>
      </c>
      <c r="J136" s="2">
        <f>TIPS!G135</f>
        <v>2</v>
      </c>
    </row>
    <row r="137" spans="1:10" ht="15.75" customHeight="1" x14ac:dyDescent="0.3">
      <c r="A137" s="2">
        <f>IF(TIPS!A136="Male",1,IF(TIPS!A136="Female",0,""))</f>
        <v>0</v>
      </c>
      <c r="B137" s="2">
        <f>IF(TIPS!B136="Yes",1,IF(TIPS!B136="No",0,""))</f>
        <v>0</v>
      </c>
      <c r="C137" s="2">
        <f>IF(TIPS!C136=CORRELATION!$C$2,1,0)</f>
        <v>0</v>
      </c>
      <c r="D137" s="2">
        <f>IF(TIPS!C136=CORRELATION!$D$2,1,0)</f>
        <v>0</v>
      </c>
      <c r="E137" s="2">
        <f>IF(TIPS!C136=CORRELATION!$E$2,1,0)</f>
        <v>0</v>
      </c>
      <c r="F137" s="2">
        <f>IF(TIPS!C136=CORRELATION!$F$2,1,0)</f>
        <v>1</v>
      </c>
      <c r="G137" s="2">
        <f>IF(TIPS!D136="Dinner",1,IF(TIPS!D136="Lunch",0,""))</f>
        <v>0</v>
      </c>
      <c r="H137" s="2">
        <f>TIPS!E136</f>
        <v>2</v>
      </c>
      <c r="I137" s="2">
        <f>TIPS!F136</f>
        <v>18.260000000000002</v>
      </c>
      <c r="J137" s="2">
        <f>TIPS!G136</f>
        <v>3.25</v>
      </c>
    </row>
    <row r="138" spans="1:10" ht="15.75" customHeight="1" x14ac:dyDescent="0.3">
      <c r="A138" s="2">
        <f>IF(TIPS!A137="Male",1,IF(TIPS!A137="Female",0,""))</f>
        <v>0</v>
      </c>
      <c r="B138" s="2">
        <f>IF(TIPS!B137="Yes",1,IF(TIPS!B137="No",0,""))</f>
        <v>0</v>
      </c>
      <c r="C138" s="2">
        <f>IF(TIPS!C137=CORRELATION!$C$2,1,0)</f>
        <v>0</v>
      </c>
      <c r="D138" s="2">
        <f>IF(TIPS!C137=CORRELATION!$D$2,1,0)</f>
        <v>0</v>
      </c>
      <c r="E138" s="2">
        <f>IF(TIPS!C137=CORRELATION!$E$2,1,0)</f>
        <v>0</v>
      </c>
      <c r="F138" s="2">
        <f>IF(TIPS!C137=CORRELATION!$F$2,1,0)</f>
        <v>1</v>
      </c>
      <c r="G138" s="2">
        <f>IF(TIPS!D137="Dinner",1,IF(TIPS!D137="Lunch",0,""))</f>
        <v>0</v>
      </c>
      <c r="H138" s="2">
        <f>TIPS!E137</f>
        <v>2</v>
      </c>
      <c r="I138" s="2">
        <f>TIPS!F137</f>
        <v>8.51</v>
      </c>
      <c r="J138" s="2">
        <f>TIPS!G137</f>
        <v>1.25</v>
      </c>
    </row>
    <row r="139" spans="1:10" ht="15.75" customHeight="1" x14ac:dyDescent="0.3">
      <c r="A139" s="2">
        <f>IF(TIPS!A138="Male",1,IF(TIPS!A138="Female",0,""))</f>
        <v>0</v>
      </c>
      <c r="B139" s="2">
        <f>IF(TIPS!B138="Yes",1,IF(TIPS!B138="No",0,""))</f>
        <v>0</v>
      </c>
      <c r="C139" s="2">
        <f>IF(TIPS!C138=CORRELATION!$C$2,1,0)</f>
        <v>0</v>
      </c>
      <c r="D139" s="2">
        <f>IF(TIPS!C138=CORRELATION!$D$2,1,0)</f>
        <v>0</v>
      </c>
      <c r="E139" s="2">
        <f>IF(TIPS!C138=CORRELATION!$E$2,1,0)</f>
        <v>0</v>
      </c>
      <c r="F139" s="2">
        <f>IF(TIPS!C138=CORRELATION!$F$2,1,0)</f>
        <v>1</v>
      </c>
      <c r="G139" s="2">
        <f>IF(TIPS!D138="Dinner",1,IF(TIPS!D138="Lunch",0,""))</f>
        <v>0</v>
      </c>
      <c r="H139" s="2">
        <f>TIPS!E138</f>
        <v>2</v>
      </c>
      <c r="I139" s="2">
        <f>TIPS!F138</f>
        <v>10.33</v>
      </c>
      <c r="J139" s="2">
        <f>TIPS!G138</f>
        <v>2</v>
      </c>
    </row>
    <row r="140" spans="1:10" ht="15.75" customHeight="1" x14ac:dyDescent="0.3">
      <c r="A140" s="2">
        <f>IF(TIPS!A139="Male",1,IF(TIPS!A139="Female",0,""))</f>
        <v>0</v>
      </c>
      <c r="B140" s="2">
        <f>IF(TIPS!B139="Yes",1,IF(TIPS!B139="No",0,""))</f>
        <v>0</v>
      </c>
      <c r="C140" s="2">
        <f>IF(TIPS!C139=CORRELATION!$C$2,1,0)</f>
        <v>0</v>
      </c>
      <c r="D140" s="2">
        <f>IF(TIPS!C139=CORRELATION!$D$2,1,0)</f>
        <v>0</v>
      </c>
      <c r="E140" s="2">
        <f>IF(TIPS!C139=CORRELATION!$E$2,1,0)</f>
        <v>0</v>
      </c>
      <c r="F140" s="2">
        <f>IF(TIPS!C139=CORRELATION!$F$2,1,0)</f>
        <v>1</v>
      </c>
      <c r="G140" s="2">
        <f>IF(TIPS!D139="Dinner",1,IF(TIPS!D139="Lunch",0,""))</f>
        <v>0</v>
      </c>
      <c r="H140" s="2">
        <f>TIPS!E139</f>
        <v>2</v>
      </c>
      <c r="I140" s="2">
        <f>TIPS!F139</f>
        <v>14.15</v>
      </c>
      <c r="J140" s="2">
        <f>TIPS!G139</f>
        <v>2</v>
      </c>
    </row>
    <row r="141" spans="1:10" ht="15.75" customHeight="1" x14ac:dyDescent="0.3">
      <c r="A141" s="2">
        <f>IF(TIPS!A140="Male",1,IF(TIPS!A140="Female",0,""))</f>
        <v>1</v>
      </c>
      <c r="B141" s="2">
        <f>IF(TIPS!B140="Yes",1,IF(TIPS!B140="No",0,""))</f>
        <v>1</v>
      </c>
      <c r="C141" s="2">
        <f>IF(TIPS!C140=CORRELATION!$C$2,1,0)</f>
        <v>0</v>
      </c>
      <c r="D141" s="2">
        <f>IF(TIPS!C140=CORRELATION!$D$2,1,0)</f>
        <v>0</v>
      </c>
      <c r="E141" s="2">
        <f>IF(TIPS!C140=CORRELATION!$E$2,1,0)</f>
        <v>0</v>
      </c>
      <c r="F141" s="2">
        <f>IF(TIPS!C140=CORRELATION!$F$2,1,0)</f>
        <v>1</v>
      </c>
      <c r="G141" s="2">
        <f>IF(TIPS!D140="Dinner",1,IF(TIPS!D140="Lunch",0,""))</f>
        <v>0</v>
      </c>
      <c r="H141" s="2">
        <f>TIPS!E140</f>
        <v>2</v>
      </c>
      <c r="I141" s="2">
        <f>TIPS!F140</f>
        <v>16</v>
      </c>
      <c r="J141" s="2">
        <f>TIPS!G140</f>
        <v>2</v>
      </c>
    </row>
    <row r="142" spans="1:10" ht="15.75" customHeight="1" x14ac:dyDescent="0.3">
      <c r="A142" s="2">
        <f>IF(TIPS!A141="Male",1,IF(TIPS!A141="Female",0,""))</f>
        <v>0</v>
      </c>
      <c r="B142" s="2">
        <f>IF(TIPS!B141="Yes",1,IF(TIPS!B141="No",0,""))</f>
        <v>0</v>
      </c>
      <c r="C142" s="2">
        <f>IF(TIPS!C141=CORRELATION!$C$2,1,0)</f>
        <v>0</v>
      </c>
      <c r="D142" s="2">
        <f>IF(TIPS!C141=CORRELATION!$D$2,1,0)</f>
        <v>0</v>
      </c>
      <c r="E142" s="2">
        <f>IF(TIPS!C141=CORRELATION!$E$2,1,0)</f>
        <v>0</v>
      </c>
      <c r="F142" s="2">
        <f>IF(TIPS!C141=CORRELATION!$F$2,1,0)</f>
        <v>1</v>
      </c>
      <c r="G142" s="2">
        <f>IF(TIPS!D141="Dinner",1,IF(TIPS!D141="Lunch",0,""))</f>
        <v>0</v>
      </c>
      <c r="H142" s="2">
        <f>TIPS!E141</f>
        <v>2</v>
      </c>
      <c r="I142" s="2">
        <f>TIPS!F141</f>
        <v>13.16</v>
      </c>
      <c r="J142" s="2">
        <f>TIPS!G141</f>
        <v>2.75</v>
      </c>
    </row>
    <row r="143" spans="1:10" ht="15.75" customHeight="1" x14ac:dyDescent="0.3">
      <c r="A143" s="2">
        <f>IF(TIPS!A142="Male",1,IF(TIPS!A142="Female",0,""))</f>
        <v>0</v>
      </c>
      <c r="B143" s="2">
        <f>IF(TIPS!B142="Yes",1,IF(TIPS!B142="No",0,""))</f>
        <v>0</v>
      </c>
      <c r="C143" s="2">
        <f>IF(TIPS!C142=CORRELATION!$C$2,1,0)</f>
        <v>0</v>
      </c>
      <c r="D143" s="2">
        <f>IF(TIPS!C142=CORRELATION!$D$2,1,0)</f>
        <v>0</v>
      </c>
      <c r="E143" s="2">
        <f>IF(TIPS!C142=CORRELATION!$E$2,1,0)</f>
        <v>0</v>
      </c>
      <c r="F143" s="2">
        <f>IF(TIPS!C142=CORRELATION!$F$2,1,0)</f>
        <v>1</v>
      </c>
      <c r="G143" s="2">
        <f>IF(TIPS!D142="Dinner",1,IF(TIPS!D142="Lunch",0,""))</f>
        <v>0</v>
      </c>
      <c r="H143" s="2">
        <f>TIPS!E142</f>
        <v>2</v>
      </c>
      <c r="I143" s="2">
        <f>TIPS!F142</f>
        <v>17.47</v>
      </c>
      <c r="J143" s="2">
        <f>TIPS!G142</f>
        <v>3.5</v>
      </c>
    </row>
    <row r="144" spans="1:10" ht="15.75" customHeight="1" x14ac:dyDescent="0.3">
      <c r="A144" s="2">
        <f>IF(TIPS!A143="Male",1,IF(TIPS!A143="Female",0,""))</f>
        <v>1</v>
      </c>
      <c r="B144" s="2">
        <f>IF(TIPS!B143="Yes",1,IF(TIPS!B143="No",0,""))</f>
        <v>0</v>
      </c>
      <c r="C144" s="2">
        <f>IF(TIPS!C143=CORRELATION!$C$2,1,0)</f>
        <v>0</v>
      </c>
      <c r="D144" s="2">
        <f>IF(TIPS!C143=CORRELATION!$D$2,1,0)</f>
        <v>0</v>
      </c>
      <c r="E144" s="2">
        <f>IF(TIPS!C143=CORRELATION!$E$2,1,0)</f>
        <v>0</v>
      </c>
      <c r="F144" s="2">
        <f>IF(TIPS!C143=CORRELATION!$F$2,1,0)</f>
        <v>1</v>
      </c>
      <c r="G144" s="2">
        <f>IF(TIPS!D143="Dinner",1,IF(TIPS!D143="Lunch",0,""))</f>
        <v>0</v>
      </c>
      <c r="H144" s="2">
        <f>TIPS!E143</f>
        <v>6</v>
      </c>
      <c r="I144" s="2">
        <f>TIPS!F143</f>
        <v>34.299999999999997</v>
      </c>
      <c r="J144" s="2">
        <f>TIPS!G143</f>
        <v>6.7</v>
      </c>
    </row>
    <row r="145" spans="1:10" ht="15.75" customHeight="1" x14ac:dyDescent="0.3">
      <c r="A145" s="2">
        <f>IF(TIPS!A144="Male",1,IF(TIPS!A144="Female",0,""))</f>
        <v>1</v>
      </c>
      <c r="B145" s="2">
        <f>IF(TIPS!B144="Yes",1,IF(TIPS!B144="No",0,""))</f>
        <v>0</v>
      </c>
      <c r="C145" s="2">
        <f>IF(TIPS!C144=CORRELATION!$C$2,1,0)</f>
        <v>0</v>
      </c>
      <c r="D145" s="2">
        <f>IF(TIPS!C144=CORRELATION!$D$2,1,0)</f>
        <v>0</v>
      </c>
      <c r="E145" s="2">
        <f>IF(TIPS!C144=CORRELATION!$E$2,1,0)</f>
        <v>0</v>
      </c>
      <c r="F145" s="2">
        <f>IF(TIPS!C144=CORRELATION!$F$2,1,0)</f>
        <v>1</v>
      </c>
      <c r="G145" s="2">
        <f>IF(TIPS!D144="Dinner",1,IF(TIPS!D144="Lunch",0,""))</f>
        <v>0</v>
      </c>
      <c r="H145" s="2">
        <f>TIPS!E144</f>
        <v>5</v>
      </c>
      <c r="I145" s="2">
        <f>TIPS!F144</f>
        <v>41.19</v>
      </c>
      <c r="J145" s="2">
        <f>TIPS!G144</f>
        <v>5</v>
      </c>
    </row>
    <row r="146" spans="1:10" ht="15.75" customHeight="1" x14ac:dyDescent="0.3">
      <c r="A146" s="2">
        <f>IF(TIPS!A145="Male",1,IF(TIPS!A145="Female",0,""))</f>
        <v>0</v>
      </c>
      <c r="B146" s="2">
        <f>IF(TIPS!B145="Yes",1,IF(TIPS!B145="No",0,""))</f>
        <v>0</v>
      </c>
      <c r="C146" s="2">
        <f>IF(TIPS!C145=CORRELATION!$C$2,1,0)</f>
        <v>0</v>
      </c>
      <c r="D146" s="2">
        <f>IF(TIPS!C145=CORRELATION!$D$2,1,0)</f>
        <v>0</v>
      </c>
      <c r="E146" s="2">
        <f>IF(TIPS!C145=CORRELATION!$E$2,1,0)</f>
        <v>0</v>
      </c>
      <c r="F146" s="2">
        <f>IF(TIPS!C145=CORRELATION!$F$2,1,0)</f>
        <v>1</v>
      </c>
      <c r="G146" s="2">
        <f>IF(TIPS!D145="Dinner",1,IF(TIPS!D145="Lunch",0,""))</f>
        <v>0</v>
      </c>
      <c r="H146" s="2">
        <f>TIPS!E145</f>
        <v>6</v>
      </c>
      <c r="I146" s="2">
        <f>TIPS!F145</f>
        <v>27.05</v>
      </c>
      <c r="J146" s="2">
        <f>TIPS!G145</f>
        <v>5</v>
      </c>
    </row>
    <row r="147" spans="1:10" ht="15.75" customHeight="1" x14ac:dyDescent="0.3">
      <c r="A147" s="2">
        <f>IF(TIPS!A146="Male",1,IF(TIPS!A146="Female",0,""))</f>
        <v>0</v>
      </c>
      <c r="B147" s="2">
        <f>IF(TIPS!B146="Yes",1,IF(TIPS!B146="No",0,""))</f>
        <v>0</v>
      </c>
      <c r="C147" s="2">
        <f>IF(TIPS!C146=CORRELATION!$C$2,1,0)</f>
        <v>0</v>
      </c>
      <c r="D147" s="2">
        <f>IF(TIPS!C146=CORRELATION!$D$2,1,0)</f>
        <v>0</v>
      </c>
      <c r="E147" s="2">
        <f>IF(TIPS!C146=CORRELATION!$E$2,1,0)</f>
        <v>0</v>
      </c>
      <c r="F147" s="2">
        <f>IF(TIPS!C146=CORRELATION!$F$2,1,0)</f>
        <v>1</v>
      </c>
      <c r="G147" s="2">
        <f>IF(TIPS!D146="Dinner",1,IF(TIPS!D146="Lunch",0,""))</f>
        <v>0</v>
      </c>
      <c r="H147" s="2">
        <f>TIPS!E146</f>
        <v>2</v>
      </c>
      <c r="I147" s="2">
        <f>TIPS!F146</f>
        <v>16.43</v>
      </c>
      <c r="J147" s="2">
        <f>TIPS!G146</f>
        <v>2.2999999999999998</v>
      </c>
    </row>
    <row r="148" spans="1:10" ht="15.75" customHeight="1" x14ac:dyDescent="0.3">
      <c r="A148" s="2">
        <f>IF(TIPS!A147="Male",1,IF(TIPS!A147="Female",0,""))</f>
        <v>0</v>
      </c>
      <c r="B148" s="2">
        <f>IF(TIPS!B147="Yes",1,IF(TIPS!B147="No",0,""))</f>
        <v>0</v>
      </c>
      <c r="C148" s="2">
        <f>IF(TIPS!C147=CORRELATION!$C$2,1,0)</f>
        <v>0</v>
      </c>
      <c r="D148" s="2">
        <f>IF(TIPS!C147=CORRELATION!$D$2,1,0)</f>
        <v>0</v>
      </c>
      <c r="E148" s="2">
        <f>IF(TIPS!C147=CORRELATION!$E$2,1,0)</f>
        <v>0</v>
      </c>
      <c r="F148" s="2">
        <f>IF(TIPS!C147=CORRELATION!$F$2,1,0)</f>
        <v>1</v>
      </c>
      <c r="G148" s="2">
        <f>IF(TIPS!D147="Dinner",1,IF(TIPS!D147="Lunch",0,""))</f>
        <v>0</v>
      </c>
      <c r="H148" s="2">
        <f>TIPS!E147</f>
        <v>2</v>
      </c>
      <c r="I148" s="2">
        <f>TIPS!F147</f>
        <v>8.35</v>
      </c>
      <c r="J148" s="2">
        <f>TIPS!G147</f>
        <v>1.5</v>
      </c>
    </row>
    <row r="149" spans="1:10" ht="15.75" customHeight="1" x14ac:dyDescent="0.3">
      <c r="A149" s="2">
        <f>IF(TIPS!A148="Male",1,IF(TIPS!A148="Female",0,""))</f>
        <v>0</v>
      </c>
      <c r="B149" s="2">
        <f>IF(TIPS!B148="Yes",1,IF(TIPS!B148="No",0,""))</f>
        <v>0</v>
      </c>
      <c r="C149" s="2">
        <f>IF(TIPS!C148=CORRELATION!$C$2,1,0)</f>
        <v>0</v>
      </c>
      <c r="D149" s="2">
        <f>IF(TIPS!C148=CORRELATION!$D$2,1,0)</f>
        <v>0</v>
      </c>
      <c r="E149" s="2">
        <f>IF(TIPS!C148=CORRELATION!$E$2,1,0)</f>
        <v>0</v>
      </c>
      <c r="F149" s="2">
        <f>IF(TIPS!C148=CORRELATION!$F$2,1,0)</f>
        <v>1</v>
      </c>
      <c r="G149" s="2">
        <f>IF(TIPS!D148="Dinner",1,IF(TIPS!D148="Lunch",0,""))</f>
        <v>0</v>
      </c>
      <c r="H149" s="2">
        <f>TIPS!E148</f>
        <v>3</v>
      </c>
      <c r="I149" s="2">
        <f>TIPS!F148</f>
        <v>18.64</v>
      </c>
      <c r="J149" s="2">
        <f>TIPS!G148</f>
        <v>1.36</v>
      </c>
    </row>
    <row r="150" spans="1:10" ht="15.75" customHeight="1" x14ac:dyDescent="0.3">
      <c r="A150" s="2">
        <f>IF(TIPS!A149="Male",1,IF(TIPS!A149="Female",0,""))</f>
        <v>0</v>
      </c>
      <c r="B150" s="2">
        <f>IF(TIPS!B149="Yes",1,IF(TIPS!B149="No",0,""))</f>
        <v>0</v>
      </c>
      <c r="C150" s="2">
        <f>IF(TIPS!C149=CORRELATION!$C$2,1,0)</f>
        <v>0</v>
      </c>
      <c r="D150" s="2">
        <f>IF(TIPS!C149=CORRELATION!$D$2,1,0)</f>
        <v>0</v>
      </c>
      <c r="E150" s="2">
        <f>IF(TIPS!C149=CORRELATION!$E$2,1,0)</f>
        <v>0</v>
      </c>
      <c r="F150" s="2">
        <f>IF(TIPS!C149=CORRELATION!$F$2,1,0)</f>
        <v>1</v>
      </c>
      <c r="G150" s="2">
        <f>IF(TIPS!D149="Dinner",1,IF(TIPS!D149="Lunch",0,""))</f>
        <v>0</v>
      </c>
      <c r="H150" s="2">
        <f>TIPS!E149</f>
        <v>2</v>
      </c>
      <c r="I150" s="2">
        <f>TIPS!F149</f>
        <v>11.87</v>
      </c>
      <c r="J150" s="2">
        <f>TIPS!G149</f>
        <v>1.63</v>
      </c>
    </row>
    <row r="151" spans="1:10" ht="15.75" customHeight="1" x14ac:dyDescent="0.3">
      <c r="A151" s="2">
        <f>IF(TIPS!A150="Male",1,IF(TIPS!A150="Female",0,""))</f>
        <v>1</v>
      </c>
      <c r="B151" s="2">
        <f>IF(TIPS!B150="Yes",1,IF(TIPS!B150="No",0,""))</f>
        <v>0</v>
      </c>
      <c r="C151" s="2">
        <f>IF(TIPS!C150=CORRELATION!$C$2,1,0)</f>
        <v>0</v>
      </c>
      <c r="D151" s="2">
        <f>IF(TIPS!C150=CORRELATION!$D$2,1,0)</f>
        <v>0</v>
      </c>
      <c r="E151" s="2">
        <f>IF(TIPS!C150=CORRELATION!$E$2,1,0)</f>
        <v>0</v>
      </c>
      <c r="F151" s="2">
        <f>IF(TIPS!C150=CORRELATION!$F$2,1,0)</f>
        <v>1</v>
      </c>
      <c r="G151" s="2">
        <f>IF(TIPS!D150="Dinner",1,IF(TIPS!D150="Lunch",0,""))</f>
        <v>0</v>
      </c>
      <c r="H151" s="2">
        <f>TIPS!E150</f>
        <v>2</v>
      </c>
      <c r="I151" s="2">
        <f>TIPS!F150</f>
        <v>9.7799999999999994</v>
      </c>
      <c r="J151" s="2">
        <f>TIPS!G150</f>
        <v>1.73</v>
      </c>
    </row>
    <row r="152" spans="1:10" ht="15.75" customHeight="1" x14ac:dyDescent="0.3">
      <c r="A152" s="2">
        <f>IF(TIPS!A151="Male",1,IF(TIPS!A151="Female",0,""))</f>
        <v>1</v>
      </c>
      <c r="B152" s="2">
        <f>IF(TIPS!B151="Yes",1,IF(TIPS!B151="No",0,""))</f>
        <v>0</v>
      </c>
      <c r="C152" s="2">
        <f>IF(TIPS!C151=CORRELATION!$C$2,1,0)</f>
        <v>0</v>
      </c>
      <c r="D152" s="2">
        <f>IF(TIPS!C151=CORRELATION!$D$2,1,0)</f>
        <v>0</v>
      </c>
      <c r="E152" s="2">
        <f>IF(TIPS!C151=CORRELATION!$E$2,1,0)</f>
        <v>0</v>
      </c>
      <c r="F152" s="2">
        <f>IF(TIPS!C151=CORRELATION!$F$2,1,0)</f>
        <v>1</v>
      </c>
      <c r="G152" s="2">
        <f>IF(TIPS!D151="Dinner",1,IF(TIPS!D151="Lunch",0,""))</f>
        <v>0</v>
      </c>
      <c r="H152" s="2">
        <f>TIPS!E151</f>
        <v>2</v>
      </c>
      <c r="I152" s="2">
        <f>TIPS!F151</f>
        <v>7.51</v>
      </c>
      <c r="J152" s="2">
        <f>TIPS!G151</f>
        <v>2</v>
      </c>
    </row>
    <row r="153" spans="1:10" ht="15.75" customHeight="1" x14ac:dyDescent="0.3">
      <c r="A153" s="2">
        <f>IF(TIPS!A152="Male",1,IF(TIPS!A152="Female",0,""))</f>
        <v>1</v>
      </c>
      <c r="B153" s="2">
        <f>IF(TIPS!B152="Yes",1,IF(TIPS!B152="No",0,""))</f>
        <v>0</v>
      </c>
      <c r="C153" s="2">
        <f>IF(TIPS!C152=CORRELATION!$C$2,1,0)</f>
        <v>1</v>
      </c>
      <c r="D153" s="2">
        <f>IF(TIPS!C152=CORRELATION!$D$2,1,0)</f>
        <v>0</v>
      </c>
      <c r="E153" s="2">
        <f>IF(TIPS!C152=CORRELATION!$E$2,1,0)</f>
        <v>0</v>
      </c>
      <c r="F153" s="2">
        <f>IF(TIPS!C152=CORRELATION!$F$2,1,0)</f>
        <v>0</v>
      </c>
      <c r="G153" s="2">
        <f>IF(TIPS!D152="Dinner",1,IF(TIPS!D152="Lunch",0,""))</f>
        <v>1</v>
      </c>
      <c r="H153" s="2">
        <f>TIPS!E152</f>
        <v>2</v>
      </c>
      <c r="I153" s="2">
        <f>TIPS!F152</f>
        <v>14.07</v>
      </c>
      <c r="J153" s="2">
        <f>TIPS!G152</f>
        <v>2.5</v>
      </c>
    </row>
    <row r="154" spans="1:10" ht="15.75" customHeight="1" x14ac:dyDescent="0.3">
      <c r="A154" s="2">
        <f>IF(TIPS!A153="Male",1,IF(TIPS!A153="Female",0,""))</f>
        <v>1</v>
      </c>
      <c r="B154" s="2">
        <f>IF(TIPS!B153="Yes",1,IF(TIPS!B153="No",0,""))</f>
        <v>0</v>
      </c>
      <c r="C154" s="2">
        <f>IF(TIPS!C153=CORRELATION!$C$2,1,0)</f>
        <v>1</v>
      </c>
      <c r="D154" s="2">
        <f>IF(TIPS!C153=CORRELATION!$D$2,1,0)</f>
        <v>0</v>
      </c>
      <c r="E154" s="2">
        <f>IF(TIPS!C153=CORRELATION!$E$2,1,0)</f>
        <v>0</v>
      </c>
      <c r="F154" s="2">
        <f>IF(TIPS!C153=CORRELATION!$F$2,1,0)</f>
        <v>0</v>
      </c>
      <c r="G154" s="2">
        <f>IF(TIPS!D153="Dinner",1,IF(TIPS!D153="Lunch",0,""))</f>
        <v>1</v>
      </c>
      <c r="H154" s="2">
        <f>TIPS!E153</f>
        <v>2</v>
      </c>
      <c r="I154" s="2">
        <f>TIPS!F153</f>
        <v>13.13</v>
      </c>
      <c r="J154" s="2">
        <f>TIPS!G153</f>
        <v>2</v>
      </c>
    </row>
    <row r="155" spans="1:10" ht="15.75" customHeight="1" x14ac:dyDescent="0.3">
      <c r="A155" s="2">
        <f>IF(TIPS!A154="Male",1,IF(TIPS!A154="Female",0,""))</f>
        <v>1</v>
      </c>
      <c r="B155" s="2">
        <f>IF(TIPS!B154="Yes",1,IF(TIPS!B154="No",0,""))</f>
        <v>0</v>
      </c>
      <c r="C155" s="2">
        <f>IF(TIPS!C154=CORRELATION!$C$2,1,0)</f>
        <v>1</v>
      </c>
      <c r="D155" s="2">
        <f>IF(TIPS!C154=CORRELATION!$D$2,1,0)</f>
        <v>0</v>
      </c>
      <c r="E155" s="2">
        <f>IF(TIPS!C154=CORRELATION!$E$2,1,0)</f>
        <v>0</v>
      </c>
      <c r="F155" s="2">
        <f>IF(TIPS!C154=CORRELATION!$F$2,1,0)</f>
        <v>0</v>
      </c>
      <c r="G155" s="2">
        <f>IF(TIPS!D154="Dinner",1,IF(TIPS!D154="Lunch",0,""))</f>
        <v>1</v>
      </c>
      <c r="H155" s="2">
        <f>TIPS!E154</f>
        <v>3</v>
      </c>
      <c r="I155" s="2">
        <f>TIPS!F154</f>
        <v>17.260000000000002</v>
      </c>
      <c r="J155" s="2">
        <f>TIPS!G154</f>
        <v>2.74</v>
      </c>
    </row>
    <row r="156" spans="1:10" ht="15.75" customHeight="1" x14ac:dyDescent="0.3">
      <c r="A156" s="2">
        <f>IF(TIPS!A155="Male",1,IF(TIPS!A155="Female",0,""))</f>
        <v>1</v>
      </c>
      <c r="B156" s="2">
        <f>IF(TIPS!B155="Yes",1,IF(TIPS!B155="No",0,""))</f>
        <v>0</v>
      </c>
      <c r="C156" s="2">
        <f>IF(TIPS!C155=CORRELATION!$C$2,1,0)</f>
        <v>1</v>
      </c>
      <c r="D156" s="2">
        <f>IF(TIPS!C155=CORRELATION!$D$2,1,0)</f>
        <v>0</v>
      </c>
      <c r="E156" s="2">
        <f>IF(TIPS!C155=CORRELATION!$E$2,1,0)</f>
        <v>0</v>
      </c>
      <c r="F156" s="2">
        <f>IF(TIPS!C155=CORRELATION!$F$2,1,0)</f>
        <v>0</v>
      </c>
      <c r="G156" s="2">
        <f>IF(TIPS!D155="Dinner",1,IF(TIPS!D155="Lunch",0,""))</f>
        <v>1</v>
      </c>
      <c r="H156" s="2">
        <f>TIPS!E155</f>
        <v>4</v>
      </c>
      <c r="I156" s="2">
        <f>TIPS!F155</f>
        <v>24.55</v>
      </c>
      <c r="J156" s="2">
        <f>TIPS!G155</f>
        <v>2</v>
      </c>
    </row>
    <row r="157" spans="1:10" ht="15.75" customHeight="1" x14ac:dyDescent="0.3">
      <c r="A157" s="2">
        <f>IF(TIPS!A156="Male",1,IF(TIPS!A156="Female",0,""))</f>
        <v>1</v>
      </c>
      <c r="B157" s="2">
        <f>IF(TIPS!B156="Yes",1,IF(TIPS!B156="No",0,""))</f>
        <v>0</v>
      </c>
      <c r="C157" s="2">
        <f>IF(TIPS!C156=CORRELATION!$C$2,1,0)</f>
        <v>1</v>
      </c>
      <c r="D157" s="2">
        <f>IF(TIPS!C156=CORRELATION!$D$2,1,0)</f>
        <v>0</v>
      </c>
      <c r="E157" s="2">
        <f>IF(TIPS!C156=CORRELATION!$E$2,1,0)</f>
        <v>0</v>
      </c>
      <c r="F157" s="2">
        <f>IF(TIPS!C156=CORRELATION!$F$2,1,0)</f>
        <v>0</v>
      </c>
      <c r="G157" s="2">
        <f>IF(TIPS!D156="Dinner",1,IF(TIPS!D156="Lunch",0,""))</f>
        <v>1</v>
      </c>
      <c r="H157" s="2">
        <f>TIPS!E156</f>
        <v>4</v>
      </c>
      <c r="I157" s="2">
        <f>TIPS!F156</f>
        <v>19.77</v>
      </c>
      <c r="J157" s="2">
        <f>TIPS!G156</f>
        <v>2</v>
      </c>
    </row>
    <row r="158" spans="1:10" ht="15.75" customHeight="1" x14ac:dyDescent="0.3">
      <c r="A158" s="2">
        <f>IF(TIPS!A157="Male",1,IF(TIPS!A157="Female",0,""))</f>
        <v>0</v>
      </c>
      <c r="B158" s="2">
        <f>IF(TIPS!B157="Yes",1,IF(TIPS!B157="No",0,""))</f>
        <v>0</v>
      </c>
      <c r="C158" s="2">
        <f>IF(TIPS!C157=CORRELATION!$C$2,1,0)</f>
        <v>1</v>
      </c>
      <c r="D158" s="2">
        <f>IF(TIPS!C157=CORRELATION!$D$2,1,0)</f>
        <v>0</v>
      </c>
      <c r="E158" s="2">
        <f>IF(TIPS!C157=CORRELATION!$E$2,1,0)</f>
        <v>0</v>
      </c>
      <c r="F158" s="2">
        <f>IF(TIPS!C157=CORRELATION!$F$2,1,0)</f>
        <v>0</v>
      </c>
      <c r="G158" s="2">
        <f>IF(TIPS!D157="Dinner",1,IF(TIPS!D157="Lunch",0,""))</f>
        <v>1</v>
      </c>
      <c r="H158" s="2">
        <f>TIPS!E157</f>
        <v>5</v>
      </c>
      <c r="I158" s="2">
        <f>TIPS!F157</f>
        <v>29.85</v>
      </c>
      <c r="J158" s="2">
        <f>TIPS!G157</f>
        <v>5.14</v>
      </c>
    </row>
    <row r="159" spans="1:10" ht="15.75" customHeight="1" x14ac:dyDescent="0.3">
      <c r="A159" s="2">
        <f>IF(TIPS!A158="Male",1,IF(TIPS!A158="Female",0,""))</f>
        <v>1</v>
      </c>
      <c r="B159" s="2">
        <f>IF(TIPS!B158="Yes",1,IF(TIPS!B158="No",0,""))</f>
        <v>0</v>
      </c>
      <c r="C159" s="2">
        <f>IF(TIPS!C158=CORRELATION!$C$2,1,0)</f>
        <v>1</v>
      </c>
      <c r="D159" s="2">
        <f>IF(TIPS!C158=CORRELATION!$D$2,1,0)</f>
        <v>0</v>
      </c>
      <c r="E159" s="2">
        <f>IF(TIPS!C158=CORRELATION!$E$2,1,0)</f>
        <v>0</v>
      </c>
      <c r="F159" s="2">
        <f>IF(TIPS!C158=CORRELATION!$F$2,1,0)</f>
        <v>0</v>
      </c>
      <c r="G159" s="2">
        <f>IF(TIPS!D158="Dinner",1,IF(TIPS!D158="Lunch",0,""))</f>
        <v>1</v>
      </c>
      <c r="H159" s="2">
        <f>TIPS!E158</f>
        <v>6</v>
      </c>
      <c r="I159" s="2">
        <f>TIPS!F158</f>
        <v>48.17</v>
      </c>
      <c r="J159" s="2">
        <f>TIPS!G158</f>
        <v>5</v>
      </c>
    </row>
    <row r="160" spans="1:10" ht="15.75" customHeight="1" x14ac:dyDescent="0.3">
      <c r="A160" s="2">
        <f>IF(TIPS!A159="Male",1,IF(TIPS!A159="Female",0,""))</f>
        <v>0</v>
      </c>
      <c r="B160" s="2">
        <f>IF(TIPS!B159="Yes",1,IF(TIPS!B159="No",0,""))</f>
        <v>0</v>
      </c>
      <c r="C160" s="2">
        <f>IF(TIPS!C159=CORRELATION!$C$2,1,0)</f>
        <v>1</v>
      </c>
      <c r="D160" s="2">
        <f>IF(TIPS!C159=CORRELATION!$D$2,1,0)</f>
        <v>0</v>
      </c>
      <c r="E160" s="2">
        <f>IF(TIPS!C159=CORRELATION!$E$2,1,0)</f>
        <v>0</v>
      </c>
      <c r="F160" s="2">
        <f>IF(TIPS!C159=CORRELATION!$F$2,1,0)</f>
        <v>0</v>
      </c>
      <c r="G160" s="2">
        <f>IF(TIPS!D159="Dinner",1,IF(TIPS!D159="Lunch",0,""))</f>
        <v>1</v>
      </c>
      <c r="H160" s="2">
        <f>TIPS!E159</f>
        <v>4</v>
      </c>
      <c r="I160" s="2">
        <f>TIPS!F159</f>
        <v>25</v>
      </c>
      <c r="J160" s="2">
        <f>TIPS!G159</f>
        <v>3.75</v>
      </c>
    </row>
    <row r="161" spans="1:10" ht="15.75" customHeight="1" x14ac:dyDescent="0.3">
      <c r="A161" s="2">
        <f>IF(TIPS!A160="Male",1,IF(TIPS!A160="Female",0,""))</f>
        <v>0</v>
      </c>
      <c r="B161" s="2">
        <f>IF(TIPS!B160="Yes",1,IF(TIPS!B160="No",0,""))</f>
        <v>0</v>
      </c>
      <c r="C161" s="2">
        <f>IF(TIPS!C160=CORRELATION!$C$2,1,0)</f>
        <v>1</v>
      </c>
      <c r="D161" s="2">
        <f>IF(TIPS!C160=CORRELATION!$D$2,1,0)</f>
        <v>0</v>
      </c>
      <c r="E161" s="2">
        <f>IF(TIPS!C160=CORRELATION!$E$2,1,0)</f>
        <v>0</v>
      </c>
      <c r="F161" s="2">
        <f>IF(TIPS!C160=CORRELATION!$F$2,1,0)</f>
        <v>0</v>
      </c>
      <c r="G161" s="2">
        <f>IF(TIPS!D160="Dinner",1,IF(TIPS!D160="Lunch",0,""))</f>
        <v>1</v>
      </c>
      <c r="H161" s="2">
        <f>TIPS!E160</f>
        <v>2</v>
      </c>
      <c r="I161" s="2">
        <f>TIPS!F160</f>
        <v>13.39</v>
      </c>
      <c r="J161" s="2">
        <f>TIPS!G160</f>
        <v>2.61</v>
      </c>
    </row>
    <row r="162" spans="1:10" ht="15.75" customHeight="1" x14ac:dyDescent="0.3">
      <c r="A162" s="2">
        <f>IF(TIPS!A161="Male",1,IF(TIPS!A161="Female",0,""))</f>
        <v>1</v>
      </c>
      <c r="B162" s="2">
        <f>IF(TIPS!B161="Yes",1,IF(TIPS!B161="No",0,""))</f>
        <v>0</v>
      </c>
      <c r="C162" s="2">
        <f>IF(TIPS!C161=CORRELATION!$C$2,1,0)</f>
        <v>1</v>
      </c>
      <c r="D162" s="2">
        <f>IF(TIPS!C161=CORRELATION!$D$2,1,0)</f>
        <v>0</v>
      </c>
      <c r="E162" s="2">
        <f>IF(TIPS!C161=CORRELATION!$E$2,1,0)</f>
        <v>0</v>
      </c>
      <c r="F162" s="2">
        <f>IF(TIPS!C161=CORRELATION!$F$2,1,0)</f>
        <v>0</v>
      </c>
      <c r="G162" s="2">
        <f>IF(TIPS!D161="Dinner",1,IF(TIPS!D161="Lunch",0,""))</f>
        <v>1</v>
      </c>
      <c r="H162" s="2">
        <f>TIPS!E161</f>
        <v>4</v>
      </c>
      <c r="I162" s="2">
        <f>TIPS!F161</f>
        <v>16.489999999999998</v>
      </c>
      <c r="J162" s="2">
        <f>TIPS!G161</f>
        <v>2</v>
      </c>
    </row>
    <row r="163" spans="1:10" ht="15.75" customHeight="1" x14ac:dyDescent="0.3">
      <c r="A163" s="2">
        <f>IF(TIPS!A162="Male",1,IF(TIPS!A162="Female",0,""))</f>
        <v>1</v>
      </c>
      <c r="B163" s="2">
        <f>IF(TIPS!B162="Yes",1,IF(TIPS!B162="No",0,""))</f>
        <v>0</v>
      </c>
      <c r="C163" s="2">
        <f>IF(TIPS!C162=CORRELATION!$C$2,1,0)</f>
        <v>1</v>
      </c>
      <c r="D163" s="2">
        <f>IF(TIPS!C162=CORRELATION!$D$2,1,0)</f>
        <v>0</v>
      </c>
      <c r="E163" s="2">
        <f>IF(TIPS!C162=CORRELATION!$E$2,1,0)</f>
        <v>0</v>
      </c>
      <c r="F163" s="2">
        <f>IF(TIPS!C162=CORRELATION!$F$2,1,0)</f>
        <v>0</v>
      </c>
      <c r="G163" s="2">
        <f>IF(TIPS!D162="Dinner",1,IF(TIPS!D162="Lunch",0,""))</f>
        <v>1</v>
      </c>
      <c r="H163" s="2">
        <f>TIPS!E162</f>
        <v>4</v>
      </c>
      <c r="I163" s="2">
        <f>TIPS!F162</f>
        <v>21.5</v>
      </c>
      <c r="J163" s="2">
        <f>TIPS!G162</f>
        <v>3.5</v>
      </c>
    </row>
    <row r="164" spans="1:10" ht="15.75" customHeight="1" x14ac:dyDescent="0.3">
      <c r="A164" s="2">
        <f>IF(TIPS!A163="Male",1,IF(TIPS!A163="Female",0,""))</f>
        <v>1</v>
      </c>
      <c r="B164" s="2">
        <f>IF(TIPS!B163="Yes",1,IF(TIPS!B163="No",0,""))</f>
        <v>0</v>
      </c>
      <c r="C164" s="2">
        <f>IF(TIPS!C163=CORRELATION!$C$2,1,0)</f>
        <v>1</v>
      </c>
      <c r="D164" s="2">
        <f>IF(TIPS!C163=CORRELATION!$D$2,1,0)</f>
        <v>0</v>
      </c>
      <c r="E164" s="2">
        <f>IF(TIPS!C163=CORRELATION!$E$2,1,0)</f>
        <v>0</v>
      </c>
      <c r="F164" s="2">
        <f>IF(TIPS!C163=CORRELATION!$F$2,1,0)</f>
        <v>0</v>
      </c>
      <c r="G164" s="2">
        <f>IF(TIPS!D163="Dinner",1,IF(TIPS!D163="Lunch",0,""))</f>
        <v>1</v>
      </c>
      <c r="H164" s="2">
        <f>TIPS!E163</f>
        <v>2</v>
      </c>
      <c r="I164" s="2">
        <f>TIPS!F163</f>
        <v>12.66</v>
      </c>
      <c r="J164" s="2">
        <f>TIPS!G163</f>
        <v>2.5</v>
      </c>
    </row>
    <row r="165" spans="1:10" ht="15.75" customHeight="1" x14ac:dyDescent="0.3">
      <c r="A165" s="2">
        <f>IF(TIPS!A164="Male",1,IF(TIPS!A164="Female",0,""))</f>
        <v>0</v>
      </c>
      <c r="B165" s="2">
        <f>IF(TIPS!B164="Yes",1,IF(TIPS!B164="No",0,""))</f>
        <v>0</v>
      </c>
      <c r="C165" s="2">
        <f>IF(TIPS!C164=CORRELATION!$C$2,1,0)</f>
        <v>1</v>
      </c>
      <c r="D165" s="2">
        <f>IF(TIPS!C164=CORRELATION!$D$2,1,0)</f>
        <v>0</v>
      </c>
      <c r="E165" s="2">
        <f>IF(TIPS!C164=CORRELATION!$E$2,1,0)</f>
        <v>0</v>
      </c>
      <c r="F165" s="2">
        <f>IF(TIPS!C164=CORRELATION!$F$2,1,0)</f>
        <v>0</v>
      </c>
      <c r="G165" s="2">
        <f>IF(TIPS!D164="Dinner",1,IF(TIPS!D164="Lunch",0,""))</f>
        <v>1</v>
      </c>
      <c r="H165" s="2">
        <f>TIPS!E164</f>
        <v>3</v>
      </c>
      <c r="I165" s="2">
        <f>TIPS!F164</f>
        <v>16.21</v>
      </c>
      <c r="J165" s="2">
        <f>TIPS!G164</f>
        <v>2</v>
      </c>
    </row>
    <row r="166" spans="1:10" ht="15.75" customHeight="1" x14ac:dyDescent="0.3">
      <c r="A166" s="2">
        <f>IF(TIPS!A165="Male",1,IF(TIPS!A165="Female",0,""))</f>
        <v>1</v>
      </c>
      <c r="B166" s="2">
        <f>IF(TIPS!B165="Yes",1,IF(TIPS!B165="No",0,""))</f>
        <v>0</v>
      </c>
      <c r="C166" s="2">
        <f>IF(TIPS!C165=CORRELATION!$C$2,1,0)</f>
        <v>1</v>
      </c>
      <c r="D166" s="2">
        <f>IF(TIPS!C165=CORRELATION!$D$2,1,0)</f>
        <v>0</v>
      </c>
      <c r="E166" s="2">
        <f>IF(TIPS!C165=CORRELATION!$E$2,1,0)</f>
        <v>0</v>
      </c>
      <c r="F166" s="2">
        <f>IF(TIPS!C165=CORRELATION!$F$2,1,0)</f>
        <v>0</v>
      </c>
      <c r="G166" s="2">
        <f>IF(TIPS!D165="Dinner",1,IF(TIPS!D165="Lunch",0,""))</f>
        <v>1</v>
      </c>
      <c r="H166" s="2">
        <f>TIPS!E165</f>
        <v>2</v>
      </c>
      <c r="I166" s="2">
        <f>TIPS!F165</f>
        <v>13.81</v>
      </c>
      <c r="J166" s="2">
        <f>TIPS!G165</f>
        <v>2</v>
      </c>
    </row>
    <row r="167" spans="1:10" ht="15.75" customHeight="1" x14ac:dyDescent="0.3">
      <c r="A167" s="2">
        <f>IF(TIPS!A166="Male",1,IF(TIPS!A166="Female",0,""))</f>
        <v>0</v>
      </c>
      <c r="B167" s="2">
        <f>IF(TIPS!B166="Yes",1,IF(TIPS!B166="No",0,""))</f>
        <v>1</v>
      </c>
      <c r="C167" s="2">
        <f>IF(TIPS!C166=CORRELATION!$C$2,1,0)</f>
        <v>1</v>
      </c>
      <c r="D167" s="2">
        <f>IF(TIPS!C166=CORRELATION!$D$2,1,0)</f>
        <v>0</v>
      </c>
      <c r="E167" s="2">
        <f>IF(TIPS!C166=CORRELATION!$E$2,1,0)</f>
        <v>0</v>
      </c>
      <c r="F167" s="2">
        <f>IF(TIPS!C166=CORRELATION!$F$2,1,0)</f>
        <v>0</v>
      </c>
      <c r="G167" s="2">
        <f>IF(TIPS!D166="Dinner",1,IF(TIPS!D166="Lunch",0,""))</f>
        <v>1</v>
      </c>
      <c r="H167" s="2">
        <f>TIPS!E166</f>
        <v>2</v>
      </c>
      <c r="I167" s="2">
        <f>TIPS!F166</f>
        <v>17.510000000000002</v>
      </c>
      <c r="J167" s="2">
        <f>TIPS!G166</f>
        <v>3</v>
      </c>
    </row>
    <row r="168" spans="1:10" ht="15.75" customHeight="1" x14ac:dyDescent="0.3">
      <c r="A168" s="2">
        <f>IF(TIPS!A167="Male",1,IF(TIPS!A167="Female",0,""))</f>
        <v>1</v>
      </c>
      <c r="B168" s="2">
        <f>IF(TIPS!B167="Yes",1,IF(TIPS!B167="No",0,""))</f>
        <v>0</v>
      </c>
      <c r="C168" s="2">
        <f>IF(TIPS!C167=CORRELATION!$C$2,1,0)</f>
        <v>1</v>
      </c>
      <c r="D168" s="2">
        <f>IF(TIPS!C167=CORRELATION!$D$2,1,0)</f>
        <v>0</v>
      </c>
      <c r="E168" s="2">
        <f>IF(TIPS!C167=CORRELATION!$E$2,1,0)</f>
        <v>0</v>
      </c>
      <c r="F168" s="2">
        <f>IF(TIPS!C167=CORRELATION!$F$2,1,0)</f>
        <v>0</v>
      </c>
      <c r="G168" s="2">
        <f>IF(TIPS!D167="Dinner",1,IF(TIPS!D167="Lunch",0,""))</f>
        <v>1</v>
      </c>
      <c r="H168" s="2">
        <f>TIPS!E167</f>
        <v>3</v>
      </c>
      <c r="I168" s="2">
        <f>TIPS!F167</f>
        <v>24.52</v>
      </c>
      <c r="J168" s="2">
        <f>TIPS!G167</f>
        <v>3.48</v>
      </c>
    </row>
    <row r="169" spans="1:10" ht="15.75" customHeight="1" x14ac:dyDescent="0.3">
      <c r="A169" s="2">
        <f>IF(TIPS!A168="Male",1,IF(TIPS!A168="Female",0,""))</f>
        <v>1</v>
      </c>
      <c r="B169" s="2">
        <f>IF(TIPS!B168="Yes",1,IF(TIPS!B168="No",0,""))</f>
        <v>0</v>
      </c>
      <c r="C169" s="2">
        <f>IF(TIPS!C168=CORRELATION!$C$2,1,0)</f>
        <v>1</v>
      </c>
      <c r="D169" s="2">
        <f>IF(TIPS!C168=CORRELATION!$D$2,1,0)</f>
        <v>0</v>
      </c>
      <c r="E169" s="2">
        <f>IF(TIPS!C168=CORRELATION!$E$2,1,0)</f>
        <v>0</v>
      </c>
      <c r="F169" s="2">
        <f>IF(TIPS!C168=CORRELATION!$F$2,1,0)</f>
        <v>0</v>
      </c>
      <c r="G169" s="2">
        <f>IF(TIPS!D168="Dinner",1,IF(TIPS!D168="Lunch",0,""))</f>
        <v>1</v>
      </c>
      <c r="H169" s="2">
        <f>TIPS!E168</f>
        <v>2</v>
      </c>
      <c r="I169" s="2">
        <f>TIPS!F168</f>
        <v>20.76</v>
      </c>
      <c r="J169" s="2">
        <f>TIPS!G168</f>
        <v>2.2400000000000002</v>
      </c>
    </row>
    <row r="170" spans="1:10" ht="15.75" customHeight="1" x14ac:dyDescent="0.3">
      <c r="A170" s="2">
        <f>IF(TIPS!A169="Male",1,IF(TIPS!A169="Female",0,""))</f>
        <v>1</v>
      </c>
      <c r="B170" s="2">
        <f>IF(TIPS!B169="Yes",1,IF(TIPS!B169="No",0,""))</f>
        <v>0</v>
      </c>
      <c r="C170" s="2">
        <f>IF(TIPS!C169=CORRELATION!$C$2,1,0)</f>
        <v>1</v>
      </c>
      <c r="D170" s="2">
        <f>IF(TIPS!C169=CORRELATION!$D$2,1,0)</f>
        <v>0</v>
      </c>
      <c r="E170" s="2">
        <f>IF(TIPS!C169=CORRELATION!$E$2,1,0)</f>
        <v>0</v>
      </c>
      <c r="F170" s="2">
        <f>IF(TIPS!C169=CORRELATION!$F$2,1,0)</f>
        <v>0</v>
      </c>
      <c r="G170" s="2">
        <f>IF(TIPS!D169="Dinner",1,IF(TIPS!D169="Lunch",0,""))</f>
        <v>1</v>
      </c>
      <c r="H170" s="2">
        <f>TIPS!E169</f>
        <v>4</v>
      </c>
      <c r="I170" s="2">
        <f>TIPS!F169</f>
        <v>31.71</v>
      </c>
      <c r="J170" s="2">
        <f>TIPS!G169</f>
        <v>4.5</v>
      </c>
    </row>
    <row r="171" spans="1:10" ht="15.75" customHeight="1" x14ac:dyDescent="0.3">
      <c r="A171" s="2">
        <f>IF(TIPS!A170="Male",1,IF(TIPS!A170="Female",0,""))</f>
        <v>0</v>
      </c>
      <c r="B171" s="2">
        <f>IF(TIPS!B170="Yes",1,IF(TIPS!B170="No",0,""))</f>
        <v>1</v>
      </c>
      <c r="C171" s="2">
        <f>IF(TIPS!C170=CORRELATION!$C$2,1,0)</f>
        <v>0</v>
      </c>
      <c r="D171" s="2">
        <f>IF(TIPS!C170=CORRELATION!$D$2,1,0)</f>
        <v>0</v>
      </c>
      <c r="E171" s="2">
        <f>IF(TIPS!C170=CORRELATION!$E$2,1,0)</f>
        <v>1</v>
      </c>
      <c r="F171" s="2">
        <f>IF(TIPS!C170=CORRELATION!$F$2,1,0)</f>
        <v>0</v>
      </c>
      <c r="G171" s="2">
        <f>IF(TIPS!D170="Dinner",1,IF(TIPS!D170="Lunch",0,""))</f>
        <v>1</v>
      </c>
      <c r="H171" s="2">
        <f>TIPS!E170</f>
        <v>2</v>
      </c>
      <c r="I171" s="2">
        <f>TIPS!F170</f>
        <v>10.59</v>
      </c>
      <c r="J171" s="2">
        <f>TIPS!G170</f>
        <v>1.61</v>
      </c>
    </row>
    <row r="172" spans="1:10" ht="15.75" customHeight="1" x14ac:dyDescent="0.3">
      <c r="A172" s="2">
        <f>IF(TIPS!A171="Male",1,IF(TIPS!A171="Female",0,""))</f>
        <v>0</v>
      </c>
      <c r="B172" s="2">
        <f>IF(TIPS!B171="Yes",1,IF(TIPS!B171="No",0,""))</f>
        <v>1</v>
      </c>
      <c r="C172" s="2">
        <f>IF(TIPS!C171=CORRELATION!$C$2,1,0)</f>
        <v>0</v>
      </c>
      <c r="D172" s="2">
        <f>IF(TIPS!C171=CORRELATION!$D$2,1,0)</f>
        <v>0</v>
      </c>
      <c r="E172" s="2">
        <f>IF(TIPS!C171=CORRELATION!$E$2,1,0)</f>
        <v>1</v>
      </c>
      <c r="F172" s="2">
        <f>IF(TIPS!C171=CORRELATION!$F$2,1,0)</f>
        <v>0</v>
      </c>
      <c r="G172" s="2">
        <f>IF(TIPS!D171="Dinner",1,IF(TIPS!D171="Lunch",0,""))</f>
        <v>1</v>
      </c>
      <c r="H172" s="2">
        <f>TIPS!E171</f>
        <v>2</v>
      </c>
      <c r="I172" s="2">
        <f>TIPS!F171</f>
        <v>10.63</v>
      </c>
      <c r="J172" s="2">
        <f>TIPS!G171</f>
        <v>2</v>
      </c>
    </row>
    <row r="173" spans="1:10" ht="15.75" customHeight="1" x14ac:dyDescent="0.3">
      <c r="A173" s="2">
        <f>IF(TIPS!A172="Male",1,IF(TIPS!A172="Female",0,""))</f>
        <v>1</v>
      </c>
      <c r="B173" s="2">
        <f>IF(TIPS!B172="Yes",1,IF(TIPS!B172="No",0,""))</f>
        <v>1</v>
      </c>
      <c r="C173" s="2">
        <f>IF(TIPS!C172=CORRELATION!$C$2,1,0)</f>
        <v>0</v>
      </c>
      <c r="D173" s="2">
        <f>IF(TIPS!C172=CORRELATION!$D$2,1,0)</f>
        <v>0</v>
      </c>
      <c r="E173" s="2">
        <f>IF(TIPS!C172=CORRELATION!$E$2,1,0)</f>
        <v>1</v>
      </c>
      <c r="F173" s="2">
        <f>IF(TIPS!C172=CORRELATION!$F$2,1,0)</f>
        <v>0</v>
      </c>
      <c r="G173" s="2">
        <f>IF(TIPS!D172="Dinner",1,IF(TIPS!D172="Lunch",0,""))</f>
        <v>1</v>
      </c>
      <c r="H173" s="2">
        <f>TIPS!E172</f>
        <v>3</v>
      </c>
      <c r="I173" s="2">
        <f>TIPS!F172</f>
        <v>50.81</v>
      </c>
      <c r="J173" s="2">
        <f>TIPS!G172</f>
        <v>10</v>
      </c>
    </row>
    <row r="174" spans="1:10" ht="15.75" customHeight="1" x14ac:dyDescent="0.3">
      <c r="A174" s="2">
        <f>IF(TIPS!A173="Male",1,IF(TIPS!A173="Female",0,""))</f>
        <v>1</v>
      </c>
      <c r="B174" s="2">
        <f>IF(TIPS!B173="Yes",1,IF(TIPS!B173="No",0,""))</f>
        <v>1</v>
      </c>
      <c r="C174" s="2">
        <f>IF(TIPS!C173=CORRELATION!$C$2,1,0)</f>
        <v>0</v>
      </c>
      <c r="D174" s="2">
        <f>IF(TIPS!C173=CORRELATION!$D$2,1,0)</f>
        <v>0</v>
      </c>
      <c r="E174" s="2">
        <f>IF(TIPS!C173=CORRELATION!$E$2,1,0)</f>
        <v>1</v>
      </c>
      <c r="F174" s="2">
        <f>IF(TIPS!C173=CORRELATION!$F$2,1,0)</f>
        <v>0</v>
      </c>
      <c r="G174" s="2">
        <f>IF(TIPS!D173="Dinner",1,IF(TIPS!D173="Lunch",0,""))</f>
        <v>1</v>
      </c>
      <c r="H174" s="2">
        <f>TIPS!E173</f>
        <v>2</v>
      </c>
      <c r="I174" s="2">
        <f>TIPS!F173</f>
        <v>15.81</v>
      </c>
      <c r="J174" s="2">
        <f>TIPS!G173</f>
        <v>3.16</v>
      </c>
    </row>
    <row r="175" spans="1:10" ht="15.75" customHeight="1" x14ac:dyDescent="0.3">
      <c r="A175" s="2">
        <f>IF(TIPS!A174="Male",1,IF(TIPS!A174="Female",0,""))</f>
        <v>1</v>
      </c>
      <c r="B175" s="2">
        <f>IF(TIPS!B174="Yes",1,IF(TIPS!B174="No",0,""))</f>
        <v>1</v>
      </c>
      <c r="C175" s="2">
        <f>IF(TIPS!C174=CORRELATION!$C$2,1,0)</f>
        <v>1</v>
      </c>
      <c r="D175" s="2">
        <f>IF(TIPS!C174=CORRELATION!$D$2,1,0)</f>
        <v>0</v>
      </c>
      <c r="E175" s="2">
        <f>IF(TIPS!C174=CORRELATION!$E$2,1,0)</f>
        <v>0</v>
      </c>
      <c r="F175" s="2">
        <f>IF(TIPS!C174=CORRELATION!$F$2,1,0)</f>
        <v>0</v>
      </c>
      <c r="G175" s="2">
        <f>IF(TIPS!D174="Dinner",1,IF(TIPS!D174="Lunch",0,""))</f>
        <v>1</v>
      </c>
      <c r="H175" s="2">
        <f>TIPS!E174</f>
        <v>2</v>
      </c>
      <c r="I175" s="2">
        <f>TIPS!F174</f>
        <v>7.25</v>
      </c>
      <c r="J175" s="2">
        <f>TIPS!G174</f>
        <v>5.15</v>
      </c>
    </row>
    <row r="176" spans="1:10" ht="15.75" customHeight="1" x14ac:dyDescent="0.3">
      <c r="A176" s="2">
        <f>IF(TIPS!A175="Male",1,IF(TIPS!A175="Female",0,""))</f>
        <v>1</v>
      </c>
      <c r="B176" s="2">
        <f>IF(TIPS!B175="Yes",1,IF(TIPS!B175="No",0,""))</f>
        <v>1</v>
      </c>
      <c r="C176" s="2">
        <f>IF(TIPS!C175=CORRELATION!$C$2,1,0)</f>
        <v>1</v>
      </c>
      <c r="D176" s="2">
        <f>IF(TIPS!C175=CORRELATION!$D$2,1,0)</f>
        <v>0</v>
      </c>
      <c r="E176" s="2">
        <f>IF(TIPS!C175=CORRELATION!$E$2,1,0)</f>
        <v>0</v>
      </c>
      <c r="F176" s="2">
        <f>IF(TIPS!C175=CORRELATION!$F$2,1,0)</f>
        <v>0</v>
      </c>
      <c r="G176" s="2">
        <f>IF(TIPS!D175="Dinner",1,IF(TIPS!D175="Lunch",0,""))</f>
        <v>1</v>
      </c>
      <c r="H176" s="2">
        <f>TIPS!E175</f>
        <v>2</v>
      </c>
      <c r="I176" s="2">
        <f>TIPS!F175</f>
        <v>31.85</v>
      </c>
      <c r="J176" s="2">
        <f>TIPS!G175</f>
        <v>3.18</v>
      </c>
    </row>
    <row r="177" spans="1:10" ht="15.75" customHeight="1" x14ac:dyDescent="0.3">
      <c r="A177" s="2">
        <f>IF(TIPS!A176="Male",1,IF(TIPS!A176="Female",0,""))</f>
        <v>1</v>
      </c>
      <c r="B177" s="2">
        <f>IF(TIPS!B176="Yes",1,IF(TIPS!B176="No",0,""))</f>
        <v>1</v>
      </c>
      <c r="C177" s="2">
        <f>IF(TIPS!C176=CORRELATION!$C$2,1,0)</f>
        <v>1</v>
      </c>
      <c r="D177" s="2">
        <f>IF(TIPS!C176=CORRELATION!$D$2,1,0)</f>
        <v>0</v>
      </c>
      <c r="E177" s="2">
        <f>IF(TIPS!C176=CORRELATION!$E$2,1,0)</f>
        <v>0</v>
      </c>
      <c r="F177" s="2">
        <f>IF(TIPS!C176=CORRELATION!$F$2,1,0)</f>
        <v>0</v>
      </c>
      <c r="G177" s="2">
        <f>IF(TIPS!D176="Dinner",1,IF(TIPS!D176="Lunch",0,""))</f>
        <v>1</v>
      </c>
      <c r="H177" s="2">
        <f>TIPS!E176</f>
        <v>2</v>
      </c>
      <c r="I177" s="2">
        <f>TIPS!F176</f>
        <v>16.82</v>
      </c>
      <c r="J177" s="2">
        <f>TIPS!G176</f>
        <v>4</v>
      </c>
    </row>
    <row r="178" spans="1:10" ht="15.75" customHeight="1" x14ac:dyDescent="0.3">
      <c r="A178" s="2">
        <f>IF(TIPS!A177="Male",1,IF(TIPS!A177="Female",0,""))</f>
        <v>1</v>
      </c>
      <c r="B178" s="2">
        <f>IF(TIPS!B177="Yes",1,IF(TIPS!B177="No",0,""))</f>
        <v>1</v>
      </c>
      <c r="C178" s="2">
        <f>IF(TIPS!C177=CORRELATION!$C$2,1,0)</f>
        <v>1</v>
      </c>
      <c r="D178" s="2">
        <f>IF(TIPS!C177=CORRELATION!$D$2,1,0)</f>
        <v>0</v>
      </c>
      <c r="E178" s="2">
        <f>IF(TIPS!C177=CORRELATION!$E$2,1,0)</f>
        <v>0</v>
      </c>
      <c r="F178" s="2">
        <f>IF(TIPS!C177=CORRELATION!$F$2,1,0)</f>
        <v>0</v>
      </c>
      <c r="G178" s="2">
        <f>IF(TIPS!D177="Dinner",1,IF(TIPS!D177="Lunch",0,""))</f>
        <v>1</v>
      </c>
      <c r="H178" s="2">
        <f>TIPS!E177</f>
        <v>2</v>
      </c>
      <c r="I178" s="2">
        <f>TIPS!F177</f>
        <v>32.9</v>
      </c>
      <c r="J178" s="2">
        <f>TIPS!G177</f>
        <v>3.11</v>
      </c>
    </row>
    <row r="179" spans="1:10" ht="15.75" customHeight="1" x14ac:dyDescent="0.3">
      <c r="A179" s="2">
        <f>IF(TIPS!A178="Male",1,IF(TIPS!A178="Female",0,""))</f>
        <v>1</v>
      </c>
      <c r="B179" s="2">
        <f>IF(TIPS!B178="Yes",1,IF(TIPS!B178="No",0,""))</f>
        <v>1</v>
      </c>
      <c r="C179" s="2">
        <f>IF(TIPS!C178=CORRELATION!$C$2,1,0)</f>
        <v>1</v>
      </c>
      <c r="D179" s="2">
        <f>IF(TIPS!C178=CORRELATION!$D$2,1,0)</f>
        <v>0</v>
      </c>
      <c r="E179" s="2">
        <f>IF(TIPS!C178=CORRELATION!$E$2,1,0)</f>
        <v>0</v>
      </c>
      <c r="F179" s="2">
        <f>IF(TIPS!C178=CORRELATION!$F$2,1,0)</f>
        <v>0</v>
      </c>
      <c r="G179" s="2">
        <f>IF(TIPS!D178="Dinner",1,IF(TIPS!D178="Lunch",0,""))</f>
        <v>1</v>
      </c>
      <c r="H179" s="2">
        <f>TIPS!E178</f>
        <v>2</v>
      </c>
      <c r="I179" s="2">
        <f>TIPS!F178</f>
        <v>17.89</v>
      </c>
      <c r="J179" s="2">
        <f>TIPS!G178</f>
        <v>2</v>
      </c>
    </row>
    <row r="180" spans="1:10" ht="15.75" customHeight="1" x14ac:dyDescent="0.3">
      <c r="A180" s="2">
        <f>IF(TIPS!A179="Male",1,IF(TIPS!A179="Female",0,""))</f>
        <v>1</v>
      </c>
      <c r="B180" s="2">
        <f>IF(TIPS!B179="Yes",1,IF(TIPS!B179="No",0,""))</f>
        <v>1</v>
      </c>
      <c r="C180" s="2">
        <f>IF(TIPS!C179=CORRELATION!$C$2,1,0)</f>
        <v>1</v>
      </c>
      <c r="D180" s="2">
        <f>IF(TIPS!C179=CORRELATION!$D$2,1,0)</f>
        <v>0</v>
      </c>
      <c r="E180" s="2">
        <f>IF(TIPS!C179=CORRELATION!$E$2,1,0)</f>
        <v>0</v>
      </c>
      <c r="F180" s="2">
        <f>IF(TIPS!C179=CORRELATION!$F$2,1,0)</f>
        <v>0</v>
      </c>
      <c r="G180" s="2">
        <f>IF(TIPS!D179="Dinner",1,IF(TIPS!D179="Lunch",0,""))</f>
        <v>1</v>
      </c>
      <c r="H180" s="2">
        <f>TIPS!E179</f>
        <v>2</v>
      </c>
      <c r="I180" s="2">
        <f>TIPS!F179</f>
        <v>14.48</v>
      </c>
      <c r="J180" s="2">
        <f>TIPS!G179</f>
        <v>2</v>
      </c>
    </row>
    <row r="181" spans="1:10" ht="15.75" customHeight="1" x14ac:dyDescent="0.3">
      <c r="A181" s="2">
        <f>IF(TIPS!A180="Male",1,IF(TIPS!A180="Female",0,""))</f>
        <v>0</v>
      </c>
      <c r="B181" s="2">
        <f>IF(TIPS!B180="Yes",1,IF(TIPS!B180="No",0,""))</f>
        <v>1</v>
      </c>
      <c r="C181" s="2">
        <f>IF(TIPS!C180=CORRELATION!$C$2,1,0)</f>
        <v>1</v>
      </c>
      <c r="D181" s="2">
        <f>IF(TIPS!C180=CORRELATION!$D$2,1,0)</f>
        <v>0</v>
      </c>
      <c r="E181" s="2">
        <f>IF(TIPS!C180=CORRELATION!$E$2,1,0)</f>
        <v>0</v>
      </c>
      <c r="F181" s="2">
        <f>IF(TIPS!C180=CORRELATION!$F$2,1,0)</f>
        <v>0</v>
      </c>
      <c r="G181" s="2">
        <f>IF(TIPS!D180="Dinner",1,IF(TIPS!D180="Lunch",0,""))</f>
        <v>1</v>
      </c>
      <c r="H181" s="2">
        <f>TIPS!E180</f>
        <v>2</v>
      </c>
      <c r="I181" s="2">
        <f>TIPS!F180</f>
        <v>9.6</v>
      </c>
      <c r="J181" s="2">
        <f>TIPS!G180</f>
        <v>4</v>
      </c>
    </row>
    <row r="182" spans="1:10" ht="15.75" customHeight="1" x14ac:dyDescent="0.3">
      <c r="A182" s="2">
        <f>IF(TIPS!A181="Male",1,IF(TIPS!A181="Female",0,""))</f>
        <v>1</v>
      </c>
      <c r="B182" s="2">
        <f>IF(TIPS!B181="Yes",1,IF(TIPS!B181="No",0,""))</f>
        <v>1</v>
      </c>
      <c r="C182" s="2">
        <f>IF(TIPS!C181=CORRELATION!$C$2,1,0)</f>
        <v>1</v>
      </c>
      <c r="D182" s="2">
        <f>IF(TIPS!C181=CORRELATION!$D$2,1,0)</f>
        <v>0</v>
      </c>
      <c r="E182" s="2">
        <f>IF(TIPS!C181=CORRELATION!$E$2,1,0)</f>
        <v>0</v>
      </c>
      <c r="F182" s="2">
        <f>IF(TIPS!C181=CORRELATION!$F$2,1,0)</f>
        <v>0</v>
      </c>
      <c r="G182" s="2">
        <f>IF(TIPS!D181="Dinner",1,IF(TIPS!D181="Lunch",0,""))</f>
        <v>1</v>
      </c>
      <c r="H182" s="2">
        <f>TIPS!E181</f>
        <v>2</v>
      </c>
      <c r="I182" s="2">
        <f>TIPS!F181</f>
        <v>34.630000000000003</v>
      </c>
      <c r="J182" s="2">
        <f>TIPS!G181</f>
        <v>3.55</v>
      </c>
    </row>
    <row r="183" spans="1:10" ht="15.75" customHeight="1" x14ac:dyDescent="0.3">
      <c r="A183" s="2">
        <f>IF(TIPS!A182="Male",1,IF(TIPS!A182="Female",0,""))</f>
        <v>1</v>
      </c>
      <c r="B183" s="2">
        <f>IF(TIPS!B182="Yes",1,IF(TIPS!B182="No",0,""))</f>
        <v>1</v>
      </c>
      <c r="C183" s="2">
        <f>IF(TIPS!C182=CORRELATION!$C$2,1,0)</f>
        <v>1</v>
      </c>
      <c r="D183" s="2">
        <f>IF(TIPS!C182=CORRELATION!$D$2,1,0)</f>
        <v>0</v>
      </c>
      <c r="E183" s="2">
        <f>IF(TIPS!C182=CORRELATION!$E$2,1,0)</f>
        <v>0</v>
      </c>
      <c r="F183" s="2">
        <f>IF(TIPS!C182=CORRELATION!$F$2,1,0)</f>
        <v>0</v>
      </c>
      <c r="G183" s="2">
        <f>IF(TIPS!D182="Dinner",1,IF(TIPS!D182="Lunch",0,""))</f>
        <v>1</v>
      </c>
      <c r="H183" s="2">
        <f>TIPS!E182</f>
        <v>4</v>
      </c>
      <c r="I183" s="2">
        <f>TIPS!F182</f>
        <v>34.65</v>
      </c>
      <c r="J183" s="2">
        <f>TIPS!G182</f>
        <v>3.68</v>
      </c>
    </row>
    <row r="184" spans="1:10" ht="15.75" customHeight="1" x14ac:dyDescent="0.3">
      <c r="A184" s="2">
        <f>IF(TIPS!A183="Male",1,IF(TIPS!A183="Female",0,""))</f>
        <v>1</v>
      </c>
      <c r="B184" s="2">
        <f>IF(TIPS!B183="Yes",1,IF(TIPS!B183="No",0,""))</f>
        <v>1</v>
      </c>
      <c r="C184" s="2">
        <f>IF(TIPS!C183=CORRELATION!$C$2,1,0)</f>
        <v>1</v>
      </c>
      <c r="D184" s="2">
        <f>IF(TIPS!C183=CORRELATION!$D$2,1,0)</f>
        <v>0</v>
      </c>
      <c r="E184" s="2">
        <f>IF(TIPS!C183=CORRELATION!$E$2,1,0)</f>
        <v>0</v>
      </c>
      <c r="F184" s="2">
        <f>IF(TIPS!C183=CORRELATION!$F$2,1,0)</f>
        <v>0</v>
      </c>
      <c r="G184" s="2">
        <f>IF(TIPS!D183="Dinner",1,IF(TIPS!D183="Lunch",0,""))</f>
        <v>1</v>
      </c>
      <c r="H184" s="2">
        <f>TIPS!E183</f>
        <v>2</v>
      </c>
      <c r="I184" s="2">
        <f>TIPS!F183</f>
        <v>23.33</v>
      </c>
      <c r="J184" s="2">
        <f>TIPS!G183</f>
        <v>5.65</v>
      </c>
    </row>
    <row r="185" spans="1:10" ht="15.75" customHeight="1" x14ac:dyDescent="0.3">
      <c r="A185" s="2">
        <f>IF(TIPS!A184="Male",1,IF(TIPS!A184="Female",0,""))</f>
        <v>1</v>
      </c>
      <c r="B185" s="2">
        <f>IF(TIPS!B184="Yes",1,IF(TIPS!B184="No",0,""))</f>
        <v>1</v>
      </c>
      <c r="C185" s="2">
        <f>IF(TIPS!C184=CORRELATION!$C$2,1,0)</f>
        <v>1</v>
      </c>
      <c r="D185" s="2">
        <f>IF(TIPS!C184=CORRELATION!$D$2,1,0)</f>
        <v>0</v>
      </c>
      <c r="E185" s="2">
        <f>IF(TIPS!C184=CORRELATION!$E$2,1,0)</f>
        <v>0</v>
      </c>
      <c r="F185" s="2">
        <f>IF(TIPS!C184=CORRELATION!$F$2,1,0)</f>
        <v>0</v>
      </c>
      <c r="G185" s="2">
        <f>IF(TIPS!D184="Dinner",1,IF(TIPS!D184="Lunch",0,""))</f>
        <v>1</v>
      </c>
      <c r="H185" s="2">
        <f>TIPS!E184</f>
        <v>3</v>
      </c>
      <c r="I185" s="2">
        <f>TIPS!F184</f>
        <v>45.35</v>
      </c>
      <c r="J185" s="2">
        <f>TIPS!G184</f>
        <v>3.5</v>
      </c>
    </row>
    <row r="186" spans="1:10" ht="15.75" customHeight="1" x14ac:dyDescent="0.3">
      <c r="A186" s="2">
        <f>IF(TIPS!A185="Male",1,IF(TIPS!A185="Female",0,""))</f>
        <v>1</v>
      </c>
      <c r="B186" s="2">
        <f>IF(TIPS!B185="Yes",1,IF(TIPS!B185="No",0,""))</f>
        <v>1</v>
      </c>
      <c r="C186" s="2">
        <f>IF(TIPS!C185=CORRELATION!$C$2,1,0)</f>
        <v>1</v>
      </c>
      <c r="D186" s="2">
        <f>IF(TIPS!C185=CORRELATION!$D$2,1,0)</f>
        <v>0</v>
      </c>
      <c r="E186" s="2">
        <f>IF(TIPS!C185=CORRELATION!$E$2,1,0)</f>
        <v>0</v>
      </c>
      <c r="F186" s="2">
        <f>IF(TIPS!C185=CORRELATION!$F$2,1,0)</f>
        <v>0</v>
      </c>
      <c r="G186" s="2">
        <f>IF(TIPS!D185="Dinner",1,IF(TIPS!D185="Lunch",0,""))</f>
        <v>1</v>
      </c>
      <c r="H186" s="2">
        <f>TIPS!E185</f>
        <v>4</v>
      </c>
      <c r="I186" s="2">
        <f>TIPS!F185</f>
        <v>23.17</v>
      </c>
      <c r="J186" s="2">
        <f>TIPS!G185</f>
        <v>6.5</v>
      </c>
    </row>
    <row r="187" spans="1:10" ht="15.75" customHeight="1" x14ac:dyDescent="0.3">
      <c r="A187" s="2">
        <f>IF(TIPS!A186="Male",1,IF(TIPS!A186="Female",0,""))</f>
        <v>1</v>
      </c>
      <c r="B187" s="2">
        <f>IF(TIPS!B186="Yes",1,IF(TIPS!B186="No",0,""))</f>
        <v>1</v>
      </c>
      <c r="C187" s="2">
        <f>IF(TIPS!C186=CORRELATION!$C$2,1,0)</f>
        <v>1</v>
      </c>
      <c r="D187" s="2">
        <f>IF(TIPS!C186=CORRELATION!$D$2,1,0)</f>
        <v>0</v>
      </c>
      <c r="E187" s="2">
        <f>IF(TIPS!C186=CORRELATION!$E$2,1,0)</f>
        <v>0</v>
      </c>
      <c r="F187" s="2">
        <f>IF(TIPS!C186=CORRELATION!$F$2,1,0)</f>
        <v>0</v>
      </c>
      <c r="G187" s="2">
        <f>IF(TIPS!D186="Dinner",1,IF(TIPS!D186="Lunch",0,""))</f>
        <v>1</v>
      </c>
      <c r="H187" s="2">
        <f>TIPS!E186</f>
        <v>2</v>
      </c>
      <c r="I187" s="2">
        <f>TIPS!F186</f>
        <v>40.549999999999997</v>
      </c>
      <c r="J187" s="2">
        <f>TIPS!G186</f>
        <v>3</v>
      </c>
    </row>
    <row r="188" spans="1:10" ht="15.75" customHeight="1" x14ac:dyDescent="0.3">
      <c r="A188" s="2">
        <f>IF(TIPS!A187="Male",1,IF(TIPS!A187="Female",0,""))</f>
        <v>1</v>
      </c>
      <c r="B188" s="2">
        <f>IF(TIPS!B187="Yes",1,IF(TIPS!B187="No",0,""))</f>
        <v>0</v>
      </c>
      <c r="C188" s="2">
        <f>IF(TIPS!C187=CORRELATION!$C$2,1,0)</f>
        <v>1</v>
      </c>
      <c r="D188" s="2">
        <f>IF(TIPS!C187=CORRELATION!$D$2,1,0)</f>
        <v>0</v>
      </c>
      <c r="E188" s="2">
        <f>IF(TIPS!C187=CORRELATION!$E$2,1,0)</f>
        <v>0</v>
      </c>
      <c r="F188" s="2">
        <f>IF(TIPS!C187=CORRELATION!$F$2,1,0)</f>
        <v>0</v>
      </c>
      <c r="G188" s="2">
        <f>IF(TIPS!D187="Dinner",1,IF(TIPS!D187="Lunch",0,""))</f>
        <v>1</v>
      </c>
      <c r="H188" s="2">
        <f>TIPS!E187</f>
        <v>5</v>
      </c>
      <c r="I188" s="2">
        <f>TIPS!F187</f>
        <v>20.69</v>
      </c>
      <c r="J188" s="2">
        <f>TIPS!G187</f>
        <v>5</v>
      </c>
    </row>
    <row r="189" spans="1:10" ht="15.75" customHeight="1" x14ac:dyDescent="0.3">
      <c r="A189" s="2">
        <f>IF(TIPS!A188="Male",1,IF(TIPS!A188="Female",0,""))</f>
        <v>0</v>
      </c>
      <c r="B189" s="2">
        <f>IF(TIPS!B188="Yes",1,IF(TIPS!B188="No",0,""))</f>
        <v>1</v>
      </c>
      <c r="C189" s="2">
        <f>IF(TIPS!C188=CORRELATION!$C$2,1,0)</f>
        <v>1</v>
      </c>
      <c r="D189" s="2">
        <f>IF(TIPS!C188=CORRELATION!$D$2,1,0)</f>
        <v>0</v>
      </c>
      <c r="E189" s="2">
        <f>IF(TIPS!C188=CORRELATION!$E$2,1,0)</f>
        <v>0</v>
      </c>
      <c r="F189" s="2">
        <f>IF(TIPS!C188=CORRELATION!$F$2,1,0)</f>
        <v>0</v>
      </c>
      <c r="G189" s="2">
        <f>IF(TIPS!D188="Dinner",1,IF(TIPS!D188="Lunch",0,""))</f>
        <v>1</v>
      </c>
      <c r="H189" s="2">
        <f>TIPS!E188</f>
        <v>3</v>
      </c>
      <c r="I189" s="2">
        <f>TIPS!F188</f>
        <v>20.9</v>
      </c>
      <c r="J189" s="2">
        <f>TIPS!G188</f>
        <v>3.5</v>
      </c>
    </row>
    <row r="190" spans="1:10" ht="15.75" customHeight="1" x14ac:dyDescent="0.3">
      <c r="A190" s="2">
        <f>IF(TIPS!A189="Male",1,IF(TIPS!A189="Female",0,""))</f>
        <v>1</v>
      </c>
      <c r="B190" s="2">
        <f>IF(TIPS!B189="Yes",1,IF(TIPS!B189="No",0,""))</f>
        <v>1</v>
      </c>
      <c r="C190" s="2">
        <f>IF(TIPS!C189=CORRELATION!$C$2,1,0)</f>
        <v>1</v>
      </c>
      <c r="D190" s="2">
        <f>IF(TIPS!C189=CORRELATION!$D$2,1,0)</f>
        <v>0</v>
      </c>
      <c r="E190" s="2">
        <f>IF(TIPS!C189=CORRELATION!$E$2,1,0)</f>
        <v>0</v>
      </c>
      <c r="F190" s="2">
        <f>IF(TIPS!C189=CORRELATION!$F$2,1,0)</f>
        <v>0</v>
      </c>
      <c r="G190" s="2">
        <f>IF(TIPS!D189="Dinner",1,IF(TIPS!D189="Lunch",0,""))</f>
        <v>1</v>
      </c>
      <c r="H190" s="2">
        <f>TIPS!E189</f>
        <v>5</v>
      </c>
      <c r="I190" s="2">
        <f>TIPS!F189</f>
        <v>30.46</v>
      </c>
      <c r="J190" s="2">
        <f>TIPS!G189</f>
        <v>2</v>
      </c>
    </row>
    <row r="191" spans="1:10" ht="15.75" customHeight="1" x14ac:dyDescent="0.3">
      <c r="A191" s="2">
        <f>IF(TIPS!A190="Male",1,IF(TIPS!A190="Female",0,""))</f>
        <v>0</v>
      </c>
      <c r="B191" s="2">
        <f>IF(TIPS!B190="Yes",1,IF(TIPS!B190="No",0,""))</f>
        <v>1</v>
      </c>
      <c r="C191" s="2">
        <f>IF(TIPS!C190=CORRELATION!$C$2,1,0)</f>
        <v>1</v>
      </c>
      <c r="D191" s="2">
        <f>IF(TIPS!C190=CORRELATION!$D$2,1,0)</f>
        <v>0</v>
      </c>
      <c r="E191" s="2">
        <f>IF(TIPS!C190=CORRELATION!$E$2,1,0)</f>
        <v>0</v>
      </c>
      <c r="F191" s="2">
        <f>IF(TIPS!C190=CORRELATION!$F$2,1,0)</f>
        <v>0</v>
      </c>
      <c r="G191" s="2">
        <f>IF(TIPS!D190="Dinner",1,IF(TIPS!D190="Lunch",0,""))</f>
        <v>1</v>
      </c>
      <c r="H191" s="2">
        <f>TIPS!E190</f>
        <v>3</v>
      </c>
      <c r="I191" s="2">
        <f>TIPS!F190</f>
        <v>18.149999999999999</v>
      </c>
      <c r="J191" s="2">
        <f>TIPS!G190</f>
        <v>3.5</v>
      </c>
    </row>
    <row r="192" spans="1:10" ht="15.75" customHeight="1" x14ac:dyDescent="0.3">
      <c r="A192" s="2">
        <f>IF(TIPS!A191="Male",1,IF(TIPS!A191="Female",0,""))</f>
        <v>1</v>
      </c>
      <c r="B192" s="2">
        <f>IF(TIPS!B191="Yes",1,IF(TIPS!B191="No",0,""))</f>
        <v>1</v>
      </c>
      <c r="C192" s="2">
        <f>IF(TIPS!C191=CORRELATION!$C$2,1,0)</f>
        <v>1</v>
      </c>
      <c r="D192" s="2">
        <f>IF(TIPS!C191=CORRELATION!$D$2,1,0)</f>
        <v>0</v>
      </c>
      <c r="E192" s="2">
        <f>IF(TIPS!C191=CORRELATION!$E$2,1,0)</f>
        <v>0</v>
      </c>
      <c r="F192" s="2">
        <f>IF(TIPS!C191=CORRELATION!$F$2,1,0)</f>
        <v>0</v>
      </c>
      <c r="G192" s="2">
        <f>IF(TIPS!D191="Dinner",1,IF(TIPS!D191="Lunch",0,""))</f>
        <v>1</v>
      </c>
      <c r="H192" s="2">
        <f>TIPS!E191</f>
        <v>3</v>
      </c>
      <c r="I192" s="2">
        <f>TIPS!F191</f>
        <v>23.1</v>
      </c>
      <c r="J192" s="2">
        <f>TIPS!G191</f>
        <v>4</v>
      </c>
    </row>
    <row r="193" spans="1:10" ht="15.75" customHeight="1" x14ac:dyDescent="0.3">
      <c r="A193" s="2">
        <f>IF(TIPS!A192="Male",1,IF(TIPS!A192="Female",0,""))</f>
        <v>1</v>
      </c>
      <c r="B193" s="2">
        <f>IF(TIPS!B192="Yes",1,IF(TIPS!B192="No",0,""))</f>
        <v>1</v>
      </c>
      <c r="C193" s="2">
        <f>IF(TIPS!C192=CORRELATION!$C$2,1,0)</f>
        <v>1</v>
      </c>
      <c r="D193" s="2">
        <f>IF(TIPS!C192=CORRELATION!$D$2,1,0)</f>
        <v>0</v>
      </c>
      <c r="E193" s="2">
        <f>IF(TIPS!C192=CORRELATION!$E$2,1,0)</f>
        <v>0</v>
      </c>
      <c r="F193" s="2">
        <f>IF(TIPS!C192=CORRELATION!$F$2,1,0)</f>
        <v>0</v>
      </c>
      <c r="G193" s="2">
        <f>IF(TIPS!D192="Dinner",1,IF(TIPS!D192="Lunch",0,""))</f>
        <v>1</v>
      </c>
      <c r="H193" s="2">
        <f>TIPS!E192</f>
        <v>2</v>
      </c>
      <c r="I193" s="2">
        <f>TIPS!F192</f>
        <v>15.69</v>
      </c>
      <c r="J193" s="2">
        <f>TIPS!G192</f>
        <v>1.5</v>
      </c>
    </row>
    <row r="194" spans="1:10" ht="15.75" customHeight="1" x14ac:dyDescent="0.3">
      <c r="A194" s="2">
        <f>IF(TIPS!A193="Male",1,IF(TIPS!A193="Female",0,""))</f>
        <v>0</v>
      </c>
      <c r="B194" s="2">
        <f>IF(TIPS!B193="Yes",1,IF(TIPS!B193="No",0,""))</f>
        <v>1</v>
      </c>
      <c r="C194" s="2">
        <f>IF(TIPS!C193=CORRELATION!$C$2,1,0)</f>
        <v>0</v>
      </c>
      <c r="D194" s="2">
        <f>IF(TIPS!C193=CORRELATION!$D$2,1,0)</f>
        <v>0</v>
      </c>
      <c r="E194" s="2">
        <f>IF(TIPS!C193=CORRELATION!$E$2,1,0)</f>
        <v>0</v>
      </c>
      <c r="F194" s="2">
        <f>IF(TIPS!C193=CORRELATION!$F$2,1,0)</f>
        <v>1</v>
      </c>
      <c r="G194" s="2">
        <f>IF(TIPS!D193="Dinner",1,IF(TIPS!D193="Lunch",0,""))</f>
        <v>0</v>
      </c>
      <c r="H194" s="2">
        <f>TIPS!E193</f>
        <v>2</v>
      </c>
      <c r="I194" s="2">
        <f>TIPS!F193</f>
        <v>19.809999999999999</v>
      </c>
      <c r="J194" s="2">
        <f>TIPS!G193</f>
        <v>4.1900000000000004</v>
      </c>
    </row>
    <row r="195" spans="1:10" ht="15.75" customHeight="1" x14ac:dyDescent="0.3">
      <c r="A195" s="2">
        <f>IF(TIPS!A194="Male",1,IF(TIPS!A194="Female",0,""))</f>
        <v>1</v>
      </c>
      <c r="B195" s="2">
        <f>IF(TIPS!B194="Yes",1,IF(TIPS!B194="No",0,""))</f>
        <v>1</v>
      </c>
      <c r="C195" s="2">
        <f>IF(TIPS!C194=CORRELATION!$C$2,1,0)</f>
        <v>0</v>
      </c>
      <c r="D195" s="2">
        <f>IF(TIPS!C194=CORRELATION!$D$2,1,0)</f>
        <v>0</v>
      </c>
      <c r="E195" s="2">
        <f>IF(TIPS!C194=CORRELATION!$E$2,1,0)</f>
        <v>0</v>
      </c>
      <c r="F195" s="2">
        <f>IF(TIPS!C194=CORRELATION!$F$2,1,0)</f>
        <v>1</v>
      </c>
      <c r="G195" s="2">
        <f>IF(TIPS!D194="Dinner",1,IF(TIPS!D194="Lunch",0,""))</f>
        <v>0</v>
      </c>
      <c r="H195" s="2">
        <f>TIPS!E194</f>
        <v>2</v>
      </c>
      <c r="I195" s="2">
        <f>TIPS!F194</f>
        <v>28.44</v>
      </c>
      <c r="J195" s="2">
        <f>TIPS!G194</f>
        <v>2.56</v>
      </c>
    </row>
    <row r="196" spans="1:10" ht="15.75" customHeight="1" x14ac:dyDescent="0.3">
      <c r="A196" s="2">
        <f>IF(TIPS!A195="Male",1,IF(TIPS!A195="Female",0,""))</f>
        <v>1</v>
      </c>
      <c r="B196" s="2">
        <f>IF(TIPS!B195="Yes",1,IF(TIPS!B195="No",0,""))</f>
        <v>1</v>
      </c>
      <c r="C196" s="2">
        <f>IF(TIPS!C195=CORRELATION!$C$2,1,0)</f>
        <v>0</v>
      </c>
      <c r="D196" s="2">
        <f>IF(TIPS!C195=CORRELATION!$D$2,1,0)</f>
        <v>0</v>
      </c>
      <c r="E196" s="2">
        <f>IF(TIPS!C195=CORRELATION!$E$2,1,0)</f>
        <v>0</v>
      </c>
      <c r="F196" s="2">
        <f>IF(TIPS!C195=CORRELATION!$F$2,1,0)</f>
        <v>1</v>
      </c>
      <c r="G196" s="2">
        <f>IF(TIPS!D195="Dinner",1,IF(TIPS!D195="Lunch",0,""))</f>
        <v>0</v>
      </c>
      <c r="H196" s="2">
        <f>TIPS!E195</f>
        <v>2</v>
      </c>
      <c r="I196" s="2">
        <f>TIPS!F195</f>
        <v>15.48</v>
      </c>
      <c r="J196" s="2">
        <f>TIPS!G195</f>
        <v>2.02</v>
      </c>
    </row>
    <row r="197" spans="1:10" ht="15.75" customHeight="1" x14ac:dyDescent="0.3">
      <c r="A197" s="2">
        <f>IF(TIPS!A196="Male",1,IF(TIPS!A196="Female",0,""))</f>
        <v>1</v>
      </c>
      <c r="B197" s="2">
        <f>IF(TIPS!B196="Yes",1,IF(TIPS!B196="No",0,""))</f>
        <v>1</v>
      </c>
      <c r="C197" s="2">
        <f>IF(TIPS!C196=CORRELATION!$C$2,1,0)</f>
        <v>0</v>
      </c>
      <c r="D197" s="2">
        <f>IF(TIPS!C196=CORRELATION!$D$2,1,0)</f>
        <v>0</v>
      </c>
      <c r="E197" s="2">
        <f>IF(TIPS!C196=CORRELATION!$E$2,1,0)</f>
        <v>0</v>
      </c>
      <c r="F197" s="2">
        <f>IF(TIPS!C196=CORRELATION!$F$2,1,0)</f>
        <v>1</v>
      </c>
      <c r="G197" s="2">
        <f>IF(TIPS!D196="Dinner",1,IF(TIPS!D196="Lunch",0,""))</f>
        <v>0</v>
      </c>
      <c r="H197" s="2">
        <f>TIPS!E196</f>
        <v>2</v>
      </c>
      <c r="I197" s="2">
        <f>TIPS!F196</f>
        <v>16.579999999999998</v>
      </c>
      <c r="J197" s="2">
        <f>TIPS!G196</f>
        <v>4</v>
      </c>
    </row>
    <row r="198" spans="1:10" ht="15.75" customHeight="1" x14ac:dyDescent="0.3">
      <c r="A198" s="2">
        <f>IF(TIPS!A197="Male",1,IF(TIPS!A197="Female",0,""))</f>
        <v>1</v>
      </c>
      <c r="B198" s="2">
        <f>IF(TIPS!B197="Yes",1,IF(TIPS!B197="No",0,""))</f>
        <v>0</v>
      </c>
      <c r="C198" s="2">
        <f>IF(TIPS!C197=CORRELATION!$C$2,1,0)</f>
        <v>0</v>
      </c>
      <c r="D198" s="2">
        <f>IF(TIPS!C197=CORRELATION!$D$2,1,0)</f>
        <v>0</v>
      </c>
      <c r="E198" s="2">
        <f>IF(TIPS!C197=CORRELATION!$E$2,1,0)</f>
        <v>0</v>
      </c>
      <c r="F198" s="2">
        <f>IF(TIPS!C197=CORRELATION!$F$2,1,0)</f>
        <v>1</v>
      </c>
      <c r="G198" s="2">
        <f>IF(TIPS!D197="Dinner",1,IF(TIPS!D197="Lunch",0,""))</f>
        <v>0</v>
      </c>
      <c r="H198" s="2">
        <f>TIPS!E197</f>
        <v>2</v>
      </c>
      <c r="I198" s="2">
        <f>TIPS!F197</f>
        <v>7.56</v>
      </c>
      <c r="J198" s="2">
        <f>TIPS!G197</f>
        <v>1.44</v>
      </c>
    </row>
    <row r="199" spans="1:10" ht="15.75" customHeight="1" x14ac:dyDescent="0.3">
      <c r="A199" s="2">
        <f>IF(TIPS!A198="Male",1,IF(TIPS!A198="Female",0,""))</f>
        <v>1</v>
      </c>
      <c r="B199" s="2">
        <f>IF(TIPS!B198="Yes",1,IF(TIPS!B198="No",0,""))</f>
        <v>1</v>
      </c>
      <c r="C199" s="2">
        <f>IF(TIPS!C198=CORRELATION!$C$2,1,0)</f>
        <v>0</v>
      </c>
      <c r="D199" s="2">
        <f>IF(TIPS!C198=CORRELATION!$D$2,1,0)</f>
        <v>0</v>
      </c>
      <c r="E199" s="2">
        <f>IF(TIPS!C198=CORRELATION!$E$2,1,0)</f>
        <v>0</v>
      </c>
      <c r="F199" s="2">
        <f>IF(TIPS!C198=CORRELATION!$F$2,1,0)</f>
        <v>1</v>
      </c>
      <c r="G199" s="2">
        <f>IF(TIPS!D198="Dinner",1,IF(TIPS!D198="Lunch",0,""))</f>
        <v>0</v>
      </c>
      <c r="H199" s="2">
        <f>TIPS!E198</f>
        <v>2</v>
      </c>
      <c r="I199" s="2">
        <f>TIPS!F198</f>
        <v>10.34</v>
      </c>
      <c r="J199" s="2">
        <f>TIPS!G198</f>
        <v>2</v>
      </c>
    </row>
    <row r="200" spans="1:10" ht="15.75" customHeight="1" x14ac:dyDescent="0.3">
      <c r="A200" s="2">
        <f>IF(TIPS!A199="Male",1,IF(TIPS!A199="Female",0,""))</f>
        <v>0</v>
      </c>
      <c r="B200" s="2">
        <f>IF(TIPS!B199="Yes",1,IF(TIPS!B199="No",0,""))</f>
        <v>1</v>
      </c>
      <c r="C200" s="2">
        <f>IF(TIPS!C199=CORRELATION!$C$2,1,0)</f>
        <v>0</v>
      </c>
      <c r="D200" s="2">
        <f>IF(TIPS!C199=CORRELATION!$D$2,1,0)</f>
        <v>0</v>
      </c>
      <c r="E200" s="2">
        <f>IF(TIPS!C199=CORRELATION!$E$2,1,0)</f>
        <v>0</v>
      </c>
      <c r="F200" s="2">
        <f>IF(TIPS!C199=CORRELATION!$F$2,1,0)</f>
        <v>1</v>
      </c>
      <c r="G200" s="2">
        <f>IF(TIPS!D199="Dinner",1,IF(TIPS!D199="Lunch",0,""))</f>
        <v>0</v>
      </c>
      <c r="H200" s="2">
        <f>TIPS!E199</f>
        <v>4</v>
      </c>
      <c r="I200" s="2">
        <f>TIPS!F199</f>
        <v>43.11</v>
      </c>
      <c r="J200" s="2">
        <f>TIPS!G199</f>
        <v>5</v>
      </c>
    </row>
    <row r="201" spans="1:10" ht="15.75" customHeight="1" x14ac:dyDescent="0.3">
      <c r="A201" s="2">
        <f>IF(TIPS!A200="Male",1,IF(TIPS!A200="Female",0,""))</f>
        <v>0</v>
      </c>
      <c r="B201" s="2">
        <f>IF(TIPS!B200="Yes",1,IF(TIPS!B200="No",0,""))</f>
        <v>1</v>
      </c>
      <c r="C201" s="2">
        <f>IF(TIPS!C200=CORRELATION!$C$2,1,0)</f>
        <v>0</v>
      </c>
      <c r="D201" s="2">
        <f>IF(TIPS!C200=CORRELATION!$D$2,1,0)</f>
        <v>0</v>
      </c>
      <c r="E201" s="2">
        <f>IF(TIPS!C200=CORRELATION!$E$2,1,0)</f>
        <v>0</v>
      </c>
      <c r="F201" s="2">
        <f>IF(TIPS!C200=CORRELATION!$F$2,1,0)</f>
        <v>1</v>
      </c>
      <c r="G201" s="2">
        <f>IF(TIPS!D200="Dinner",1,IF(TIPS!D200="Lunch",0,""))</f>
        <v>0</v>
      </c>
      <c r="H201" s="2">
        <f>TIPS!E200</f>
        <v>2</v>
      </c>
      <c r="I201" s="2">
        <f>TIPS!F200</f>
        <v>13</v>
      </c>
      <c r="J201" s="2">
        <f>TIPS!G200</f>
        <v>2</v>
      </c>
    </row>
    <row r="202" spans="1:10" ht="15.75" customHeight="1" x14ac:dyDescent="0.3">
      <c r="A202" s="2">
        <f>IF(TIPS!A201="Male",1,IF(TIPS!A201="Female",0,""))</f>
        <v>1</v>
      </c>
      <c r="B202" s="2">
        <f>IF(TIPS!B201="Yes",1,IF(TIPS!B201="No",0,""))</f>
        <v>1</v>
      </c>
      <c r="C202" s="2">
        <f>IF(TIPS!C201=CORRELATION!$C$2,1,0)</f>
        <v>0</v>
      </c>
      <c r="D202" s="2">
        <f>IF(TIPS!C201=CORRELATION!$D$2,1,0)</f>
        <v>0</v>
      </c>
      <c r="E202" s="2">
        <f>IF(TIPS!C201=CORRELATION!$E$2,1,0)</f>
        <v>0</v>
      </c>
      <c r="F202" s="2">
        <f>IF(TIPS!C201=CORRELATION!$F$2,1,0)</f>
        <v>1</v>
      </c>
      <c r="G202" s="2">
        <f>IF(TIPS!D201="Dinner",1,IF(TIPS!D201="Lunch",0,""))</f>
        <v>0</v>
      </c>
      <c r="H202" s="2">
        <f>TIPS!E201</f>
        <v>2</v>
      </c>
      <c r="I202" s="2">
        <f>TIPS!F201</f>
        <v>13.51</v>
      </c>
      <c r="J202" s="2">
        <f>TIPS!G201</f>
        <v>2</v>
      </c>
    </row>
    <row r="203" spans="1:10" ht="15.75" customHeight="1" x14ac:dyDescent="0.3">
      <c r="A203" s="2">
        <f>IF(TIPS!A202="Male",1,IF(TIPS!A202="Female",0,""))</f>
        <v>1</v>
      </c>
      <c r="B203" s="2">
        <f>IF(TIPS!B202="Yes",1,IF(TIPS!B202="No",0,""))</f>
        <v>1</v>
      </c>
      <c r="C203" s="2">
        <f>IF(TIPS!C202=CORRELATION!$C$2,1,0)</f>
        <v>0</v>
      </c>
      <c r="D203" s="2">
        <f>IF(TIPS!C202=CORRELATION!$D$2,1,0)</f>
        <v>0</v>
      </c>
      <c r="E203" s="2">
        <f>IF(TIPS!C202=CORRELATION!$E$2,1,0)</f>
        <v>0</v>
      </c>
      <c r="F203" s="2">
        <f>IF(TIPS!C202=CORRELATION!$F$2,1,0)</f>
        <v>1</v>
      </c>
      <c r="G203" s="2">
        <f>IF(TIPS!D202="Dinner",1,IF(TIPS!D202="Lunch",0,""))</f>
        <v>0</v>
      </c>
      <c r="H203" s="2">
        <f>TIPS!E202</f>
        <v>3</v>
      </c>
      <c r="I203" s="2">
        <f>TIPS!F202</f>
        <v>18.71</v>
      </c>
      <c r="J203" s="2">
        <f>TIPS!G202</f>
        <v>4</v>
      </c>
    </row>
    <row r="204" spans="1:10" ht="15.75" customHeight="1" x14ac:dyDescent="0.3">
      <c r="A204" s="2">
        <f>IF(TIPS!A203="Male",1,IF(TIPS!A203="Female",0,""))</f>
        <v>0</v>
      </c>
      <c r="B204" s="2">
        <f>IF(TIPS!B203="Yes",1,IF(TIPS!B203="No",0,""))</f>
        <v>1</v>
      </c>
      <c r="C204" s="2">
        <f>IF(TIPS!C203=CORRELATION!$C$2,1,0)</f>
        <v>0</v>
      </c>
      <c r="D204" s="2">
        <f>IF(TIPS!C203=CORRELATION!$D$2,1,0)</f>
        <v>0</v>
      </c>
      <c r="E204" s="2">
        <f>IF(TIPS!C203=CORRELATION!$E$2,1,0)</f>
        <v>0</v>
      </c>
      <c r="F204" s="2">
        <f>IF(TIPS!C203=CORRELATION!$F$2,1,0)</f>
        <v>1</v>
      </c>
      <c r="G204" s="2">
        <f>IF(TIPS!D203="Dinner",1,IF(TIPS!D203="Lunch",0,""))</f>
        <v>0</v>
      </c>
      <c r="H204" s="2">
        <f>TIPS!E203</f>
        <v>2</v>
      </c>
      <c r="I204" s="2">
        <f>TIPS!F203</f>
        <v>12.74</v>
      </c>
      <c r="J204" s="2">
        <f>TIPS!G203</f>
        <v>2.0099999999999998</v>
      </c>
    </row>
    <row r="205" spans="1:10" ht="15.75" customHeight="1" x14ac:dyDescent="0.3">
      <c r="A205" s="2">
        <f>IF(TIPS!A204="Male",1,IF(TIPS!A204="Female",0,""))</f>
        <v>0</v>
      </c>
      <c r="B205" s="2">
        <f>IF(TIPS!B204="Yes",1,IF(TIPS!B204="No",0,""))</f>
        <v>1</v>
      </c>
      <c r="C205" s="2">
        <f>IF(TIPS!C204=CORRELATION!$C$2,1,0)</f>
        <v>0</v>
      </c>
      <c r="D205" s="2">
        <f>IF(TIPS!C204=CORRELATION!$D$2,1,0)</f>
        <v>0</v>
      </c>
      <c r="E205" s="2">
        <f>IF(TIPS!C204=CORRELATION!$E$2,1,0)</f>
        <v>0</v>
      </c>
      <c r="F205" s="2">
        <f>IF(TIPS!C204=CORRELATION!$F$2,1,0)</f>
        <v>1</v>
      </c>
      <c r="G205" s="2">
        <f>IF(TIPS!D204="Dinner",1,IF(TIPS!D204="Lunch",0,""))</f>
        <v>0</v>
      </c>
      <c r="H205" s="2">
        <f>TIPS!E204</f>
        <v>2</v>
      </c>
      <c r="I205" s="2">
        <f>TIPS!F204</f>
        <v>13</v>
      </c>
      <c r="J205" s="2">
        <f>TIPS!G204</f>
        <v>2</v>
      </c>
    </row>
    <row r="206" spans="1:10" ht="15.75" customHeight="1" x14ac:dyDescent="0.3">
      <c r="A206" s="2">
        <f>IF(TIPS!A205="Male",1,IF(TIPS!A205="Female",0,""))</f>
        <v>0</v>
      </c>
      <c r="B206" s="2">
        <f>IF(TIPS!B205="Yes",1,IF(TIPS!B205="No",0,""))</f>
        <v>1</v>
      </c>
      <c r="C206" s="2">
        <f>IF(TIPS!C205=CORRELATION!$C$2,1,0)</f>
        <v>0</v>
      </c>
      <c r="D206" s="2">
        <f>IF(TIPS!C205=CORRELATION!$D$2,1,0)</f>
        <v>0</v>
      </c>
      <c r="E206" s="2">
        <f>IF(TIPS!C205=CORRELATION!$E$2,1,0)</f>
        <v>0</v>
      </c>
      <c r="F206" s="2">
        <f>IF(TIPS!C205=CORRELATION!$F$2,1,0)</f>
        <v>1</v>
      </c>
      <c r="G206" s="2">
        <f>IF(TIPS!D205="Dinner",1,IF(TIPS!D205="Lunch",0,""))</f>
        <v>0</v>
      </c>
      <c r="H206" s="2">
        <f>TIPS!E205</f>
        <v>2</v>
      </c>
      <c r="I206" s="2">
        <f>TIPS!F205</f>
        <v>16.399999999999999</v>
      </c>
      <c r="J206" s="2">
        <f>TIPS!G205</f>
        <v>2.5</v>
      </c>
    </row>
    <row r="207" spans="1:10" ht="15.75" customHeight="1" x14ac:dyDescent="0.3">
      <c r="A207" s="2">
        <f>IF(TIPS!A206="Male",1,IF(TIPS!A206="Female",0,""))</f>
        <v>1</v>
      </c>
      <c r="B207" s="2">
        <f>IF(TIPS!B206="Yes",1,IF(TIPS!B206="No",0,""))</f>
        <v>1</v>
      </c>
      <c r="C207" s="2">
        <f>IF(TIPS!C206=CORRELATION!$C$2,1,0)</f>
        <v>0</v>
      </c>
      <c r="D207" s="2">
        <f>IF(TIPS!C206=CORRELATION!$D$2,1,0)</f>
        <v>0</v>
      </c>
      <c r="E207" s="2">
        <f>IF(TIPS!C206=CORRELATION!$E$2,1,0)</f>
        <v>0</v>
      </c>
      <c r="F207" s="2">
        <f>IF(TIPS!C206=CORRELATION!$F$2,1,0)</f>
        <v>1</v>
      </c>
      <c r="G207" s="2">
        <f>IF(TIPS!D206="Dinner",1,IF(TIPS!D206="Lunch",0,""))</f>
        <v>0</v>
      </c>
      <c r="H207" s="2">
        <f>TIPS!E206</f>
        <v>4</v>
      </c>
      <c r="I207" s="2">
        <f>TIPS!F206</f>
        <v>20.53</v>
      </c>
      <c r="J207" s="2">
        <f>TIPS!G206</f>
        <v>4</v>
      </c>
    </row>
    <row r="208" spans="1:10" ht="15.75" customHeight="1" x14ac:dyDescent="0.3">
      <c r="A208" s="2">
        <f>IF(TIPS!A207="Male",1,IF(TIPS!A207="Female",0,""))</f>
        <v>0</v>
      </c>
      <c r="B208" s="2">
        <f>IF(TIPS!B207="Yes",1,IF(TIPS!B207="No",0,""))</f>
        <v>1</v>
      </c>
      <c r="C208" s="2">
        <f>IF(TIPS!C207=CORRELATION!$C$2,1,0)</f>
        <v>0</v>
      </c>
      <c r="D208" s="2">
        <f>IF(TIPS!C207=CORRELATION!$D$2,1,0)</f>
        <v>0</v>
      </c>
      <c r="E208" s="2">
        <f>IF(TIPS!C207=CORRELATION!$E$2,1,0)</f>
        <v>0</v>
      </c>
      <c r="F208" s="2">
        <f>IF(TIPS!C207=CORRELATION!$F$2,1,0)</f>
        <v>1</v>
      </c>
      <c r="G208" s="2">
        <f>IF(TIPS!D207="Dinner",1,IF(TIPS!D207="Lunch",0,""))</f>
        <v>0</v>
      </c>
      <c r="H208" s="2">
        <f>TIPS!E207</f>
        <v>3</v>
      </c>
      <c r="I208" s="2">
        <f>TIPS!F207</f>
        <v>16.47</v>
      </c>
      <c r="J208" s="2">
        <f>TIPS!G207</f>
        <v>3.23</v>
      </c>
    </row>
    <row r="209" spans="1:10" ht="15.75" customHeight="1" x14ac:dyDescent="0.3">
      <c r="A209" s="2">
        <f>IF(TIPS!A208="Male",1,IF(TIPS!A208="Female",0,""))</f>
        <v>1</v>
      </c>
      <c r="B209" s="2">
        <f>IF(TIPS!B208="Yes",1,IF(TIPS!B208="No",0,""))</f>
        <v>1</v>
      </c>
      <c r="C209" s="2">
        <f>IF(TIPS!C208=CORRELATION!$C$2,1,0)</f>
        <v>0</v>
      </c>
      <c r="D209" s="2">
        <f>IF(TIPS!C208=CORRELATION!$D$2,1,0)</f>
        <v>0</v>
      </c>
      <c r="E209" s="2">
        <f>IF(TIPS!C208=CORRELATION!$E$2,1,0)</f>
        <v>1</v>
      </c>
      <c r="F209" s="2">
        <f>IF(TIPS!C208=CORRELATION!$F$2,1,0)</f>
        <v>0</v>
      </c>
      <c r="G209" s="2">
        <f>IF(TIPS!D208="Dinner",1,IF(TIPS!D208="Lunch",0,""))</f>
        <v>1</v>
      </c>
      <c r="H209" s="2">
        <f>TIPS!E208</f>
        <v>3</v>
      </c>
      <c r="I209" s="2">
        <f>TIPS!F208</f>
        <v>26.59</v>
      </c>
      <c r="J209" s="2">
        <f>TIPS!G208</f>
        <v>3.41</v>
      </c>
    </row>
    <row r="210" spans="1:10" ht="15.75" customHeight="1" x14ac:dyDescent="0.3">
      <c r="A210" s="2">
        <f>IF(TIPS!A209="Male",1,IF(TIPS!A209="Female",0,""))</f>
        <v>1</v>
      </c>
      <c r="B210" s="2">
        <f>IF(TIPS!B209="Yes",1,IF(TIPS!B209="No",0,""))</f>
        <v>1</v>
      </c>
      <c r="C210" s="2">
        <f>IF(TIPS!C209=CORRELATION!$C$2,1,0)</f>
        <v>0</v>
      </c>
      <c r="D210" s="2">
        <f>IF(TIPS!C209=CORRELATION!$D$2,1,0)</f>
        <v>0</v>
      </c>
      <c r="E210" s="2">
        <f>IF(TIPS!C209=CORRELATION!$E$2,1,0)</f>
        <v>1</v>
      </c>
      <c r="F210" s="2">
        <f>IF(TIPS!C209=CORRELATION!$F$2,1,0)</f>
        <v>0</v>
      </c>
      <c r="G210" s="2">
        <f>IF(TIPS!D209="Dinner",1,IF(TIPS!D209="Lunch",0,""))</f>
        <v>1</v>
      </c>
      <c r="H210" s="2">
        <f>TIPS!E209</f>
        <v>4</v>
      </c>
      <c r="I210" s="2">
        <f>TIPS!F209</f>
        <v>38.729999999999997</v>
      </c>
      <c r="J210" s="2">
        <f>TIPS!G209</f>
        <v>3</v>
      </c>
    </row>
    <row r="211" spans="1:10" ht="15.75" customHeight="1" x14ac:dyDescent="0.3">
      <c r="A211" s="2">
        <f>IF(TIPS!A210="Male",1,IF(TIPS!A210="Female",0,""))</f>
        <v>1</v>
      </c>
      <c r="B211" s="2">
        <f>IF(TIPS!B210="Yes",1,IF(TIPS!B210="No",0,""))</f>
        <v>1</v>
      </c>
      <c r="C211" s="2">
        <f>IF(TIPS!C210=CORRELATION!$C$2,1,0)</f>
        <v>0</v>
      </c>
      <c r="D211" s="2">
        <f>IF(TIPS!C210=CORRELATION!$D$2,1,0)</f>
        <v>0</v>
      </c>
      <c r="E211" s="2">
        <f>IF(TIPS!C210=CORRELATION!$E$2,1,0)</f>
        <v>1</v>
      </c>
      <c r="F211" s="2">
        <f>IF(TIPS!C210=CORRELATION!$F$2,1,0)</f>
        <v>0</v>
      </c>
      <c r="G211" s="2">
        <f>IF(TIPS!D210="Dinner",1,IF(TIPS!D210="Lunch",0,""))</f>
        <v>1</v>
      </c>
      <c r="H211" s="2">
        <f>TIPS!E210</f>
        <v>2</v>
      </c>
      <c r="I211" s="2">
        <f>TIPS!F210</f>
        <v>24.27</v>
      </c>
      <c r="J211" s="2">
        <f>TIPS!G210</f>
        <v>2.0299999999999998</v>
      </c>
    </row>
    <row r="212" spans="1:10" ht="15.75" customHeight="1" x14ac:dyDescent="0.3">
      <c r="A212" s="2">
        <f>IF(TIPS!A211="Male",1,IF(TIPS!A211="Female",0,""))</f>
        <v>0</v>
      </c>
      <c r="B212" s="2">
        <f>IF(TIPS!B211="Yes",1,IF(TIPS!B211="No",0,""))</f>
        <v>1</v>
      </c>
      <c r="C212" s="2">
        <f>IF(TIPS!C211=CORRELATION!$C$2,1,0)</f>
        <v>0</v>
      </c>
      <c r="D212" s="2">
        <f>IF(TIPS!C211=CORRELATION!$D$2,1,0)</f>
        <v>0</v>
      </c>
      <c r="E212" s="2">
        <f>IF(TIPS!C211=CORRELATION!$E$2,1,0)</f>
        <v>1</v>
      </c>
      <c r="F212" s="2">
        <f>IF(TIPS!C211=CORRELATION!$F$2,1,0)</f>
        <v>0</v>
      </c>
      <c r="G212" s="2">
        <f>IF(TIPS!D211="Dinner",1,IF(TIPS!D211="Lunch",0,""))</f>
        <v>1</v>
      </c>
      <c r="H212" s="2">
        <f>TIPS!E211</f>
        <v>2</v>
      </c>
      <c r="I212" s="2">
        <f>TIPS!F211</f>
        <v>12.76</v>
      </c>
      <c r="J212" s="2">
        <f>TIPS!G211</f>
        <v>2.23</v>
      </c>
    </row>
    <row r="213" spans="1:10" ht="15.75" customHeight="1" x14ac:dyDescent="0.3">
      <c r="A213" s="2">
        <f>IF(TIPS!A212="Male",1,IF(TIPS!A212="Female",0,""))</f>
        <v>1</v>
      </c>
      <c r="B213" s="2">
        <f>IF(TIPS!B212="Yes",1,IF(TIPS!B212="No",0,""))</f>
        <v>1</v>
      </c>
      <c r="C213" s="2">
        <f>IF(TIPS!C212=CORRELATION!$C$2,1,0)</f>
        <v>0</v>
      </c>
      <c r="D213" s="2">
        <f>IF(TIPS!C212=CORRELATION!$D$2,1,0)</f>
        <v>0</v>
      </c>
      <c r="E213" s="2">
        <f>IF(TIPS!C212=CORRELATION!$E$2,1,0)</f>
        <v>1</v>
      </c>
      <c r="F213" s="2">
        <f>IF(TIPS!C212=CORRELATION!$F$2,1,0)</f>
        <v>0</v>
      </c>
      <c r="G213" s="2">
        <f>IF(TIPS!D212="Dinner",1,IF(TIPS!D212="Lunch",0,""))</f>
        <v>1</v>
      </c>
      <c r="H213" s="2">
        <f>TIPS!E212</f>
        <v>3</v>
      </c>
      <c r="I213" s="2">
        <f>TIPS!F212</f>
        <v>30.06</v>
      </c>
      <c r="J213" s="2">
        <f>TIPS!G212</f>
        <v>2</v>
      </c>
    </row>
    <row r="214" spans="1:10" ht="15.75" customHeight="1" x14ac:dyDescent="0.3">
      <c r="A214" s="2">
        <f>IF(TIPS!A213="Male",1,IF(TIPS!A213="Female",0,""))</f>
        <v>1</v>
      </c>
      <c r="B214" s="2">
        <f>IF(TIPS!B213="Yes",1,IF(TIPS!B213="No",0,""))</f>
        <v>1</v>
      </c>
      <c r="C214" s="2">
        <f>IF(TIPS!C213=CORRELATION!$C$2,1,0)</f>
        <v>0</v>
      </c>
      <c r="D214" s="2">
        <f>IF(TIPS!C213=CORRELATION!$D$2,1,0)</f>
        <v>0</v>
      </c>
      <c r="E214" s="2">
        <f>IF(TIPS!C213=CORRELATION!$E$2,1,0)</f>
        <v>1</v>
      </c>
      <c r="F214" s="2">
        <f>IF(TIPS!C213=CORRELATION!$F$2,1,0)</f>
        <v>0</v>
      </c>
      <c r="G214" s="2">
        <f>IF(TIPS!D213="Dinner",1,IF(TIPS!D213="Lunch",0,""))</f>
        <v>1</v>
      </c>
      <c r="H214" s="2">
        <f>TIPS!E213</f>
        <v>4</v>
      </c>
      <c r="I214" s="2">
        <f>TIPS!F213</f>
        <v>25.89</v>
      </c>
      <c r="J214" s="2">
        <f>TIPS!G213</f>
        <v>5.16</v>
      </c>
    </row>
    <row r="215" spans="1:10" ht="15.75" customHeight="1" x14ac:dyDescent="0.3">
      <c r="A215" s="2">
        <f>IF(TIPS!A214="Male",1,IF(TIPS!A214="Female",0,""))</f>
        <v>1</v>
      </c>
      <c r="B215" s="2">
        <f>IF(TIPS!B214="Yes",1,IF(TIPS!B214="No",0,""))</f>
        <v>0</v>
      </c>
      <c r="C215" s="2">
        <f>IF(TIPS!C214=CORRELATION!$C$2,1,0)</f>
        <v>0</v>
      </c>
      <c r="D215" s="2">
        <f>IF(TIPS!C214=CORRELATION!$D$2,1,0)</f>
        <v>0</v>
      </c>
      <c r="E215" s="2">
        <f>IF(TIPS!C214=CORRELATION!$E$2,1,0)</f>
        <v>1</v>
      </c>
      <c r="F215" s="2">
        <f>IF(TIPS!C214=CORRELATION!$F$2,1,0)</f>
        <v>0</v>
      </c>
      <c r="G215" s="2">
        <f>IF(TIPS!D214="Dinner",1,IF(TIPS!D214="Lunch",0,""))</f>
        <v>1</v>
      </c>
      <c r="H215" s="2">
        <f>TIPS!E214</f>
        <v>4</v>
      </c>
      <c r="I215" s="2">
        <f>TIPS!F214</f>
        <v>48.33</v>
      </c>
      <c r="J215" s="2">
        <f>TIPS!G214</f>
        <v>9</v>
      </c>
    </row>
    <row r="216" spans="1:10" ht="15.75" customHeight="1" x14ac:dyDescent="0.3">
      <c r="A216" s="2">
        <f>IF(TIPS!A215="Male",1,IF(TIPS!A215="Female",0,""))</f>
        <v>0</v>
      </c>
      <c r="B216" s="2">
        <f>IF(TIPS!B215="Yes",1,IF(TIPS!B215="No",0,""))</f>
        <v>1</v>
      </c>
      <c r="C216" s="2">
        <f>IF(TIPS!C215=CORRELATION!$C$2,1,0)</f>
        <v>0</v>
      </c>
      <c r="D216" s="2">
        <f>IF(TIPS!C215=CORRELATION!$D$2,1,0)</f>
        <v>0</v>
      </c>
      <c r="E216" s="2">
        <f>IF(TIPS!C215=CORRELATION!$E$2,1,0)</f>
        <v>1</v>
      </c>
      <c r="F216" s="2">
        <f>IF(TIPS!C215=CORRELATION!$F$2,1,0)</f>
        <v>0</v>
      </c>
      <c r="G216" s="2">
        <f>IF(TIPS!D215="Dinner",1,IF(TIPS!D215="Lunch",0,""))</f>
        <v>1</v>
      </c>
      <c r="H216" s="2">
        <f>TIPS!E215</f>
        <v>2</v>
      </c>
      <c r="I216" s="2">
        <f>TIPS!F215</f>
        <v>13.27</v>
      </c>
      <c r="J216" s="2">
        <f>TIPS!G215</f>
        <v>2.5</v>
      </c>
    </row>
    <row r="217" spans="1:10" ht="15.75" customHeight="1" x14ac:dyDescent="0.3">
      <c r="A217" s="2">
        <f>IF(TIPS!A216="Male",1,IF(TIPS!A216="Female",0,""))</f>
        <v>0</v>
      </c>
      <c r="B217" s="2">
        <f>IF(TIPS!B216="Yes",1,IF(TIPS!B216="No",0,""))</f>
        <v>1</v>
      </c>
      <c r="C217" s="2">
        <f>IF(TIPS!C216=CORRELATION!$C$2,1,0)</f>
        <v>0</v>
      </c>
      <c r="D217" s="2">
        <f>IF(TIPS!C216=CORRELATION!$D$2,1,0)</f>
        <v>0</v>
      </c>
      <c r="E217" s="2">
        <f>IF(TIPS!C216=CORRELATION!$E$2,1,0)</f>
        <v>1</v>
      </c>
      <c r="F217" s="2">
        <f>IF(TIPS!C216=CORRELATION!$F$2,1,0)</f>
        <v>0</v>
      </c>
      <c r="G217" s="2">
        <f>IF(TIPS!D216="Dinner",1,IF(TIPS!D216="Lunch",0,""))</f>
        <v>1</v>
      </c>
      <c r="H217" s="2">
        <f>TIPS!E216</f>
        <v>3</v>
      </c>
      <c r="I217" s="2">
        <f>TIPS!F216</f>
        <v>28.17</v>
      </c>
      <c r="J217" s="2">
        <f>TIPS!G216</f>
        <v>6.5</v>
      </c>
    </row>
    <row r="218" spans="1:10" ht="15.75" customHeight="1" x14ac:dyDescent="0.3">
      <c r="A218" s="2">
        <f>IF(TIPS!A217="Male",1,IF(TIPS!A217="Female",0,""))</f>
        <v>0</v>
      </c>
      <c r="B218" s="2">
        <f>IF(TIPS!B217="Yes",1,IF(TIPS!B217="No",0,""))</f>
        <v>1</v>
      </c>
      <c r="C218" s="2">
        <f>IF(TIPS!C217=CORRELATION!$C$2,1,0)</f>
        <v>0</v>
      </c>
      <c r="D218" s="2">
        <f>IF(TIPS!C217=CORRELATION!$D$2,1,0)</f>
        <v>0</v>
      </c>
      <c r="E218" s="2">
        <f>IF(TIPS!C217=CORRELATION!$E$2,1,0)</f>
        <v>1</v>
      </c>
      <c r="F218" s="2">
        <f>IF(TIPS!C217=CORRELATION!$F$2,1,0)</f>
        <v>0</v>
      </c>
      <c r="G218" s="2">
        <f>IF(TIPS!D217="Dinner",1,IF(TIPS!D217="Lunch",0,""))</f>
        <v>1</v>
      </c>
      <c r="H218" s="2">
        <f>TIPS!E217</f>
        <v>2</v>
      </c>
      <c r="I218" s="2">
        <f>TIPS!F217</f>
        <v>12.9</v>
      </c>
      <c r="J218" s="2">
        <f>TIPS!G217</f>
        <v>1.1000000000000001</v>
      </c>
    </row>
    <row r="219" spans="1:10" ht="15.75" customHeight="1" x14ac:dyDescent="0.3">
      <c r="A219" s="2">
        <f>IF(TIPS!A218="Male",1,IF(TIPS!A218="Female",0,""))</f>
        <v>1</v>
      </c>
      <c r="B219" s="2">
        <f>IF(TIPS!B218="Yes",1,IF(TIPS!B218="No",0,""))</f>
        <v>1</v>
      </c>
      <c r="C219" s="2">
        <f>IF(TIPS!C218=CORRELATION!$C$2,1,0)</f>
        <v>0</v>
      </c>
      <c r="D219" s="2">
        <f>IF(TIPS!C218=CORRELATION!$D$2,1,0)</f>
        <v>0</v>
      </c>
      <c r="E219" s="2">
        <f>IF(TIPS!C218=CORRELATION!$E$2,1,0)</f>
        <v>1</v>
      </c>
      <c r="F219" s="2">
        <f>IF(TIPS!C218=CORRELATION!$F$2,1,0)</f>
        <v>0</v>
      </c>
      <c r="G219" s="2">
        <f>IF(TIPS!D218="Dinner",1,IF(TIPS!D218="Lunch",0,""))</f>
        <v>1</v>
      </c>
      <c r="H219" s="2">
        <f>TIPS!E218</f>
        <v>5</v>
      </c>
      <c r="I219" s="2">
        <f>TIPS!F218</f>
        <v>28.15</v>
      </c>
      <c r="J219" s="2">
        <f>TIPS!G218</f>
        <v>3</v>
      </c>
    </row>
    <row r="220" spans="1:10" ht="15.75" customHeight="1" x14ac:dyDescent="0.3">
      <c r="A220" s="2">
        <f>IF(TIPS!A219="Male",1,IF(TIPS!A219="Female",0,""))</f>
        <v>1</v>
      </c>
      <c r="B220" s="2">
        <f>IF(TIPS!B219="Yes",1,IF(TIPS!B219="No",0,""))</f>
        <v>1</v>
      </c>
      <c r="C220" s="2">
        <f>IF(TIPS!C219=CORRELATION!$C$2,1,0)</f>
        <v>0</v>
      </c>
      <c r="D220" s="2">
        <f>IF(TIPS!C219=CORRELATION!$D$2,1,0)</f>
        <v>0</v>
      </c>
      <c r="E220" s="2">
        <f>IF(TIPS!C219=CORRELATION!$E$2,1,0)</f>
        <v>1</v>
      </c>
      <c r="F220" s="2">
        <f>IF(TIPS!C219=CORRELATION!$F$2,1,0)</f>
        <v>0</v>
      </c>
      <c r="G220" s="2">
        <f>IF(TIPS!D219="Dinner",1,IF(TIPS!D219="Lunch",0,""))</f>
        <v>1</v>
      </c>
      <c r="H220" s="2">
        <f>TIPS!E219</f>
        <v>2</v>
      </c>
      <c r="I220" s="2">
        <f>TIPS!F219</f>
        <v>11.59</v>
      </c>
      <c r="J220" s="2">
        <f>TIPS!G219</f>
        <v>1.5</v>
      </c>
    </row>
    <row r="221" spans="1:10" ht="15.75" customHeight="1" x14ac:dyDescent="0.3">
      <c r="A221" s="2">
        <f>IF(TIPS!A220="Male",1,IF(TIPS!A220="Female",0,""))</f>
        <v>1</v>
      </c>
      <c r="B221" s="2">
        <f>IF(TIPS!B220="Yes",1,IF(TIPS!B220="No",0,""))</f>
        <v>1</v>
      </c>
      <c r="C221" s="2">
        <f>IF(TIPS!C220=CORRELATION!$C$2,1,0)</f>
        <v>0</v>
      </c>
      <c r="D221" s="2">
        <f>IF(TIPS!C220=CORRELATION!$D$2,1,0)</f>
        <v>0</v>
      </c>
      <c r="E221" s="2">
        <f>IF(TIPS!C220=CORRELATION!$E$2,1,0)</f>
        <v>1</v>
      </c>
      <c r="F221" s="2">
        <f>IF(TIPS!C220=CORRELATION!$F$2,1,0)</f>
        <v>0</v>
      </c>
      <c r="G221" s="2">
        <f>IF(TIPS!D220="Dinner",1,IF(TIPS!D220="Lunch",0,""))</f>
        <v>1</v>
      </c>
      <c r="H221" s="2">
        <f>TIPS!E220</f>
        <v>2</v>
      </c>
      <c r="I221" s="2">
        <f>TIPS!F220</f>
        <v>7.74</v>
      </c>
      <c r="J221" s="2">
        <f>TIPS!G220</f>
        <v>1.44</v>
      </c>
    </row>
    <row r="222" spans="1:10" ht="15.75" customHeight="1" x14ac:dyDescent="0.3">
      <c r="A222" s="2">
        <f>IF(TIPS!A221="Male",1,IF(TIPS!A221="Female",0,""))</f>
        <v>0</v>
      </c>
      <c r="B222" s="2">
        <f>IF(TIPS!B221="Yes",1,IF(TIPS!B221="No",0,""))</f>
        <v>1</v>
      </c>
      <c r="C222" s="2">
        <f>IF(TIPS!C221=CORRELATION!$C$2,1,0)</f>
        <v>0</v>
      </c>
      <c r="D222" s="2">
        <f>IF(TIPS!C221=CORRELATION!$D$2,1,0)</f>
        <v>0</v>
      </c>
      <c r="E222" s="2">
        <f>IF(TIPS!C221=CORRELATION!$E$2,1,0)</f>
        <v>1</v>
      </c>
      <c r="F222" s="2">
        <f>IF(TIPS!C221=CORRELATION!$F$2,1,0)</f>
        <v>0</v>
      </c>
      <c r="G222" s="2">
        <f>IF(TIPS!D221="Dinner",1,IF(TIPS!D221="Lunch",0,""))</f>
        <v>1</v>
      </c>
      <c r="H222" s="2">
        <f>TIPS!E221</f>
        <v>4</v>
      </c>
      <c r="I222" s="2">
        <f>TIPS!F221</f>
        <v>30.14</v>
      </c>
      <c r="J222" s="2">
        <f>TIPS!G221</f>
        <v>3.09</v>
      </c>
    </row>
    <row r="223" spans="1:10" ht="15.75" customHeight="1" x14ac:dyDescent="0.3">
      <c r="A223" s="2">
        <f>IF(TIPS!A222="Male",1,IF(TIPS!A222="Female",0,""))</f>
        <v>1</v>
      </c>
      <c r="B223" s="2">
        <f>IF(TIPS!B222="Yes",1,IF(TIPS!B222="No",0,""))</f>
        <v>1</v>
      </c>
      <c r="C223" s="2">
        <f>IF(TIPS!C222=CORRELATION!$C$2,1,0)</f>
        <v>0</v>
      </c>
      <c r="D223" s="2">
        <f>IF(TIPS!C222=CORRELATION!$D$2,1,0)</f>
        <v>1</v>
      </c>
      <c r="E223" s="2">
        <f>IF(TIPS!C222=CORRELATION!$E$2,1,0)</f>
        <v>0</v>
      </c>
      <c r="F223" s="2">
        <f>IF(TIPS!C222=CORRELATION!$F$2,1,0)</f>
        <v>0</v>
      </c>
      <c r="G223" s="2">
        <f>IF(TIPS!D222="Dinner",1,IF(TIPS!D222="Lunch",0,""))</f>
        <v>0</v>
      </c>
      <c r="H223" s="2">
        <f>TIPS!E222</f>
        <v>2</v>
      </c>
      <c r="I223" s="2">
        <f>TIPS!F222</f>
        <v>12.16</v>
      </c>
      <c r="J223" s="2">
        <f>TIPS!G222</f>
        <v>2.2000000000000002</v>
      </c>
    </row>
    <row r="224" spans="1:10" ht="15.75" customHeight="1" x14ac:dyDescent="0.3">
      <c r="A224" s="2">
        <f>IF(TIPS!A223="Male",1,IF(TIPS!A223="Female",0,""))</f>
        <v>0</v>
      </c>
      <c r="B224" s="2">
        <f>IF(TIPS!B223="Yes",1,IF(TIPS!B223="No",0,""))</f>
        <v>1</v>
      </c>
      <c r="C224" s="2">
        <f>IF(TIPS!C223=CORRELATION!$C$2,1,0)</f>
        <v>0</v>
      </c>
      <c r="D224" s="2">
        <f>IF(TIPS!C223=CORRELATION!$D$2,1,0)</f>
        <v>1</v>
      </c>
      <c r="E224" s="2">
        <f>IF(TIPS!C223=CORRELATION!$E$2,1,0)</f>
        <v>0</v>
      </c>
      <c r="F224" s="2">
        <f>IF(TIPS!C223=CORRELATION!$F$2,1,0)</f>
        <v>0</v>
      </c>
      <c r="G224" s="2">
        <f>IF(TIPS!D223="Dinner",1,IF(TIPS!D223="Lunch",0,""))</f>
        <v>0</v>
      </c>
      <c r="H224" s="2">
        <f>TIPS!E223</f>
        <v>2</v>
      </c>
      <c r="I224" s="2">
        <f>TIPS!F223</f>
        <v>13.42</v>
      </c>
      <c r="J224" s="2">
        <f>TIPS!G223</f>
        <v>3.48</v>
      </c>
    </row>
    <row r="225" spans="1:10" ht="15.75" customHeight="1" x14ac:dyDescent="0.3">
      <c r="A225" s="2">
        <f>IF(TIPS!A224="Male",1,IF(TIPS!A224="Female",0,""))</f>
        <v>1</v>
      </c>
      <c r="B225" s="2">
        <f>IF(TIPS!B224="Yes",1,IF(TIPS!B224="No",0,""))</f>
        <v>1</v>
      </c>
      <c r="C225" s="2">
        <f>IF(TIPS!C224=CORRELATION!$C$2,1,0)</f>
        <v>0</v>
      </c>
      <c r="D225" s="2">
        <f>IF(TIPS!C224=CORRELATION!$D$2,1,0)</f>
        <v>1</v>
      </c>
      <c r="E225" s="2">
        <f>IF(TIPS!C224=CORRELATION!$E$2,1,0)</f>
        <v>0</v>
      </c>
      <c r="F225" s="2">
        <f>IF(TIPS!C224=CORRELATION!$F$2,1,0)</f>
        <v>0</v>
      </c>
      <c r="G225" s="2">
        <f>IF(TIPS!D224="Dinner",1,IF(TIPS!D224="Lunch",0,""))</f>
        <v>0</v>
      </c>
      <c r="H225" s="2">
        <f>TIPS!E224</f>
        <v>1</v>
      </c>
      <c r="I225" s="2">
        <f>TIPS!F224</f>
        <v>8.58</v>
      </c>
      <c r="J225" s="2">
        <f>TIPS!G224</f>
        <v>1.92</v>
      </c>
    </row>
    <row r="226" spans="1:10" ht="15.75" customHeight="1" x14ac:dyDescent="0.3">
      <c r="A226" s="2">
        <f>IF(TIPS!A225="Male",1,IF(TIPS!A225="Female",0,""))</f>
        <v>0</v>
      </c>
      <c r="B226" s="2">
        <f>IF(TIPS!B225="Yes",1,IF(TIPS!B225="No",0,""))</f>
        <v>0</v>
      </c>
      <c r="C226" s="2">
        <f>IF(TIPS!C225=CORRELATION!$C$2,1,0)</f>
        <v>0</v>
      </c>
      <c r="D226" s="2">
        <f>IF(TIPS!C225=CORRELATION!$D$2,1,0)</f>
        <v>1</v>
      </c>
      <c r="E226" s="2">
        <f>IF(TIPS!C225=CORRELATION!$E$2,1,0)</f>
        <v>0</v>
      </c>
      <c r="F226" s="2">
        <f>IF(TIPS!C225=CORRELATION!$F$2,1,0)</f>
        <v>0</v>
      </c>
      <c r="G226" s="2">
        <f>IF(TIPS!D225="Dinner",1,IF(TIPS!D225="Lunch",0,""))</f>
        <v>0</v>
      </c>
      <c r="H226" s="2">
        <f>TIPS!E225</f>
        <v>3</v>
      </c>
      <c r="I226" s="2">
        <f>TIPS!F225</f>
        <v>15.98</v>
      </c>
      <c r="J226" s="2">
        <f>TIPS!G225</f>
        <v>3</v>
      </c>
    </row>
    <row r="227" spans="1:10" ht="15.75" customHeight="1" x14ac:dyDescent="0.3">
      <c r="A227" s="2">
        <f>IF(TIPS!A226="Male",1,IF(TIPS!A226="Female",0,""))</f>
        <v>1</v>
      </c>
      <c r="B227" s="2">
        <f>IF(TIPS!B226="Yes",1,IF(TIPS!B226="No",0,""))</f>
        <v>1</v>
      </c>
      <c r="C227" s="2">
        <f>IF(TIPS!C226=CORRELATION!$C$2,1,0)</f>
        <v>0</v>
      </c>
      <c r="D227" s="2">
        <f>IF(TIPS!C226=CORRELATION!$D$2,1,0)</f>
        <v>1</v>
      </c>
      <c r="E227" s="2">
        <f>IF(TIPS!C226=CORRELATION!$E$2,1,0)</f>
        <v>0</v>
      </c>
      <c r="F227" s="2">
        <f>IF(TIPS!C226=CORRELATION!$F$2,1,0)</f>
        <v>0</v>
      </c>
      <c r="G227" s="2">
        <f>IF(TIPS!D226="Dinner",1,IF(TIPS!D226="Lunch",0,""))</f>
        <v>0</v>
      </c>
      <c r="H227" s="2">
        <f>TIPS!E226</f>
        <v>2</v>
      </c>
      <c r="I227" s="2">
        <f>TIPS!F226</f>
        <v>13.42</v>
      </c>
      <c r="J227" s="2">
        <f>TIPS!G226</f>
        <v>1.58</v>
      </c>
    </row>
    <row r="228" spans="1:10" ht="15.75" customHeight="1" x14ac:dyDescent="0.3">
      <c r="A228" s="2">
        <f>IF(TIPS!A227="Male",1,IF(TIPS!A227="Female",0,""))</f>
        <v>0</v>
      </c>
      <c r="B228" s="2">
        <f>IF(TIPS!B227="Yes",1,IF(TIPS!B227="No",0,""))</f>
        <v>1</v>
      </c>
      <c r="C228" s="2">
        <f>IF(TIPS!C227=CORRELATION!$C$2,1,0)</f>
        <v>0</v>
      </c>
      <c r="D228" s="2">
        <f>IF(TIPS!C227=CORRELATION!$D$2,1,0)</f>
        <v>1</v>
      </c>
      <c r="E228" s="2">
        <f>IF(TIPS!C227=CORRELATION!$E$2,1,0)</f>
        <v>0</v>
      </c>
      <c r="F228" s="2">
        <f>IF(TIPS!C227=CORRELATION!$F$2,1,0)</f>
        <v>0</v>
      </c>
      <c r="G228" s="2">
        <f>IF(TIPS!D227="Dinner",1,IF(TIPS!D227="Lunch",0,""))</f>
        <v>0</v>
      </c>
      <c r="H228" s="2">
        <f>TIPS!E227</f>
        <v>2</v>
      </c>
      <c r="I228" s="2">
        <f>TIPS!F227</f>
        <v>16.27</v>
      </c>
      <c r="J228" s="2">
        <f>TIPS!G227</f>
        <v>2.5</v>
      </c>
    </row>
    <row r="229" spans="1:10" ht="15.75" customHeight="1" x14ac:dyDescent="0.3">
      <c r="A229" s="2">
        <f>IF(TIPS!A228="Male",1,IF(TIPS!A228="Female",0,""))</f>
        <v>0</v>
      </c>
      <c r="B229" s="2">
        <f>IF(TIPS!B228="Yes",1,IF(TIPS!B228="No",0,""))</f>
        <v>1</v>
      </c>
      <c r="C229" s="2">
        <f>IF(TIPS!C228=CORRELATION!$C$2,1,0)</f>
        <v>0</v>
      </c>
      <c r="D229" s="2">
        <f>IF(TIPS!C228=CORRELATION!$D$2,1,0)</f>
        <v>1</v>
      </c>
      <c r="E229" s="2">
        <f>IF(TIPS!C228=CORRELATION!$E$2,1,0)</f>
        <v>0</v>
      </c>
      <c r="F229" s="2">
        <f>IF(TIPS!C228=CORRELATION!$F$2,1,0)</f>
        <v>0</v>
      </c>
      <c r="G229" s="2">
        <f>IF(TIPS!D228="Dinner",1,IF(TIPS!D228="Lunch",0,""))</f>
        <v>0</v>
      </c>
      <c r="H229" s="2">
        <f>TIPS!E228</f>
        <v>2</v>
      </c>
      <c r="I229" s="2">
        <f>TIPS!F228</f>
        <v>10.09</v>
      </c>
      <c r="J229" s="2">
        <f>TIPS!G228</f>
        <v>2</v>
      </c>
    </row>
    <row r="230" spans="1:10" ht="15.75" customHeight="1" x14ac:dyDescent="0.3">
      <c r="A230" s="2">
        <f>IF(TIPS!A229="Male",1,IF(TIPS!A229="Female",0,""))</f>
        <v>1</v>
      </c>
      <c r="B230" s="2">
        <f>IF(TIPS!B229="Yes",1,IF(TIPS!B229="No",0,""))</f>
        <v>0</v>
      </c>
      <c r="C230" s="2">
        <f>IF(TIPS!C229=CORRELATION!$C$2,1,0)</f>
        <v>0</v>
      </c>
      <c r="D230" s="2">
        <f>IF(TIPS!C229=CORRELATION!$D$2,1,0)</f>
        <v>0</v>
      </c>
      <c r="E230" s="2">
        <f>IF(TIPS!C229=CORRELATION!$E$2,1,0)</f>
        <v>1</v>
      </c>
      <c r="F230" s="2">
        <f>IF(TIPS!C229=CORRELATION!$F$2,1,0)</f>
        <v>0</v>
      </c>
      <c r="G230" s="2">
        <f>IF(TIPS!D229="Dinner",1,IF(TIPS!D229="Lunch",0,""))</f>
        <v>1</v>
      </c>
      <c r="H230" s="2">
        <f>TIPS!E229</f>
        <v>4</v>
      </c>
      <c r="I230" s="2">
        <f>TIPS!F229</f>
        <v>20.45</v>
      </c>
      <c r="J230" s="2">
        <f>TIPS!G229</f>
        <v>3</v>
      </c>
    </row>
    <row r="231" spans="1:10" ht="15.75" customHeight="1" x14ac:dyDescent="0.3">
      <c r="A231" s="2">
        <f>IF(TIPS!A230="Male",1,IF(TIPS!A230="Female",0,""))</f>
        <v>1</v>
      </c>
      <c r="B231" s="2">
        <f>IF(TIPS!B230="Yes",1,IF(TIPS!B230="No",0,""))</f>
        <v>0</v>
      </c>
      <c r="C231" s="2">
        <f>IF(TIPS!C230=CORRELATION!$C$2,1,0)</f>
        <v>0</v>
      </c>
      <c r="D231" s="2">
        <f>IF(TIPS!C230=CORRELATION!$D$2,1,0)</f>
        <v>0</v>
      </c>
      <c r="E231" s="2">
        <f>IF(TIPS!C230=CORRELATION!$E$2,1,0)</f>
        <v>1</v>
      </c>
      <c r="F231" s="2">
        <f>IF(TIPS!C230=CORRELATION!$F$2,1,0)</f>
        <v>0</v>
      </c>
      <c r="G231" s="2">
        <f>IF(TIPS!D230="Dinner",1,IF(TIPS!D230="Lunch",0,""))</f>
        <v>1</v>
      </c>
      <c r="H231" s="2">
        <f>TIPS!E230</f>
        <v>2</v>
      </c>
      <c r="I231" s="2">
        <f>TIPS!F230</f>
        <v>13.28</v>
      </c>
      <c r="J231" s="2">
        <f>TIPS!G230</f>
        <v>2.72</v>
      </c>
    </row>
    <row r="232" spans="1:10" ht="15.75" customHeight="1" x14ac:dyDescent="0.3">
      <c r="A232" s="2">
        <f>IF(TIPS!A231="Male",1,IF(TIPS!A231="Female",0,""))</f>
        <v>0</v>
      </c>
      <c r="B232" s="2">
        <f>IF(TIPS!B231="Yes",1,IF(TIPS!B231="No",0,""))</f>
        <v>1</v>
      </c>
      <c r="C232" s="2">
        <f>IF(TIPS!C231=CORRELATION!$C$2,1,0)</f>
        <v>0</v>
      </c>
      <c r="D232" s="2">
        <f>IF(TIPS!C231=CORRELATION!$D$2,1,0)</f>
        <v>0</v>
      </c>
      <c r="E232" s="2">
        <f>IF(TIPS!C231=CORRELATION!$E$2,1,0)</f>
        <v>1</v>
      </c>
      <c r="F232" s="2">
        <f>IF(TIPS!C231=CORRELATION!$F$2,1,0)</f>
        <v>0</v>
      </c>
      <c r="G232" s="2">
        <f>IF(TIPS!D231="Dinner",1,IF(TIPS!D231="Lunch",0,""))</f>
        <v>1</v>
      </c>
      <c r="H232" s="2">
        <f>TIPS!E231</f>
        <v>2</v>
      </c>
      <c r="I232" s="2">
        <f>TIPS!F231</f>
        <v>22.12</v>
      </c>
      <c r="J232" s="2">
        <f>TIPS!G231</f>
        <v>2.88</v>
      </c>
    </row>
    <row r="233" spans="1:10" ht="15.75" customHeight="1" x14ac:dyDescent="0.3">
      <c r="A233" s="2">
        <f>IF(TIPS!A232="Male",1,IF(TIPS!A232="Female",0,""))</f>
        <v>1</v>
      </c>
      <c r="B233" s="2">
        <f>IF(TIPS!B232="Yes",1,IF(TIPS!B232="No",0,""))</f>
        <v>1</v>
      </c>
      <c r="C233" s="2">
        <f>IF(TIPS!C232=CORRELATION!$C$2,1,0)</f>
        <v>0</v>
      </c>
      <c r="D233" s="2">
        <f>IF(TIPS!C232=CORRELATION!$D$2,1,0)</f>
        <v>0</v>
      </c>
      <c r="E233" s="2">
        <f>IF(TIPS!C232=CORRELATION!$E$2,1,0)</f>
        <v>1</v>
      </c>
      <c r="F233" s="2">
        <f>IF(TIPS!C232=CORRELATION!$F$2,1,0)</f>
        <v>0</v>
      </c>
      <c r="G233" s="2">
        <f>IF(TIPS!D232="Dinner",1,IF(TIPS!D232="Lunch",0,""))</f>
        <v>1</v>
      </c>
      <c r="H233" s="2">
        <f>TIPS!E232</f>
        <v>4</v>
      </c>
      <c r="I233" s="2">
        <f>TIPS!F232</f>
        <v>24.01</v>
      </c>
      <c r="J233" s="2">
        <f>TIPS!G232</f>
        <v>2</v>
      </c>
    </row>
    <row r="234" spans="1:10" ht="15.75" customHeight="1" x14ac:dyDescent="0.3">
      <c r="A234" s="2">
        <f>IF(TIPS!A233="Male",1,IF(TIPS!A233="Female",0,""))</f>
        <v>1</v>
      </c>
      <c r="B234" s="2">
        <f>IF(TIPS!B233="Yes",1,IF(TIPS!B233="No",0,""))</f>
        <v>1</v>
      </c>
      <c r="C234" s="2">
        <f>IF(TIPS!C233=CORRELATION!$C$2,1,0)</f>
        <v>0</v>
      </c>
      <c r="D234" s="2">
        <f>IF(TIPS!C233=CORRELATION!$D$2,1,0)</f>
        <v>0</v>
      </c>
      <c r="E234" s="2">
        <f>IF(TIPS!C233=CORRELATION!$E$2,1,0)</f>
        <v>1</v>
      </c>
      <c r="F234" s="2">
        <f>IF(TIPS!C233=CORRELATION!$F$2,1,0)</f>
        <v>0</v>
      </c>
      <c r="G234" s="2">
        <f>IF(TIPS!D233="Dinner",1,IF(TIPS!D233="Lunch",0,""))</f>
        <v>1</v>
      </c>
      <c r="H234" s="2">
        <f>TIPS!E233</f>
        <v>3</v>
      </c>
      <c r="I234" s="2">
        <f>TIPS!F233</f>
        <v>15.69</v>
      </c>
      <c r="J234" s="2">
        <f>TIPS!G233</f>
        <v>3</v>
      </c>
    </row>
    <row r="235" spans="1:10" ht="15.75" customHeight="1" x14ac:dyDescent="0.3">
      <c r="A235" s="2">
        <f>IF(TIPS!A234="Male",1,IF(TIPS!A234="Female",0,""))</f>
        <v>1</v>
      </c>
      <c r="B235" s="2">
        <f>IF(TIPS!B234="Yes",1,IF(TIPS!B234="No",0,""))</f>
        <v>0</v>
      </c>
      <c r="C235" s="2">
        <f>IF(TIPS!C234=CORRELATION!$C$2,1,0)</f>
        <v>0</v>
      </c>
      <c r="D235" s="2">
        <f>IF(TIPS!C234=CORRELATION!$D$2,1,0)</f>
        <v>0</v>
      </c>
      <c r="E235" s="2">
        <f>IF(TIPS!C234=CORRELATION!$E$2,1,0)</f>
        <v>1</v>
      </c>
      <c r="F235" s="2">
        <f>IF(TIPS!C234=CORRELATION!$F$2,1,0)</f>
        <v>0</v>
      </c>
      <c r="G235" s="2">
        <f>IF(TIPS!D234="Dinner",1,IF(TIPS!D234="Lunch",0,""))</f>
        <v>1</v>
      </c>
      <c r="H235" s="2">
        <f>TIPS!E234</f>
        <v>2</v>
      </c>
      <c r="I235" s="2">
        <f>TIPS!F234</f>
        <v>11.61</v>
      </c>
      <c r="J235" s="2">
        <f>TIPS!G234</f>
        <v>3.39</v>
      </c>
    </row>
    <row r="236" spans="1:10" ht="15.75" customHeight="1" x14ac:dyDescent="0.3">
      <c r="A236" s="2">
        <f>IF(TIPS!A235="Male",1,IF(TIPS!A235="Female",0,""))</f>
        <v>1</v>
      </c>
      <c r="B236" s="2">
        <f>IF(TIPS!B235="Yes",1,IF(TIPS!B235="No",0,""))</f>
        <v>0</v>
      </c>
      <c r="C236" s="2">
        <f>IF(TIPS!C235=CORRELATION!$C$2,1,0)</f>
        <v>0</v>
      </c>
      <c r="D236" s="2">
        <f>IF(TIPS!C235=CORRELATION!$D$2,1,0)</f>
        <v>0</v>
      </c>
      <c r="E236" s="2">
        <f>IF(TIPS!C235=CORRELATION!$E$2,1,0)</f>
        <v>1</v>
      </c>
      <c r="F236" s="2">
        <f>IF(TIPS!C235=CORRELATION!$F$2,1,0)</f>
        <v>0</v>
      </c>
      <c r="G236" s="2">
        <f>IF(TIPS!D235="Dinner",1,IF(TIPS!D235="Lunch",0,""))</f>
        <v>1</v>
      </c>
      <c r="H236" s="2">
        <f>TIPS!E235</f>
        <v>2</v>
      </c>
      <c r="I236" s="2">
        <f>TIPS!F235</f>
        <v>10.77</v>
      </c>
      <c r="J236" s="2">
        <f>TIPS!G235</f>
        <v>1.47</v>
      </c>
    </row>
    <row r="237" spans="1:10" ht="15.75" customHeight="1" x14ac:dyDescent="0.3">
      <c r="A237" s="2">
        <f>IF(TIPS!A236="Male",1,IF(TIPS!A236="Female",0,""))</f>
        <v>1</v>
      </c>
      <c r="B237" s="2">
        <f>IF(TIPS!B236="Yes",1,IF(TIPS!B236="No",0,""))</f>
        <v>1</v>
      </c>
      <c r="C237" s="2">
        <f>IF(TIPS!C236=CORRELATION!$C$2,1,0)</f>
        <v>0</v>
      </c>
      <c r="D237" s="2">
        <f>IF(TIPS!C236=CORRELATION!$D$2,1,0)</f>
        <v>0</v>
      </c>
      <c r="E237" s="2">
        <f>IF(TIPS!C236=CORRELATION!$E$2,1,0)</f>
        <v>1</v>
      </c>
      <c r="F237" s="2">
        <f>IF(TIPS!C236=CORRELATION!$F$2,1,0)</f>
        <v>0</v>
      </c>
      <c r="G237" s="2">
        <f>IF(TIPS!D236="Dinner",1,IF(TIPS!D236="Lunch",0,""))</f>
        <v>1</v>
      </c>
      <c r="H237" s="2">
        <f>TIPS!E236</f>
        <v>2</v>
      </c>
      <c r="I237" s="2">
        <f>TIPS!F236</f>
        <v>15.53</v>
      </c>
      <c r="J237" s="2">
        <f>TIPS!G236</f>
        <v>3</v>
      </c>
    </row>
    <row r="238" spans="1:10" ht="15.75" customHeight="1" x14ac:dyDescent="0.3">
      <c r="A238" s="2">
        <f>IF(TIPS!A237="Male",1,IF(TIPS!A237="Female",0,""))</f>
        <v>1</v>
      </c>
      <c r="B238" s="2">
        <f>IF(TIPS!B237="Yes",1,IF(TIPS!B237="No",0,""))</f>
        <v>0</v>
      </c>
      <c r="C238" s="2">
        <f>IF(TIPS!C237=CORRELATION!$C$2,1,0)</f>
        <v>0</v>
      </c>
      <c r="D238" s="2">
        <f>IF(TIPS!C237=CORRELATION!$D$2,1,0)</f>
        <v>0</v>
      </c>
      <c r="E238" s="2">
        <f>IF(TIPS!C237=CORRELATION!$E$2,1,0)</f>
        <v>1</v>
      </c>
      <c r="F238" s="2">
        <f>IF(TIPS!C237=CORRELATION!$F$2,1,0)</f>
        <v>0</v>
      </c>
      <c r="G238" s="2">
        <f>IF(TIPS!D237="Dinner",1,IF(TIPS!D237="Lunch",0,""))</f>
        <v>1</v>
      </c>
      <c r="H238" s="2">
        <f>TIPS!E237</f>
        <v>2</v>
      </c>
      <c r="I238" s="2">
        <f>TIPS!F237</f>
        <v>10.07</v>
      </c>
      <c r="J238" s="2">
        <f>TIPS!G237</f>
        <v>1.25</v>
      </c>
    </row>
    <row r="239" spans="1:10" ht="15.75" customHeight="1" x14ac:dyDescent="0.3">
      <c r="A239" s="2">
        <f>IF(TIPS!A238="Male",1,IF(TIPS!A238="Female",0,""))</f>
        <v>1</v>
      </c>
      <c r="B239" s="2">
        <f>IF(TIPS!B238="Yes",1,IF(TIPS!B238="No",0,""))</f>
        <v>1</v>
      </c>
      <c r="C239" s="2">
        <f>IF(TIPS!C238=CORRELATION!$C$2,1,0)</f>
        <v>0</v>
      </c>
      <c r="D239" s="2">
        <f>IF(TIPS!C238=CORRELATION!$D$2,1,0)</f>
        <v>0</v>
      </c>
      <c r="E239" s="2">
        <f>IF(TIPS!C238=CORRELATION!$E$2,1,0)</f>
        <v>1</v>
      </c>
      <c r="F239" s="2">
        <f>IF(TIPS!C238=CORRELATION!$F$2,1,0)</f>
        <v>0</v>
      </c>
      <c r="G239" s="2">
        <f>IF(TIPS!D238="Dinner",1,IF(TIPS!D238="Lunch",0,""))</f>
        <v>1</v>
      </c>
      <c r="H239" s="2">
        <f>TIPS!E238</f>
        <v>2</v>
      </c>
      <c r="I239" s="2">
        <f>TIPS!F238</f>
        <v>12.6</v>
      </c>
      <c r="J239" s="2">
        <f>TIPS!G238</f>
        <v>1</v>
      </c>
    </row>
    <row r="240" spans="1:10" ht="15.75" customHeight="1" x14ac:dyDescent="0.3">
      <c r="A240" s="2">
        <f>IF(TIPS!A239="Male",1,IF(TIPS!A239="Female",0,""))</f>
        <v>1</v>
      </c>
      <c r="B240" s="2">
        <f>IF(TIPS!B239="Yes",1,IF(TIPS!B239="No",0,""))</f>
        <v>1</v>
      </c>
      <c r="C240" s="2">
        <f>IF(TIPS!C239=CORRELATION!$C$2,1,0)</f>
        <v>0</v>
      </c>
      <c r="D240" s="2">
        <f>IF(TIPS!C239=CORRELATION!$D$2,1,0)</f>
        <v>0</v>
      </c>
      <c r="E240" s="2">
        <f>IF(TIPS!C239=CORRELATION!$E$2,1,0)</f>
        <v>1</v>
      </c>
      <c r="F240" s="2">
        <f>IF(TIPS!C239=CORRELATION!$F$2,1,0)</f>
        <v>0</v>
      </c>
      <c r="G240" s="2">
        <f>IF(TIPS!D239="Dinner",1,IF(TIPS!D239="Lunch",0,""))</f>
        <v>1</v>
      </c>
      <c r="H240" s="2">
        <f>TIPS!E239</f>
        <v>2</v>
      </c>
      <c r="I240" s="2">
        <f>TIPS!F239</f>
        <v>32.83</v>
      </c>
      <c r="J240" s="2">
        <f>TIPS!G239</f>
        <v>1.17</v>
      </c>
    </row>
    <row r="241" spans="1:10" ht="15.75" customHeight="1" x14ac:dyDescent="0.3">
      <c r="A241" s="2">
        <f>IF(TIPS!A240="Male",1,IF(TIPS!A240="Female",0,""))</f>
        <v>0</v>
      </c>
      <c r="B241" s="2">
        <f>IF(TIPS!B240="Yes",1,IF(TIPS!B240="No",0,""))</f>
        <v>0</v>
      </c>
      <c r="C241" s="2">
        <f>IF(TIPS!C240=CORRELATION!$C$2,1,0)</f>
        <v>0</v>
      </c>
      <c r="D241" s="2">
        <f>IF(TIPS!C240=CORRELATION!$D$2,1,0)</f>
        <v>0</v>
      </c>
      <c r="E241" s="2">
        <f>IF(TIPS!C240=CORRELATION!$E$2,1,0)</f>
        <v>1</v>
      </c>
      <c r="F241" s="2">
        <f>IF(TIPS!C240=CORRELATION!$F$2,1,0)</f>
        <v>0</v>
      </c>
      <c r="G241" s="2">
        <f>IF(TIPS!D240="Dinner",1,IF(TIPS!D240="Lunch",0,""))</f>
        <v>1</v>
      </c>
      <c r="H241" s="2">
        <f>TIPS!E240</f>
        <v>3</v>
      </c>
      <c r="I241" s="2">
        <f>TIPS!F240</f>
        <v>35.83</v>
      </c>
      <c r="J241" s="2">
        <f>TIPS!G240</f>
        <v>4.67</v>
      </c>
    </row>
    <row r="242" spans="1:10" ht="15.75" customHeight="1" x14ac:dyDescent="0.3">
      <c r="A242" s="2">
        <f>IF(TIPS!A241="Male",1,IF(TIPS!A241="Female",0,""))</f>
        <v>1</v>
      </c>
      <c r="B242" s="2">
        <f>IF(TIPS!B241="Yes",1,IF(TIPS!B241="No",0,""))</f>
        <v>0</v>
      </c>
      <c r="C242" s="2">
        <f>IF(TIPS!C241=CORRELATION!$C$2,1,0)</f>
        <v>0</v>
      </c>
      <c r="D242" s="2">
        <f>IF(TIPS!C241=CORRELATION!$D$2,1,0)</f>
        <v>0</v>
      </c>
      <c r="E242" s="2">
        <f>IF(TIPS!C241=CORRELATION!$E$2,1,0)</f>
        <v>1</v>
      </c>
      <c r="F242" s="2">
        <f>IF(TIPS!C241=CORRELATION!$F$2,1,0)</f>
        <v>0</v>
      </c>
      <c r="G242" s="2">
        <f>IF(TIPS!D241="Dinner",1,IF(TIPS!D241="Lunch",0,""))</f>
        <v>1</v>
      </c>
      <c r="H242" s="2">
        <f>TIPS!E241</f>
        <v>3</v>
      </c>
      <c r="I242" s="2">
        <f>TIPS!F241</f>
        <v>29.03</v>
      </c>
      <c r="J242" s="2">
        <f>TIPS!G241</f>
        <v>5.92</v>
      </c>
    </row>
    <row r="243" spans="1:10" ht="15.75" customHeight="1" x14ac:dyDescent="0.3">
      <c r="A243" s="2">
        <f>IF(TIPS!A242="Male",1,IF(TIPS!A242="Female",0,""))</f>
        <v>0</v>
      </c>
      <c r="B243" s="2">
        <f>IF(TIPS!B242="Yes",1,IF(TIPS!B242="No",0,""))</f>
        <v>1</v>
      </c>
      <c r="C243" s="2">
        <f>IF(TIPS!C242=CORRELATION!$C$2,1,0)</f>
        <v>0</v>
      </c>
      <c r="D243" s="2">
        <f>IF(TIPS!C242=CORRELATION!$D$2,1,0)</f>
        <v>0</v>
      </c>
      <c r="E243" s="2">
        <f>IF(TIPS!C242=CORRELATION!$E$2,1,0)</f>
        <v>1</v>
      </c>
      <c r="F243" s="2">
        <f>IF(TIPS!C242=CORRELATION!$F$2,1,0)</f>
        <v>0</v>
      </c>
      <c r="G243" s="2">
        <f>IF(TIPS!D242="Dinner",1,IF(TIPS!D242="Lunch",0,""))</f>
        <v>1</v>
      </c>
      <c r="H243" s="2">
        <f>TIPS!E242</f>
        <v>2</v>
      </c>
      <c r="I243" s="2">
        <f>TIPS!F242</f>
        <v>27.18</v>
      </c>
      <c r="J243" s="2">
        <f>TIPS!G242</f>
        <v>2</v>
      </c>
    </row>
    <row r="244" spans="1:10" ht="15.75" customHeight="1" x14ac:dyDescent="0.3">
      <c r="A244" s="2">
        <f>IF(TIPS!A243="Male",1,IF(TIPS!A243="Female",0,""))</f>
        <v>1</v>
      </c>
      <c r="B244" s="2">
        <f>IF(TIPS!B243="Yes",1,IF(TIPS!B243="No",0,""))</f>
        <v>1</v>
      </c>
      <c r="C244" s="2">
        <f>IF(TIPS!C243=CORRELATION!$C$2,1,0)</f>
        <v>0</v>
      </c>
      <c r="D244" s="2">
        <f>IF(TIPS!C243=CORRELATION!$D$2,1,0)</f>
        <v>0</v>
      </c>
      <c r="E244" s="2">
        <f>IF(TIPS!C243=CORRELATION!$E$2,1,0)</f>
        <v>1</v>
      </c>
      <c r="F244" s="2">
        <f>IF(TIPS!C243=CORRELATION!$F$2,1,0)</f>
        <v>0</v>
      </c>
      <c r="G244" s="2">
        <f>IF(TIPS!D243="Dinner",1,IF(TIPS!D243="Lunch",0,""))</f>
        <v>1</v>
      </c>
      <c r="H244" s="2">
        <f>TIPS!E243</f>
        <v>2</v>
      </c>
      <c r="I244" s="2">
        <f>TIPS!F243</f>
        <v>22.67</v>
      </c>
      <c r="J244" s="2">
        <f>TIPS!G243</f>
        <v>2</v>
      </c>
    </row>
    <row r="245" spans="1:10" ht="15.75" customHeight="1" x14ac:dyDescent="0.3">
      <c r="A245" s="2">
        <f>IF(TIPS!A244="Male",1,IF(TIPS!A244="Female",0,""))</f>
        <v>1</v>
      </c>
      <c r="B245" s="2">
        <f>IF(TIPS!B244="Yes",1,IF(TIPS!B244="No",0,""))</f>
        <v>0</v>
      </c>
      <c r="C245" s="2">
        <f>IF(TIPS!C244=CORRELATION!$C$2,1,0)</f>
        <v>0</v>
      </c>
      <c r="D245" s="2">
        <f>IF(TIPS!C244=CORRELATION!$D$2,1,0)</f>
        <v>0</v>
      </c>
      <c r="E245" s="2">
        <f>IF(TIPS!C244=CORRELATION!$E$2,1,0)</f>
        <v>1</v>
      </c>
      <c r="F245" s="2">
        <f>IF(TIPS!C244=CORRELATION!$F$2,1,0)</f>
        <v>0</v>
      </c>
      <c r="G245" s="2">
        <f>IF(TIPS!D244="Dinner",1,IF(TIPS!D244="Lunch",0,""))</f>
        <v>1</v>
      </c>
      <c r="H245" s="2">
        <f>TIPS!E244</f>
        <v>2</v>
      </c>
      <c r="I245" s="2">
        <f>TIPS!F244</f>
        <v>17.82</v>
      </c>
      <c r="J245" s="2">
        <f>TIPS!G244</f>
        <v>1.75</v>
      </c>
    </row>
    <row r="246" spans="1:10" ht="15.75" customHeight="1" x14ac:dyDescent="0.3">
      <c r="A246" s="2">
        <f>IF(TIPS!A245="Male",1,IF(TIPS!A245="Female",0,""))</f>
        <v>0</v>
      </c>
      <c r="B246" s="2">
        <f>IF(TIPS!B245="Yes",1,IF(TIPS!B245="No",0,""))</f>
        <v>0</v>
      </c>
      <c r="C246" s="2">
        <f>IF(TIPS!C245=CORRELATION!$C$2,1,0)</f>
        <v>0</v>
      </c>
      <c r="D246" s="2">
        <f>IF(TIPS!C245=CORRELATION!$D$2,1,0)</f>
        <v>0</v>
      </c>
      <c r="E246" s="2">
        <f>IF(TIPS!C245=CORRELATION!$E$2,1,0)</f>
        <v>0</v>
      </c>
      <c r="F246" s="2">
        <f>IF(TIPS!C245=CORRELATION!$F$2,1,0)</f>
        <v>1</v>
      </c>
      <c r="G246" s="2">
        <f>IF(TIPS!D245="Dinner",1,IF(TIPS!D245="Lunch",0,""))</f>
        <v>1</v>
      </c>
      <c r="H246" s="2">
        <f>TIPS!E245</f>
        <v>2</v>
      </c>
      <c r="I246" s="2">
        <f>TIPS!F245</f>
        <v>18.78</v>
      </c>
      <c r="J246" s="2">
        <f>TIPS!G245</f>
        <v>3</v>
      </c>
    </row>
    <row r="247" spans="1:10" ht="15.75" customHeight="1" x14ac:dyDescent="0.3"/>
    <row r="248" spans="1:10" ht="15.75" customHeight="1" x14ac:dyDescent="0.3"/>
    <row r="249" spans="1:10" ht="15.75" customHeight="1" x14ac:dyDescent="0.3"/>
    <row r="250" spans="1:10" ht="15.75" customHeight="1" x14ac:dyDescent="0.3"/>
    <row r="251" spans="1:10" ht="15.75" customHeight="1" x14ac:dyDescent="0.3"/>
    <row r="252" spans="1:10" ht="15.75" customHeight="1" x14ac:dyDescent="0.3"/>
    <row r="253" spans="1:10" ht="15.75" customHeight="1" x14ac:dyDescent="0.3"/>
    <row r="254" spans="1:10" ht="15.75" customHeight="1" x14ac:dyDescent="0.3"/>
    <row r="255" spans="1:10" ht="15.75" customHeight="1" x14ac:dyDescent="0.3"/>
    <row r="256" spans="1:10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G1"/>
    <mergeCell ref="L2:V2"/>
    <mergeCell ref="L16:V1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A02A-A8D1-4394-82D0-D0348F1D90E2}">
  <dimension ref="B1:E245"/>
  <sheetViews>
    <sheetView tabSelected="1" workbookViewId="0">
      <selection activeCell="B2" sqref="B2"/>
    </sheetView>
  </sheetViews>
  <sheetFormatPr defaultRowHeight="14.4" x14ac:dyDescent="0.3"/>
  <sheetData>
    <row r="1" spans="2:5" x14ac:dyDescent="0.3">
      <c r="B1" s="15" t="s">
        <v>9</v>
      </c>
      <c r="C1" s="15" t="s">
        <v>8</v>
      </c>
      <c r="D1" s="15" t="s">
        <v>4</v>
      </c>
      <c r="E1" s="15" t="s">
        <v>1</v>
      </c>
    </row>
    <row r="2" spans="2:5" x14ac:dyDescent="0.3">
      <c r="B2">
        <f>IF(TIPS!C2="Sun",1,0)</f>
        <v>1</v>
      </c>
      <c r="C2">
        <f>IF(TIPS!C2="Fri",1,0)</f>
        <v>0</v>
      </c>
      <c r="D2">
        <f>IF(TIPS!C2="Sat",1,0)</f>
        <v>0</v>
      </c>
      <c r="E2">
        <f>IF(TIPS!C2="Thur",1,0)</f>
        <v>0</v>
      </c>
    </row>
    <row r="3" spans="2:5" x14ac:dyDescent="0.3">
      <c r="B3">
        <f>IF(TIPS!C3="Sun",1,0)</f>
        <v>1</v>
      </c>
      <c r="C3">
        <f>IF(TIPS!C3="Fri",1,0)</f>
        <v>0</v>
      </c>
      <c r="D3">
        <f>IF(TIPS!C3="Sat",1,0)</f>
        <v>0</v>
      </c>
      <c r="E3">
        <f>IF(TIPS!C3="Thur",1,0)</f>
        <v>0</v>
      </c>
    </row>
    <row r="4" spans="2:5" x14ac:dyDescent="0.3">
      <c r="B4">
        <f>IF(TIPS!C4="Sun",1,0)</f>
        <v>1</v>
      </c>
      <c r="C4">
        <f>IF(TIPS!C4="Fri",1,0)</f>
        <v>0</v>
      </c>
      <c r="D4">
        <f>IF(TIPS!C4="Sat",1,0)</f>
        <v>0</v>
      </c>
      <c r="E4">
        <f>IF(TIPS!C4="Thur",1,0)</f>
        <v>0</v>
      </c>
    </row>
    <row r="5" spans="2:5" x14ac:dyDescent="0.3">
      <c r="B5">
        <f>IF(TIPS!C5="Sun",1,0)</f>
        <v>1</v>
      </c>
      <c r="C5">
        <f>IF(TIPS!C5="Fri",1,0)</f>
        <v>0</v>
      </c>
      <c r="D5">
        <f>IF(TIPS!C5="Sat",1,0)</f>
        <v>0</v>
      </c>
      <c r="E5">
        <f>IF(TIPS!C5="Thur",1,0)</f>
        <v>0</v>
      </c>
    </row>
    <row r="6" spans="2:5" x14ac:dyDescent="0.3">
      <c r="B6">
        <f>IF(TIPS!C6="Sun",1,0)</f>
        <v>1</v>
      </c>
      <c r="C6">
        <f>IF(TIPS!C6="Fri",1,0)</f>
        <v>0</v>
      </c>
      <c r="D6">
        <f>IF(TIPS!C6="Sat",1,0)</f>
        <v>0</v>
      </c>
      <c r="E6">
        <f>IF(TIPS!C6="Thur",1,0)</f>
        <v>0</v>
      </c>
    </row>
    <row r="7" spans="2:5" x14ac:dyDescent="0.3">
      <c r="B7">
        <f>IF(TIPS!C7="Sun",1,0)</f>
        <v>1</v>
      </c>
      <c r="C7">
        <f>IF(TIPS!C7="Fri",1,0)</f>
        <v>0</v>
      </c>
      <c r="D7">
        <f>IF(TIPS!C7="Sat",1,0)</f>
        <v>0</v>
      </c>
      <c r="E7">
        <f>IF(TIPS!C7="Thur",1,0)</f>
        <v>0</v>
      </c>
    </row>
    <row r="8" spans="2:5" x14ac:dyDescent="0.3">
      <c r="B8">
        <f>IF(TIPS!C8="Sun",1,0)</f>
        <v>1</v>
      </c>
      <c r="C8">
        <f>IF(TIPS!C8="Fri",1,0)</f>
        <v>0</v>
      </c>
      <c r="D8">
        <f>IF(TIPS!C8="Sat",1,0)</f>
        <v>0</v>
      </c>
      <c r="E8">
        <f>IF(TIPS!C8="Thur",1,0)</f>
        <v>0</v>
      </c>
    </row>
    <row r="9" spans="2:5" x14ac:dyDescent="0.3">
      <c r="B9">
        <f>IF(TIPS!C9="Sun",1,0)</f>
        <v>1</v>
      </c>
      <c r="C9">
        <f>IF(TIPS!C9="Fri",1,0)</f>
        <v>0</v>
      </c>
      <c r="D9">
        <f>IF(TIPS!C9="Sat",1,0)</f>
        <v>0</v>
      </c>
      <c r="E9">
        <f>IF(TIPS!C9="Thur",1,0)</f>
        <v>0</v>
      </c>
    </row>
    <row r="10" spans="2:5" x14ac:dyDescent="0.3">
      <c r="B10">
        <f>IF(TIPS!C10="Sun",1,0)</f>
        <v>1</v>
      </c>
      <c r="C10">
        <f>IF(TIPS!C10="Fri",1,0)</f>
        <v>0</v>
      </c>
      <c r="D10">
        <f>IF(TIPS!C10="Sat",1,0)</f>
        <v>0</v>
      </c>
      <c r="E10">
        <f>IF(TIPS!C10="Thur",1,0)</f>
        <v>0</v>
      </c>
    </row>
    <row r="11" spans="2:5" x14ac:dyDescent="0.3">
      <c r="B11">
        <f>IF(TIPS!C11="Sun",1,0)</f>
        <v>1</v>
      </c>
      <c r="C11">
        <f>IF(TIPS!C11="Fri",1,0)</f>
        <v>0</v>
      </c>
      <c r="D11">
        <f>IF(TIPS!C11="Sat",1,0)</f>
        <v>0</v>
      </c>
      <c r="E11">
        <f>IF(TIPS!C11="Thur",1,0)</f>
        <v>0</v>
      </c>
    </row>
    <row r="12" spans="2:5" x14ac:dyDescent="0.3">
      <c r="B12">
        <f>IF(TIPS!C12="Sun",1,0)</f>
        <v>1</v>
      </c>
      <c r="C12">
        <f>IF(TIPS!C12="Fri",1,0)</f>
        <v>0</v>
      </c>
      <c r="D12">
        <f>IF(TIPS!C12="Sat",1,0)</f>
        <v>0</v>
      </c>
      <c r="E12">
        <f>IF(TIPS!C12="Thur",1,0)</f>
        <v>0</v>
      </c>
    </row>
    <row r="13" spans="2:5" x14ac:dyDescent="0.3">
      <c r="B13">
        <f>IF(TIPS!C13="Sun",1,0)</f>
        <v>1</v>
      </c>
      <c r="C13">
        <f>IF(TIPS!C13="Fri",1,0)</f>
        <v>0</v>
      </c>
      <c r="D13">
        <f>IF(TIPS!C13="Sat",1,0)</f>
        <v>0</v>
      </c>
      <c r="E13">
        <f>IF(TIPS!C13="Thur",1,0)</f>
        <v>0</v>
      </c>
    </row>
    <row r="14" spans="2:5" x14ac:dyDescent="0.3">
      <c r="B14">
        <f>IF(TIPS!C14="Sun",1,0)</f>
        <v>1</v>
      </c>
      <c r="C14">
        <f>IF(TIPS!C14="Fri",1,0)</f>
        <v>0</v>
      </c>
      <c r="D14">
        <f>IF(TIPS!C14="Sat",1,0)</f>
        <v>0</v>
      </c>
      <c r="E14">
        <f>IF(TIPS!C14="Thur",1,0)</f>
        <v>0</v>
      </c>
    </row>
    <row r="15" spans="2:5" x14ac:dyDescent="0.3">
      <c r="B15">
        <f>IF(TIPS!C15="Sun",1,0)</f>
        <v>1</v>
      </c>
      <c r="C15">
        <f>IF(TIPS!C15="Fri",1,0)</f>
        <v>0</v>
      </c>
      <c r="D15">
        <f>IF(TIPS!C15="Sat",1,0)</f>
        <v>0</v>
      </c>
      <c r="E15">
        <f>IF(TIPS!C15="Thur",1,0)</f>
        <v>0</v>
      </c>
    </row>
    <row r="16" spans="2:5" x14ac:dyDescent="0.3">
      <c r="B16">
        <f>IF(TIPS!C16="Sun",1,0)</f>
        <v>1</v>
      </c>
      <c r="C16">
        <f>IF(TIPS!C16="Fri",1,0)</f>
        <v>0</v>
      </c>
      <c r="D16">
        <f>IF(TIPS!C16="Sat",1,0)</f>
        <v>0</v>
      </c>
      <c r="E16">
        <f>IF(TIPS!C16="Thur",1,0)</f>
        <v>0</v>
      </c>
    </row>
    <row r="17" spans="2:5" x14ac:dyDescent="0.3">
      <c r="B17">
        <f>IF(TIPS!C17="Sun",1,0)</f>
        <v>1</v>
      </c>
      <c r="C17">
        <f>IF(TIPS!C17="Fri",1,0)</f>
        <v>0</v>
      </c>
      <c r="D17">
        <f>IF(TIPS!C17="Sat",1,0)</f>
        <v>0</v>
      </c>
      <c r="E17">
        <f>IF(TIPS!C17="Thur",1,0)</f>
        <v>0</v>
      </c>
    </row>
    <row r="18" spans="2:5" x14ac:dyDescent="0.3">
      <c r="B18">
        <f>IF(TIPS!C18="Sun",1,0)</f>
        <v>1</v>
      </c>
      <c r="C18">
        <f>IF(TIPS!C18="Fri",1,0)</f>
        <v>0</v>
      </c>
      <c r="D18">
        <f>IF(TIPS!C18="Sat",1,0)</f>
        <v>0</v>
      </c>
      <c r="E18">
        <f>IF(TIPS!C18="Thur",1,0)</f>
        <v>0</v>
      </c>
    </row>
    <row r="19" spans="2:5" x14ac:dyDescent="0.3">
      <c r="B19">
        <f>IF(TIPS!C19="Sun",1,0)</f>
        <v>1</v>
      </c>
      <c r="C19">
        <f>IF(TIPS!C19="Fri",1,0)</f>
        <v>0</v>
      </c>
      <c r="D19">
        <f>IF(TIPS!C19="Sat",1,0)</f>
        <v>0</v>
      </c>
      <c r="E19">
        <f>IF(TIPS!C19="Thur",1,0)</f>
        <v>0</v>
      </c>
    </row>
    <row r="20" spans="2:5" x14ac:dyDescent="0.3">
      <c r="B20">
        <f>IF(TIPS!C20="Sun",1,0)</f>
        <v>1</v>
      </c>
      <c r="C20">
        <f>IF(TIPS!C20="Fri",1,0)</f>
        <v>0</v>
      </c>
      <c r="D20">
        <f>IF(TIPS!C20="Sat",1,0)</f>
        <v>0</v>
      </c>
      <c r="E20">
        <f>IF(TIPS!C20="Thur",1,0)</f>
        <v>0</v>
      </c>
    </row>
    <row r="21" spans="2:5" x14ac:dyDescent="0.3">
      <c r="B21">
        <f>IF(TIPS!C21="Sun",1,0)</f>
        <v>0</v>
      </c>
      <c r="C21">
        <f>IF(TIPS!C21="Fri",1,0)</f>
        <v>0</v>
      </c>
      <c r="D21">
        <f>IF(TIPS!C21="Sat",1,0)</f>
        <v>1</v>
      </c>
      <c r="E21">
        <f>IF(TIPS!C21="Thur",1,0)</f>
        <v>0</v>
      </c>
    </row>
    <row r="22" spans="2:5" x14ac:dyDescent="0.3">
      <c r="B22">
        <f>IF(TIPS!C22="Sun",1,0)</f>
        <v>0</v>
      </c>
      <c r="C22">
        <f>IF(TIPS!C22="Fri",1,0)</f>
        <v>0</v>
      </c>
      <c r="D22">
        <f>IF(TIPS!C22="Sat",1,0)</f>
        <v>1</v>
      </c>
      <c r="E22">
        <f>IF(TIPS!C22="Thur",1,0)</f>
        <v>0</v>
      </c>
    </row>
    <row r="23" spans="2:5" x14ac:dyDescent="0.3">
      <c r="B23">
        <f>IF(TIPS!C23="Sun",1,0)</f>
        <v>0</v>
      </c>
      <c r="C23">
        <f>IF(TIPS!C23="Fri",1,0)</f>
        <v>0</v>
      </c>
      <c r="D23">
        <f>IF(TIPS!C23="Sat",1,0)</f>
        <v>1</v>
      </c>
      <c r="E23">
        <f>IF(TIPS!C23="Thur",1,0)</f>
        <v>0</v>
      </c>
    </row>
    <row r="24" spans="2:5" x14ac:dyDescent="0.3">
      <c r="B24">
        <f>IF(TIPS!C24="Sun",1,0)</f>
        <v>0</v>
      </c>
      <c r="C24">
        <f>IF(TIPS!C24="Fri",1,0)</f>
        <v>0</v>
      </c>
      <c r="D24">
        <f>IF(TIPS!C24="Sat",1,0)</f>
        <v>1</v>
      </c>
      <c r="E24">
        <f>IF(TIPS!C24="Thur",1,0)</f>
        <v>0</v>
      </c>
    </row>
    <row r="25" spans="2:5" x14ac:dyDescent="0.3">
      <c r="B25">
        <f>IF(TIPS!C25="Sun",1,0)</f>
        <v>0</v>
      </c>
      <c r="C25">
        <f>IF(TIPS!C25="Fri",1,0)</f>
        <v>0</v>
      </c>
      <c r="D25">
        <f>IF(TIPS!C25="Sat",1,0)</f>
        <v>1</v>
      </c>
      <c r="E25">
        <f>IF(TIPS!C25="Thur",1,0)</f>
        <v>0</v>
      </c>
    </row>
    <row r="26" spans="2:5" x14ac:dyDescent="0.3">
      <c r="B26">
        <f>IF(TIPS!C26="Sun",1,0)</f>
        <v>0</v>
      </c>
      <c r="C26">
        <f>IF(TIPS!C26="Fri",1,0)</f>
        <v>0</v>
      </c>
      <c r="D26">
        <f>IF(TIPS!C26="Sat",1,0)</f>
        <v>1</v>
      </c>
      <c r="E26">
        <f>IF(TIPS!C26="Thur",1,0)</f>
        <v>0</v>
      </c>
    </row>
    <row r="27" spans="2:5" x14ac:dyDescent="0.3">
      <c r="B27">
        <f>IF(TIPS!C27="Sun",1,0)</f>
        <v>0</v>
      </c>
      <c r="C27">
        <f>IF(TIPS!C27="Fri",1,0)</f>
        <v>0</v>
      </c>
      <c r="D27">
        <f>IF(TIPS!C27="Sat",1,0)</f>
        <v>1</v>
      </c>
      <c r="E27">
        <f>IF(TIPS!C27="Thur",1,0)</f>
        <v>0</v>
      </c>
    </row>
    <row r="28" spans="2:5" x14ac:dyDescent="0.3">
      <c r="B28">
        <f>IF(TIPS!C28="Sun",1,0)</f>
        <v>0</v>
      </c>
      <c r="C28">
        <f>IF(TIPS!C28="Fri",1,0)</f>
        <v>0</v>
      </c>
      <c r="D28">
        <f>IF(TIPS!C28="Sat",1,0)</f>
        <v>1</v>
      </c>
      <c r="E28">
        <f>IF(TIPS!C28="Thur",1,0)</f>
        <v>0</v>
      </c>
    </row>
    <row r="29" spans="2:5" x14ac:dyDescent="0.3">
      <c r="B29">
        <f>IF(TIPS!C29="Sun",1,0)</f>
        <v>0</v>
      </c>
      <c r="C29">
        <f>IF(TIPS!C29="Fri",1,0)</f>
        <v>0</v>
      </c>
      <c r="D29">
        <f>IF(TIPS!C29="Sat",1,0)</f>
        <v>1</v>
      </c>
      <c r="E29">
        <f>IF(TIPS!C29="Thur",1,0)</f>
        <v>0</v>
      </c>
    </row>
    <row r="30" spans="2:5" x14ac:dyDescent="0.3">
      <c r="B30">
        <f>IF(TIPS!C30="Sun",1,0)</f>
        <v>0</v>
      </c>
      <c r="C30">
        <f>IF(TIPS!C30="Fri",1,0)</f>
        <v>0</v>
      </c>
      <c r="D30">
        <f>IF(TIPS!C30="Sat",1,0)</f>
        <v>1</v>
      </c>
      <c r="E30">
        <f>IF(TIPS!C30="Thur",1,0)</f>
        <v>0</v>
      </c>
    </row>
    <row r="31" spans="2:5" x14ac:dyDescent="0.3">
      <c r="B31">
        <f>IF(TIPS!C31="Sun",1,0)</f>
        <v>0</v>
      </c>
      <c r="C31">
        <f>IF(TIPS!C31="Fri",1,0)</f>
        <v>0</v>
      </c>
      <c r="D31">
        <f>IF(TIPS!C31="Sat",1,0)</f>
        <v>1</v>
      </c>
      <c r="E31">
        <f>IF(TIPS!C31="Thur",1,0)</f>
        <v>0</v>
      </c>
    </row>
    <row r="32" spans="2:5" x14ac:dyDescent="0.3">
      <c r="B32">
        <f>IF(TIPS!C32="Sun",1,0)</f>
        <v>0</v>
      </c>
      <c r="C32">
        <f>IF(TIPS!C32="Fri",1,0)</f>
        <v>0</v>
      </c>
      <c r="D32">
        <f>IF(TIPS!C32="Sat",1,0)</f>
        <v>1</v>
      </c>
      <c r="E32">
        <f>IF(TIPS!C32="Thur",1,0)</f>
        <v>0</v>
      </c>
    </row>
    <row r="33" spans="2:5" x14ac:dyDescent="0.3">
      <c r="B33">
        <f>IF(TIPS!C33="Sun",1,0)</f>
        <v>0</v>
      </c>
      <c r="C33">
        <f>IF(TIPS!C33="Fri",1,0)</f>
        <v>0</v>
      </c>
      <c r="D33">
        <f>IF(TIPS!C33="Sat",1,0)</f>
        <v>1</v>
      </c>
      <c r="E33">
        <f>IF(TIPS!C33="Thur",1,0)</f>
        <v>0</v>
      </c>
    </row>
    <row r="34" spans="2:5" x14ac:dyDescent="0.3">
      <c r="B34">
        <f>IF(TIPS!C34="Sun",1,0)</f>
        <v>0</v>
      </c>
      <c r="C34">
        <f>IF(TIPS!C34="Fri",1,0)</f>
        <v>0</v>
      </c>
      <c r="D34">
        <f>IF(TIPS!C34="Sat",1,0)</f>
        <v>1</v>
      </c>
      <c r="E34">
        <f>IF(TIPS!C34="Thur",1,0)</f>
        <v>0</v>
      </c>
    </row>
    <row r="35" spans="2:5" x14ac:dyDescent="0.3">
      <c r="B35">
        <f>IF(TIPS!C35="Sun",1,0)</f>
        <v>0</v>
      </c>
      <c r="C35">
        <f>IF(TIPS!C35="Fri",1,0)</f>
        <v>0</v>
      </c>
      <c r="D35">
        <f>IF(TIPS!C35="Sat",1,0)</f>
        <v>1</v>
      </c>
      <c r="E35">
        <f>IF(TIPS!C35="Thur",1,0)</f>
        <v>0</v>
      </c>
    </row>
    <row r="36" spans="2:5" x14ac:dyDescent="0.3">
      <c r="B36">
        <f>IF(TIPS!C36="Sun",1,0)</f>
        <v>0</v>
      </c>
      <c r="C36">
        <f>IF(TIPS!C36="Fri",1,0)</f>
        <v>0</v>
      </c>
      <c r="D36">
        <f>IF(TIPS!C36="Sat",1,0)</f>
        <v>1</v>
      </c>
      <c r="E36">
        <f>IF(TIPS!C36="Thur",1,0)</f>
        <v>0</v>
      </c>
    </row>
    <row r="37" spans="2:5" x14ac:dyDescent="0.3">
      <c r="B37">
        <f>IF(TIPS!C37="Sun",1,0)</f>
        <v>0</v>
      </c>
      <c r="C37">
        <f>IF(TIPS!C37="Fri",1,0)</f>
        <v>0</v>
      </c>
      <c r="D37">
        <f>IF(TIPS!C37="Sat",1,0)</f>
        <v>1</v>
      </c>
      <c r="E37">
        <f>IF(TIPS!C37="Thur",1,0)</f>
        <v>0</v>
      </c>
    </row>
    <row r="38" spans="2:5" x14ac:dyDescent="0.3">
      <c r="B38">
        <f>IF(TIPS!C38="Sun",1,0)</f>
        <v>0</v>
      </c>
      <c r="C38">
        <f>IF(TIPS!C38="Fri",1,0)</f>
        <v>0</v>
      </c>
      <c r="D38">
        <f>IF(TIPS!C38="Sat",1,0)</f>
        <v>1</v>
      </c>
      <c r="E38">
        <f>IF(TIPS!C38="Thur",1,0)</f>
        <v>0</v>
      </c>
    </row>
    <row r="39" spans="2:5" x14ac:dyDescent="0.3">
      <c r="B39">
        <f>IF(TIPS!C39="Sun",1,0)</f>
        <v>0</v>
      </c>
      <c r="C39">
        <f>IF(TIPS!C39="Fri",1,0)</f>
        <v>0</v>
      </c>
      <c r="D39">
        <f>IF(TIPS!C39="Sat",1,0)</f>
        <v>1</v>
      </c>
      <c r="E39">
        <f>IF(TIPS!C39="Thur",1,0)</f>
        <v>0</v>
      </c>
    </row>
    <row r="40" spans="2:5" x14ac:dyDescent="0.3">
      <c r="B40">
        <f>IF(TIPS!C40="Sun",1,0)</f>
        <v>0</v>
      </c>
      <c r="C40">
        <f>IF(TIPS!C40="Fri",1,0)</f>
        <v>0</v>
      </c>
      <c r="D40">
        <f>IF(TIPS!C40="Sat",1,0)</f>
        <v>1</v>
      </c>
      <c r="E40">
        <f>IF(TIPS!C40="Thur",1,0)</f>
        <v>0</v>
      </c>
    </row>
    <row r="41" spans="2:5" x14ac:dyDescent="0.3">
      <c r="B41">
        <f>IF(TIPS!C41="Sun",1,0)</f>
        <v>0</v>
      </c>
      <c r="C41">
        <f>IF(TIPS!C41="Fri",1,0)</f>
        <v>0</v>
      </c>
      <c r="D41">
        <f>IF(TIPS!C41="Sat",1,0)</f>
        <v>1</v>
      </c>
      <c r="E41">
        <f>IF(TIPS!C41="Thur",1,0)</f>
        <v>0</v>
      </c>
    </row>
    <row r="42" spans="2:5" x14ac:dyDescent="0.3">
      <c r="B42">
        <f>IF(TIPS!C42="Sun",1,0)</f>
        <v>0</v>
      </c>
      <c r="C42">
        <f>IF(TIPS!C42="Fri",1,0)</f>
        <v>0</v>
      </c>
      <c r="D42">
        <f>IF(TIPS!C42="Sat",1,0)</f>
        <v>1</v>
      </c>
      <c r="E42">
        <f>IF(TIPS!C42="Thur",1,0)</f>
        <v>0</v>
      </c>
    </row>
    <row r="43" spans="2:5" x14ac:dyDescent="0.3">
      <c r="B43">
        <f>IF(TIPS!C43="Sun",1,0)</f>
        <v>1</v>
      </c>
      <c r="C43">
        <f>IF(TIPS!C43="Fri",1,0)</f>
        <v>0</v>
      </c>
      <c r="D43">
        <f>IF(TIPS!C43="Sat",1,0)</f>
        <v>0</v>
      </c>
      <c r="E43">
        <f>IF(TIPS!C43="Thur",1,0)</f>
        <v>0</v>
      </c>
    </row>
    <row r="44" spans="2:5" x14ac:dyDescent="0.3">
      <c r="B44">
        <f>IF(TIPS!C44="Sun",1,0)</f>
        <v>1</v>
      </c>
      <c r="C44">
        <f>IF(TIPS!C44="Fri",1,0)</f>
        <v>0</v>
      </c>
      <c r="D44">
        <f>IF(TIPS!C44="Sat",1,0)</f>
        <v>0</v>
      </c>
      <c r="E44">
        <f>IF(TIPS!C44="Thur",1,0)</f>
        <v>0</v>
      </c>
    </row>
    <row r="45" spans="2:5" x14ac:dyDescent="0.3">
      <c r="B45">
        <f>IF(TIPS!C45="Sun",1,0)</f>
        <v>1</v>
      </c>
      <c r="C45">
        <f>IF(TIPS!C45="Fri",1,0)</f>
        <v>0</v>
      </c>
      <c r="D45">
        <f>IF(TIPS!C45="Sat",1,0)</f>
        <v>0</v>
      </c>
      <c r="E45">
        <f>IF(TIPS!C45="Thur",1,0)</f>
        <v>0</v>
      </c>
    </row>
    <row r="46" spans="2:5" x14ac:dyDescent="0.3">
      <c r="B46">
        <f>IF(TIPS!C46="Sun",1,0)</f>
        <v>1</v>
      </c>
      <c r="C46">
        <f>IF(TIPS!C46="Fri",1,0)</f>
        <v>0</v>
      </c>
      <c r="D46">
        <f>IF(TIPS!C46="Sat",1,0)</f>
        <v>0</v>
      </c>
      <c r="E46">
        <f>IF(TIPS!C46="Thur",1,0)</f>
        <v>0</v>
      </c>
    </row>
    <row r="47" spans="2:5" x14ac:dyDescent="0.3">
      <c r="B47">
        <f>IF(TIPS!C47="Sun",1,0)</f>
        <v>1</v>
      </c>
      <c r="C47">
        <f>IF(TIPS!C47="Fri",1,0)</f>
        <v>0</v>
      </c>
      <c r="D47">
        <f>IF(TIPS!C47="Sat",1,0)</f>
        <v>0</v>
      </c>
      <c r="E47">
        <f>IF(TIPS!C47="Thur",1,0)</f>
        <v>0</v>
      </c>
    </row>
    <row r="48" spans="2:5" x14ac:dyDescent="0.3">
      <c r="B48">
        <f>IF(TIPS!C48="Sun",1,0)</f>
        <v>1</v>
      </c>
      <c r="C48">
        <f>IF(TIPS!C48="Fri",1,0)</f>
        <v>0</v>
      </c>
      <c r="D48">
        <f>IF(TIPS!C48="Sat",1,0)</f>
        <v>0</v>
      </c>
      <c r="E48">
        <f>IF(TIPS!C48="Thur",1,0)</f>
        <v>0</v>
      </c>
    </row>
    <row r="49" spans="2:5" x14ac:dyDescent="0.3">
      <c r="B49">
        <f>IF(TIPS!C49="Sun",1,0)</f>
        <v>1</v>
      </c>
      <c r="C49">
        <f>IF(TIPS!C49="Fri",1,0)</f>
        <v>0</v>
      </c>
      <c r="D49">
        <f>IF(TIPS!C49="Sat",1,0)</f>
        <v>0</v>
      </c>
      <c r="E49">
        <f>IF(TIPS!C49="Thur",1,0)</f>
        <v>0</v>
      </c>
    </row>
    <row r="50" spans="2:5" x14ac:dyDescent="0.3">
      <c r="B50">
        <f>IF(TIPS!C50="Sun",1,0)</f>
        <v>1</v>
      </c>
      <c r="C50">
        <f>IF(TIPS!C50="Fri",1,0)</f>
        <v>0</v>
      </c>
      <c r="D50">
        <f>IF(TIPS!C50="Sat",1,0)</f>
        <v>0</v>
      </c>
      <c r="E50">
        <f>IF(TIPS!C50="Thur",1,0)</f>
        <v>0</v>
      </c>
    </row>
    <row r="51" spans="2:5" x14ac:dyDescent="0.3">
      <c r="B51">
        <f>IF(TIPS!C51="Sun",1,0)</f>
        <v>1</v>
      </c>
      <c r="C51">
        <f>IF(TIPS!C51="Fri",1,0)</f>
        <v>0</v>
      </c>
      <c r="D51">
        <f>IF(TIPS!C51="Sat",1,0)</f>
        <v>0</v>
      </c>
      <c r="E51">
        <f>IF(TIPS!C51="Thur",1,0)</f>
        <v>0</v>
      </c>
    </row>
    <row r="52" spans="2:5" x14ac:dyDescent="0.3">
      <c r="B52">
        <f>IF(TIPS!C52="Sun",1,0)</f>
        <v>1</v>
      </c>
      <c r="C52">
        <f>IF(TIPS!C52="Fri",1,0)</f>
        <v>0</v>
      </c>
      <c r="D52">
        <f>IF(TIPS!C52="Sat",1,0)</f>
        <v>0</v>
      </c>
      <c r="E52">
        <f>IF(TIPS!C52="Thur",1,0)</f>
        <v>0</v>
      </c>
    </row>
    <row r="53" spans="2:5" x14ac:dyDescent="0.3">
      <c r="B53">
        <f>IF(TIPS!C53="Sun",1,0)</f>
        <v>1</v>
      </c>
      <c r="C53">
        <f>IF(TIPS!C53="Fri",1,0)</f>
        <v>0</v>
      </c>
      <c r="D53">
        <f>IF(TIPS!C53="Sat",1,0)</f>
        <v>0</v>
      </c>
      <c r="E53">
        <f>IF(TIPS!C53="Thur",1,0)</f>
        <v>0</v>
      </c>
    </row>
    <row r="54" spans="2:5" x14ac:dyDescent="0.3">
      <c r="B54">
        <f>IF(TIPS!C54="Sun",1,0)</f>
        <v>1</v>
      </c>
      <c r="C54">
        <f>IF(TIPS!C54="Fri",1,0)</f>
        <v>0</v>
      </c>
      <c r="D54">
        <f>IF(TIPS!C54="Sat",1,0)</f>
        <v>0</v>
      </c>
      <c r="E54">
        <f>IF(TIPS!C54="Thur",1,0)</f>
        <v>0</v>
      </c>
    </row>
    <row r="55" spans="2:5" x14ac:dyDescent="0.3">
      <c r="B55">
        <f>IF(TIPS!C55="Sun",1,0)</f>
        <v>1</v>
      </c>
      <c r="C55">
        <f>IF(TIPS!C55="Fri",1,0)</f>
        <v>0</v>
      </c>
      <c r="D55">
        <f>IF(TIPS!C55="Sat",1,0)</f>
        <v>0</v>
      </c>
      <c r="E55">
        <f>IF(TIPS!C55="Thur",1,0)</f>
        <v>0</v>
      </c>
    </row>
    <row r="56" spans="2:5" x14ac:dyDescent="0.3">
      <c r="B56">
        <f>IF(TIPS!C56="Sun",1,0)</f>
        <v>1</v>
      </c>
      <c r="C56">
        <f>IF(TIPS!C56="Fri",1,0)</f>
        <v>0</v>
      </c>
      <c r="D56">
        <f>IF(TIPS!C56="Sat",1,0)</f>
        <v>0</v>
      </c>
      <c r="E56">
        <f>IF(TIPS!C56="Thur",1,0)</f>
        <v>0</v>
      </c>
    </row>
    <row r="57" spans="2:5" x14ac:dyDescent="0.3">
      <c r="B57">
        <f>IF(TIPS!C57="Sun",1,0)</f>
        <v>1</v>
      </c>
      <c r="C57">
        <f>IF(TIPS!C57="Fri",1,0)</f>
        <v>0</v>
      </c>
      <c r="D57">
        <f>IF(TIPS!C57="Sat",1,0)</f>
        <v>0</v>
      </c>
      <c r="E57">
        <f>IF(TIPS!C57="Thur",1,0)</f>
        <v>0</v>
      </c>
    </row>
    <row r="58" spans="2:5" x14ac:dyDescent="0.3">
      <c r="B58">
        <f>IF(TIPS!C58="Sun",1,0)</f>
        <v>0</v>
      </c>
      <c r="C58">
        <f>IF(TIPS!C58="Fri",1,0)</f>
        <v>0</v>
      </c>
      <c r="D58">
        <f>IF(TIPS!C58="Sat",1,0)</f>
        <v>1</v>
      </c>
      <c r="E58">
        <f>IF(TIPS!C58="Thur",1,0)</f>
        <v>0</v>
      </c>
    </row>
    <row r="59" spans="2:5" x14ac:dyDescent="0.3">
      <c r="B59">
        <f>IF(TIPS!C59="Sun",1,0)</f>
        <v>0</v>
      </c>
      <c r="C59">
        <f>IF(TIPS!C59="Fri",1,0)</f>
        <v>0</v>
      </c>
      <c r="D59">
        <f>IF(TIPS!C59="Sat",1,0)</f>
        <v>1</v>
      </c>
      <c r="E59">
        <f>IF(TIPS!C59="Thur",1,0)</f>
        <v>0</v>
      </c>
    </row>
    <row r="60" spans="2:5" x14ac:dyDescent="0.3">
      <c r="B60">
        <f>IF(TIPS!C60="Sun",1,0)</f>
        <v>0</v>
      </c>
      <c r="C60">
        <f>IF(TIPS!C60="Fri",1,0)</f>
        <v>0</v>
      </c>
      <c r="D60">
        <f>IF(TIPS!C60="Sat",1,0)</f>
        <v>1</v>
      </c>
      <c r="E60">
        <f>IF(TIPS!C60="Thur",1,0)</f>
        <v>0</v>
      </c>
    </row>
    <row r="61" spans="2:5" x14ac:dyDescent="0.3">
      <c r="B61">
        <f>IF(TIPS!C61="Sun",1,0)</f>
        <v>0</v>
      </c>
      <c r="C61">
        <f>IF(TIPS!C61="Fri",1,0)</f>
        <v>0</v>
      </c>
      <c r="D61">
        <f>IF(TIPS!C61="Sat",1,0)</f>
        <v>1</v>
      </c>
      <c r="E61">
        <f>IF(TIPS!C61="Thur",1,0)</f>
        <v>0</v>
      </c>
    </row>
    <row r="62" spans="2:5" x14ac:dyDescent="0.3">
      <c r="B62">
        <f>IF(TIPS!C62="Sun",1,0)</f>
        <v>0</v>
      </c>
      <c r="C62">
        <f>IF(TIPS!C62="Fri",1,0)</f>
        <v>0</v>
      </c>
      <c r="D62">
        <f>IF(TIPS!C62="Sat",1,0)</f>
        <v>1</v>
      </c>
      <c r="E62">
        <f>IF(TIPS!C62="Thur",1,0)</f>
        <v>0</v>
      </c>
    </row>
    <row r="63" spans="2:5" x14ac:dyDescent="0.3">
      <c r="B63">
        <f>IF(TIPS!C63="Sun",1,0)</f>
        <v>0</v>
      </c>
      <c r="C63">
        <f>IF(TIPS!C63="Fri",1,0)</f>
        <v>0</v>
      </c>
      <c r="D63">
        <f>IF(TIPS!C63="Sat",1,0)</f>
        <v>1</v>
      </c>
      <c r="E63">
        <f>IF(TIPS!C63="Thur",1,0)</f>
        <v>0</v>
      </c>
    </row>
    <row r="64" spans="2:5" x14ac:dyDescent="0.3">
      <c r="B64">
        <f>IF(TIPS!C64="Sun",1,0)</f>
        <v>0</v>
      </c>
      <c r="C64">
        <f>IF(TIPS!C64="Fri",1,0)</f>
        <v>0</v>
      </c>
      <c r="D64">
        <f>IF(TIPS!C64="Sat",1,0)</f>
        <v>1</v>
      </c>
      <c r="E64">
        <f>IF(TIPS!C64="Thur",1,0)</f>
        <v>0</v>
      </c>
    </row>
    <row r="65" spans="2:5" x14ac:dyDescent="0.3">
      <c r="B65">
        <f>IF(TIPS!C65="Sun",1,0)</f>
        <v>0</v>
      </c>
      <c r="C65">
        <f>IF(TIPS!C65="Fri",1,0)</f>
        <v>0</v>
      </c>
      <c r="D65">
        <f>IF(TIPS!C65="Sat",1,0)</f>
        <v>1</v>
      </c>
      <c r="E65">
        <f>IF(TIPS!C65="Thur",1,0)</f>
        <v>0</v>
      </c>
    </row>
    <row r="66" spans="2:5" x14ac:dyDescent="0.3">
      <c r="B66">
        <f>IF(TIPS!C66="Sun",1,0)</f>
        <v>0</v>
      </c>
      <c r="C66">
        <f>IF(TIPS!C66="Fri",1,0)</f>
        <v>0</v>
      </c>
      <c r="D66">
        <f>IF(TIPS!C66="Sat",1,0)</f>
        <v>1</v>
      </c>
      <c r="E66">
        <f>IF(TIPS!C66="Thur",1,0)</f>
        <v>0</v>
      </c>
    </row>
    <row r="67" spans="2:5" x14ac:dyDescent="0.3">
      <c r="B67">
        <f>IF(TIPS!C67="Sun",1,0)</f>
        <v>0</v>
      </c>
      <c r="C67">
        <f>IF(TIPS!C67="Fri",1,0)</f>
        <v>0</v>
      </c>
      <c r="D67">
        <f>IF(TIPS!C67="Sat",1,0)</f>
        <v>1</v>
      </c>
      <c r="E67">
        <f>IF(TIPS!C67="Thur",1,0)</f>
        <v>0</v>
      </c>
    </row>
    <row r="68" spans="2:5" x14ac:dyDescent="0.3">
      <c r="B68">
        <f>IF(TIPS!C68="Sun",1,0)</f>
        <v>0</v>
      </c>
      <c r="C68">
        <f>IF(TIPS!C68="Fri",1,0)</f>
        <v>0</v>
      </c>
      <c r="D68">
        <f>IF(TIPS!C68="Sat",1,0)</f>
        <v>1</v>
      </c>
      <c r="E68">
        <f>IF(TIPS!C68="Thur",1,0)</f>
        <v>0</v>
      </c>
    </row>
    <row r="69" spans="2:5" x14ac:dyDescent="0.3">
      <c r="B69">
        <f>IF(TIPS!C69="Sun",1,0)</f>
        <v>0</v>
      </c>
      <c r="C69">
        <f>IF(TIPS!C69="Fri",1,0)</f>
        <v>0</v>
      </c>
      <c r="D69">
        <f>IF(TIPS!C69="Sat",1,0)</f>
        <v>1</v>
      </c>
      <c r="E69">
        <f>IF(TIPS!C69="Thur",1,0)</f>
        <v>0</v>
      </c>
    </row>
    <row r="70" spans="2:5" x14ac:dyDescent="0.3">
      <c r="B70">
        <f>IF(TIPS!C70="Sun",1,0)</f>
        <v>0</v>
      </c>
      <c r="C70">
        <f>IF(TIPS!C70="Fri",1,0)</f>
        <v>0</v>
      </c>
      <c r="D70">
        <f>IF(TIPS!C70="Sat",1,0)</f>
        <v>1</v>
      </c>
      <c r="E70">
        <f>IF(TIPS!C70="Thur",1,0)</f>
        <v>0</v>
      </c>
    </row>
    <row r="71" spans="2:5" x14ac:dyDescent="0.3">
      <c r="B71">
        <f>IF(TIPS!C71="Sun",1,0)</f>
        <v>0</v>
      </c>
      <c r="C71">
        <f>IF(TIPS!C71="Fri",1,0)</f>
        <v>0</v>
      </c>
      <c r="D71">
        <f>IF(TIPS!C71="Sat",1,0)</f>
        <v>1</v>
      </c>
      <c r="E71">
        <f>IF(TIPS!C71="Thur",1,0)</f>
        <v>0</v>
      </c>
    </row>
    <row r="72" spans="2:5" x14ac:dyDescent="0.3">
      <c r="B72">
        <f>IF(TIPS!C72="Sun",1,0)</f>
        <v>0</v>
      </c>
      <c r="C72">
        <f>IF(TIPS!C72="Fri",1,0)</f>
        <v>0</v>
      </c>
      <c r="D72">
        <f>IF(TIPS!C72="Sat",1,0)</f>
        <v>1</v>
      </c>
      <c r="E72">
        <f>IF(TIPS!C72="Thur",1,0)</f>
        <v>0</v>
      </c>
    </row>
    <row r="73" spans="2:5" x14ac:dyDescent="0.3">
      <c r="B73">
        <f>IF(TIPS!C73="Sun",1,0)</f>
        <v>0</v>
      </c>
      <c r="C73">
        <f>IF(TIPS!C73="Fri",1,0)</f>
        <v>0</v>
      </c>
      <c r="D73">
        <f>IF(TIPS!C73="Sat",1,0)</f>
        <v>1</v>
      </c>
      <c r="E73">
        <f>IF(TIPS!C73="Thur",1,0)</f>
        <v>0</v>
      </c>
    </row>
    <row r="74" spans="2:5" x14ac:dyDescent="0.3">
      <c r="B74">
        <f>IF(TIPS!C74="Sun",1,0)</f>
        <v>0</v>
      </c>
      <c r="C74">
        <f>IF(TIPS!C74="Fri",1,0)</f>
        <v>0</v>
      </c>
      <c r="D74">
        <f>IF(TIPS!C74="Sat",1,0)</f>
        <v>1</v>
      </c>
      <c r="E74">
        <f>IF(TIPS!C74="Thur",1,0)</f>
        <v>0</v>
      </c>
    </row>
    <row r="75" spans="2:5" x14ac:dyDescent="0.3">
      <c r="B75">
        <f>IF(TIPS!C75="Sun",1,0)</f>
        <v>0</v>
      </c>
      <c r="C75">
        <f>IF(TIPS!C75="Fri",1,0)</f>
        <v>0</v>
      </c>
      <c r="D75">
        <f>IF(TIPS!C75="Sat",1,0)</f>
        <v>1</v>
      </c>
      <c r="E75">
        <f>IF(TIPS!C75="Thur",1,0)</f>
        <v>0</v>
      </c>
    </row>
    <row r="76" spans="2:5" x14ac:dyDescent="0.3">
      <c r="B76">
        <f>IF(TIPS!C76="Sun",1,0)</f>
        <v>0</v>
      </c>
      <c r="C76">
        <f>IF(TIPS!C76="Fri",1,0)</f>
        <v>0</v>
      </c>
      <c r="D76">
        <f>IF(TIPS!C76="Sat",1,0)</f>
        <v>1</v>
      </c>
      <c r="E76">
        <f>IF(TIPS!C76="Thur",1,0)</f>
        <v>0</v>
      </c>
    </row>
    <row r="77" spans="2:5" x14ac:dyDescent="0.3">
      <c r="B77">
        <f>IF(TIPS!C77="Sun",1,0)</f>
        <v>0</v>
      </c>
      <c r="C77">
        <f>IF(TIPS!C77="Fri",1,0)</f>
        <v>0</v>
      </c>
      <c r="D77">
        <f>IF(TIPS!C77="Sat",1,0)</f>
        <v>1</v>
      </c>
      <c r="E77">
        <f>IF(TIPS!C77="Thur",1,0)</f>
        <v>0</v>
      </c>
    </row>
    <row r="78" spans="2:5" x14ac:dyDescent="0.3">
      <c r="B78">
        <f>IF(TIPS!C78="Sun",1,0)</f>
        <v>0</v>
      </c>
      <c r="C78">
        <f>IF(TIPS!C78="Fri",1,0)</f>
        <v>0</v>
      </c>
      <c r="D78">
        <f>IF(TIPS!C78="Sat",1,0)</f>
        <v>1</v>
      </c>
      <c r="E78">
        <f>IF(TIPS!C78="Thur",1,0)</f>
        <v>0</v>
      </c>
    </row>
    <row r="79" spans="2:5" x14ac:dyDescent="0.3">
      <c r="B79">
        <f>IF(TIPS!C79="Sun",1,0)</f>
        <v>0</v>
      </c>
      <c r="C79">
        <f>IF(TIPS!C79="Fri",1,0)</f>
        <v>0</v>
      </c>
      <c r="D79">
        <f>IF(TIPS!C79="Sat",1,0)</f>
        <v>0</v>
      </c>
      <c r="E79">
        <f>IF(TIPS!C79="Thur",1,0)</f>
        <v>1</v>
      </c>
    </row>
    <row r="80" spans="2:5" x14ac:dyDescent="0.3">
      <c r="B80">
        <f>IF(TIPS!C80="Sun",1,0)</f>
        <v>0</v>
      </c>
      <c r="C80">
        <f>IF(TIPS!C80="Fri",1,0)</f>
        <v>0</v>
      </c>
      <c r="D80">
        <f>IF(TIPS!C80="Sat",1,0)</f>
        <v>0</v>
      </c>
      <c r="E80">
        <f>IF(TIPS!C80="Thur",1,0)</f>
        <v>1</v>
      </c>
    </row>
    <row r="81" spans="2:5" x14ac:dyDescent="0.3">
      <c r="B81">
        <f>IF(TIPS!C81="Sun",1,0)</f>
        <v>0</v>
      </c>
      <c r="C81">
        <f>IF(TIPS!C81="Fri",1,0)</f>
        <v>0</v>
      </c>
      <c r="D81">
        <f>IF(TIPS!C81="Sat",1,0)</f>
        <v>0</v>
      </c>
      <c r="E81">
        <f>IF(TIPS!C81="Thur",1,0)</f>
        <v>1</v>
      </c>
    </row>
    <row r="82" spans="2:5" x14ac:dyDescent="0.3">
      <c r="B82">
        <f>IF(TIPS!C82="Sun",1,0)</f>
        <v>0</v>
      </c>
      <c r="C82">
        <f>IF(TIPS!C82="Fri",1,0)</f>
        <v>0</v>
      </c>
      <c r="D82">
        <f>IF(TIPS!C82="Sat",1,0)</f>
        <v>0</v>
      </c>
      <c r="E82">
        <f>IF(TIPS!C82="Thur",1,0)</f>
        <v>1</v>
      </c>
    </row>
    <row r="83" spans="2:5" x14ac:dyDescent="0.3">
      <c r="B83">
        <f>IF(TIPS!C83="Sun",1,0)</f>
        <v>0</v>
      </c>
      <c r="C83">
        <f>IF(TIPS!C83="Fri",1,0)</f>
        <v>0</v>
      </c>
      <c r="D83">
        <f>IF(TIPS!C83="Sat",1,0)</f>
        <v>0</v>
      </c>
      <c r="E83">
        <f>IF(TIPS!C83="Thur",1,0)</f>
        <v>1</v>
      </c>
    </row>
    <row r="84" spans="2:5" x14ac:dyDescent="0.3">
      <c r="B84">
        <f>IF(TIPS!C84="Sun",1,0)</f>
        <v>0</v>
      </c>
      <c r="C84">
        <f>IF(TIPS!C84="Fri",1,0)</f>
        <v>0</v>
      </c>
      <c r="D84">
        <f>IF(TIPS!C84="Sat",1,0)</f>
        <v>0</v>
      </c>
      <c r="E84">
        <f>IF(TIPS!C84="Thur",1,0)</f>
        <v>1</v>
      </c>
    </row>
    <row r="85" spans="2:5" x14ac:dyDescent="0.3">
      <c r="B85">
        <f>IF(TIPS!C85="Sun",1,0)</f>
        <v>0</v>
      </c>
      <c r="C85">
        <f>IF(TIPS!C85="Fri",1,0)</f>
        <v>0</v>
      </c>
      <c r="D85">
        <f>IF(TIPS!C85="Sat",1,0)</f>
        <v>0</v>
      </c>
      <c r="E85">
        <f>IF(TIPS!C85="Thur",1,0)</f>
        <v>1</v>
      </c>
    </row>
    <row r="86" spans="2:5" x14ac:dyDescent="0.3">
      <c r="B86">
        <f>IF(TIPS!C86="Sun",1,0)</f>
        <v>0</v>
      </c>
      <c r="C86">
        <f>IF(TIPS!C86="Fri",1,0)</f>
        <v>0</v>
      </c>
      <c r="D86">
        <f>IF(TIPS!C86="Sat",1,0)</f>
        <v>0</v>
      </c>
      <c r="E86">
        <f>IF(TIPS!C86="Thur",1,0)</f>
        <v>1</v>
      </c>
    </row>
    <row r="87" spans="2:5" x14ac:dyDescent="0.3">
      <c r="B87">
        <f>IF(TIPS!C87="Sun",1,0)</f>
        <v>0</v>
      </c>
      <c r="C87">
        <f>IF(TIPS!C87="Fri",1,0)</f>
        <v>0</v>
      </c>
      <c r="D87">
        <f>IF(TIPS!C87="Sat",1,0)</f>
        <v>0</v>
      </c>
      <c r="E87">
        <f>IF(TIPS!C87="Thur",1,0)</f>
        <v>1</v>
      </c>
    </row>
    <row r="88" spans="2:5" x14ac:dyDescent="0.3">
      <c r="B88">
        <f>IF(TIPS!C88="Sun",1,0)</f>
        <v>0</v>
      </c>
      <c r="C88">
        <f>IF(TIPS!C88="Fri",1,0)</f>
        <v>0</v>
      </c>
      <c r="D88">
        <f>IF(TIPS!C88="Sat",1,0)</f>
        <v>0</v>
      </c>
      <c r="E88">
        <f>IF(TIPS!C88="Thur",1,0)</f>
        <v>1</v>
      </c>
    </row>
    <row r="89" spans="2:5" x14ac:dyDescent="0.3">
      <c r="B89">
        <f>IF(TIPS!C89="Sun",1,0)</f>
        <v>0</v>
      </c>
      <c r="C89">
        <f>IF(TIPS!C89="Fri",1,0)</f>
        <v>0</v>
      </c>
      <c r="D89">
        <f>IF(TIPS!C89="Sat",1,0)</f>
        <v>0</v>
      </c>
      <c r="E89">
        <f>IF(TIPS!C89="Thur",1,0)</f>
        <v>1</v>
      </c>
    </row>
    <row r="90" spans="2:5" x14ac:dyDescent="0.3">
      <c r="B90">
        <f>IF(TIPS!C90="Sun",1,0)</f>
        <v>0</v>
      </c>
      <c r="C90">
        <f>IF(TIPS!C90="Fri",1,0)</f>
        <v>0</v>
      </c>
      <c r="D90">
        <f>IF(TIPS!C90="Sat",1,0)</f>
        <v>0</v>
      </c>
      <c r="E90">
        <f>IF(TIPS!C90="Thur",1,0)</f>
        <v>1</v>
      </c>
    </row>
    <row r="91" spans="2:5" x14ac:dyDescent="0.3">
      <c r="B91">
        <f>IF(TIPS!C91="Sun",1,0)</f>
        <v>0</v>
      </c>
      <c r="C91">
        <f>IF(TIPS!C91="Fri",1,0)</f>
        <v>0</v>
      </c>
      <c r="D91">
        <f>IF(TIPS!C91="Sat",1,0)</f>
        <v>0</v>
      </c>
      <c r="E91">
        <f>IF(TIPS!C91="Thur",1,0)</f>
        <v>1</v>
      </c>
    </row>
    <row r="92" spans="2:5" x14ac:dyDescent="0.3">
      <c r="B92">
        <f>IF(TIPS!C92="Sun",1,0)</f>
        <v>0</v>
      </c>
      <c r="C92">
        <f>IF(TIPS!C92="Fri",1,0)</f>
        <v>1</v>
      </c>
      <c r="D92">
        <f>IF(TIPS!C92="Sat",1,0)</f>
        <v>0</v>
      </c>
      <c r="E92">
        <f>IF(TIPS!C92="Thur",1,0)</f>
        <v>0</v>
      </c>
    </row>
    <row r="93" spans="2:5" x14ac:dyDescent="0.3">
      <c r="B93">
        <f>IF(TIPS!C93="Sun",1,0)</f>
        <v>0</v>
      </c>
      <c r="C93">
        <f>IF(TIPS!C93="Fri",1,0)</f>
        <v>1</v>
      </c>
      <c r="D93">
        <f>IF(TIPS!C93="Sat",1,0)</f>
        <v>0</v>
      </c>
      <c r="E93">
        <f>IF(TIPS!C93="Thur",1,0)</f>
        <v>0</v>
      </c>
    </row>
    <row r="94" spans="2:5" x14ac:dyDescent="0.3">
      <c r="B94">
        <f>IF(TIPS!C94="Sun",1,0)</f>
        <v>0</v>
      </c>
      <c r="C94">
        <f>IF(TIPS!C94="Fri",1,0)</f>
        <v>1</v>
      </c>
      <c r="D94">
        <f>IF(TIPS!C94="Sat",1,0)</f>
        <v>0</v>
      </c>
      <c r="E94">
        <f>IF(TIPS!C94="Thur",1,0)</f>
        <v>0</v>
      </c>
    </row>
    <row r="95" spans="2:5" x14ac:dyDescent="0.3">
      <c r="B95">
        <f>IF(TIPS!C95="Sun",1,0)</f>
        <v>0</v>
      </c>
      <c r="C95">
        <f>IF(TIPS!C95="Fri",1,0)</f>
        <v>1</v>
      </c>
      <c r="D95">
        <f>IF(TIPS!C95="Sat",1,0)</f>
        <v>0</v>
      </c>
      <c r="E95">
        <f>IF(TIPS!C95="Thur",1,0)</f>
        <v>0</v>
      </c>
    </row>
    <row r="96" spans="2:5" x14ac:dyDescent="0.3">
      <c r="B96">
        <f>IF(TIPS!C96="Sun",1,0)</f>
        <v>0</v>
      </c>
      <c r="C96">
        <f>IF(TIPS!C96="Fri",1,0)</f>
        <v>1</v>
      </c>
      <c r="D96">
        <f>IF(TIPS!C96="Sat",1,0)</f>
        <v>0</v>
      </c>
      <c r="E96">
        <f>IF(TIPS!C96="Thur",1,0)</f>
        <v>0</v>
      </c>
    </row>
    <row r="97" spans="2:5" x14ac:dyDescent="0.3">
      <c r="B97">
        <f>IF(TIPS!C97="Sun",1,0)</f>
        <v>0</v>
      </c>
      <c r="C97">
        <f>IF(TIPS!C97="Fri",1,0)</f>
        <v>1</v>
      </c>
      <c r="D97">
        <f>IF(TIPS!C97="Sat",1,0)</f>
        <v>0</v>
      </c>
      <c r="E97">
        <f>IF(TIPS!C97="Thur",1,0)</f>
        <v>0</v>
      </c>
    </row>
    <row r="98" spans="2:5" x14ac:dyDescent="0.3">
      <c r="B98">
        <f>IF(TIPS!C98="Sun",1,0)</f>
        <v>0</v>
      </c>
      <c r="C98">
        <f>IF(TIPS!C98="Fri",1,0)</f>
        <v>1</v>
      </c>
      <c r="D98">
        <f>IF(TIPS!C98="Sat",1,0)</f>
        <v>0</v>
      </c>
      <c r="E98">
        <f>IF(TIPS!C98="Thur",1,0)</f>
        <v>0</v>
      </c>
    </row>
    <row r="99" spans="2:5" x14ac:dyDescent="0.3">
      <c r="B99">
        <f>IF(TIPS!C99="Sun",1,0)</f>
        <v>0</v>
      </c>
      <c r="C99">
        <f>IF(TIPS!C99="Fri",1,0)</f>
        <v>1</v>
      </c>
      <c r="D99">
        <f>IF(TIPS!C99="Sat",1,0)</f>
        <v>0</v>
      </c>
      <c r="E99">
        <f>IF(TIPS!C99="Thur",1,0)</f>
        <v>0</v>
      </c>
    </row>
    <row r="100" spans="2:5" x14ac:dyDescent="0.3">
      <c r="B100">
        <f>IF(TIPS!C100="Sun",1,0)</f>
        <v>0</v>
      </c>
      <c r="C100">
        <f>IF(TIPS!C100="Fri",1,0)</f>
        <v>1</v>
      </c>
      <c r="D100">
        <f>IF(TIPS!C100="Sat",1,0)</f>
        <v>0</v>
      </c>
      <c r="E100">
        <f>IF(TIPS!C100="Thur",1,0)</f>
        <v>0</v>
      </c>
    </row>
    <row r="101" spans="2:5" x14ac:dyDescent="0.3">
      <c r="B101">
        <f>IF(TIPS!C101="Sun",1,0)</f>
        <v>0</v>
      </c>
      <c r="C101">
        <f>IF(TIPS!C101="Fri",1,0)</f>
        <v>1</v>
      </c>
      <c r="D101">
        <f>IF(TIPS!C101="Sat",1,0)</f>
        <v>0</v>
      </c>
      <c r="E101">
        <f>IF(TIPS!C101="Thur",1,0)</f>
        <v>0</v>
      </c>
    </row>
    <row r="102" spans="2:5" x14ac:dyDescent="0.3">
      <c r="B102">
        <f>IF(TIPS!C102="Sun",1,0)</f>
        <v>0</v>
      </c>
      <c r="C102">
        <f>IF(TIPS!C102="Fri",1,0)</f>
        <v>1</v>
      </c>
      <c r="D102">
        <f>IF(TIPS!C102="Sat",1,0)</f>
        <v>0</v>
      </c>
      <c r="E102">
        <f>IF(TIPS!C102="Thur",1,0)</f>
        <v>0</v>
      </c>
    </row>
    <row r="103" spans="2:5" x14ac:dyDescent="0.3">
      <c r="B103">
        <f>IF(TIPS!C103="Sun",1,0)</f>
        <v>0</v>
      </c>
      <c r="C103">
        <f>IF(TIPS!C103="Fri",1,0)</f>
        <v>1</v>
      </c>
      <c r="D103">
        <f>IF(TIPS!C103="Sat",1,0)</f>
        <v>0</v>
      </c>
      <c r="E103">
        <f>IF(TIPS!C103="Thur",1,0)</f>
        <v>0</v>
      </c>
    </row>
    <row r="104" spans="2:5" x14ac:dyDescent="0.3">
      <c r="B104">
        <f>IF(TIPS!C104="Sun",1,0)</f>
        <v>0</v>
      </c>
      <c r="C104">
        <f>IF(TIPS!C104="Fri",1,0)</f>
        <v>0</v>
      </c>
      <c r="D104">
        <f>IF(TIPS!C104="Sat",1,0)</f>
        <v>1</v>
      </c>
      <c r="E104">
        <f>IF(TIPS!C104="Thur",1,0)</f>
        <v>0</v>
      </c>
    </row>
    <row r="105" spans="2:5" x14ac:dyDescent="0.3">
      <c r="B105">
        <f>IF(TIPS!C105="Sun",1,0)</f>
        <v>0</v>
      </c>
      <c r="C105">
        <f>IF(TIPS!C105="Fri",1,0)</f>
        <v>0</v>
      </c>
      <c r="D105">
        <f>IF(TIPS!C105="Sat",1,0)</f>
        <v>1</v>
      </c>
      <c r="E105">
        <f>IF(TIPS!C105="Thur",1,0)</f>
        <v>0</v>
      </c>
    </row>
    <row r="106" spans="2:5" x14ac:dyDescent="0.3">
      <c r="B106">
        <f>IF(TIPS!C106="Sun",1,0)</f>
        <v>0</v>
      </c>
      <c r="C106">
        <f>IF(TIPS!C106="Fri",1,0)</f>
        <v>0</v>
      </c>
      <c r="D106">
        <f>IF(TIPS!C106="Sat",1,0)</f>
        <v>1</v>
      </c>
      <c r="E106">
        <f>IF(TIPS!C106="Thur",1,0)</f>
        <v>0</v>
      </c>
    </row>
    <row r="107" spans="2:5" x14ac:dyDescent="0.3">
      <c r="B107">
        <f>IF(TIPS!C107="Sun",1,0)</f>
        <v>0</v>
      </c>
      <c r="C107">
        <f>IF(TIPS!C107="Fri",1,0)</f>
        <v>0</v>
      </c>
      <c r="D107">
        <f>IF(TIPS!C107="Sat",1,0)</f>
        <v>1</v>
      </c>
      <c r="E107">
        <f>IF(TIPS!C107="Thur",1,0)</f>
        <v>0</v>
      </c>
    </row>
    <row r="108" spans="2:5" x14ac:dyDescent="0.3">
      <c r="B108">
        <f>IF(TIPS!C108="Sun",1,0)</f>
        <v>0</v>
      </c>
      <c r="C108">
        <f>IF(TIPS!C108="Fri",1,0)</f>
        <v>0</v>
      </c>
      <c r="D108">
        <f>IF(TIPS!C108="Sat",1,0)</f>
        <v>1</v>
      </c>
      <c r="E108">
        <f>IF(TIPS!C108="Thur",1,0)</f>
        <v>0</v>
      </c>
    </row>
    <row r="109" spans="2:5" x14ac:dyDescent="0.3">
      <c r="B109">
        <f>IF(TIPS!C109="Sun",1,0)</f>
        <v>0</v>
      </c>
      <c r="C109">
        <f>IF(TIPS!C109="Fri",1,0)</f>
        <v>0</v>
      </c>
      <c r="D109">
        <f>IF(TIPS!C109="Sat",1,0)</f>
        <v>1</v>
      </c>
      <c r="E109">
        <f>IF(TIPS!C109="Thur",1,0)</f>
        <v>0</v>
      </c>
    </row>
    <row r="110" spans="2:5" x14ac:dyDescent="0.3">
      <c r="B110">
        <f>IF(TIPS!C110="Sun",1,0)</f>
        <v>0</v>
      </c>
      <c r="C110">
        <f>IF(TIPS!C110="Fri",1,0)</f>
        <v>0</v>
      </c>
      <c r="D110">
        <f>IF(TIPS!C110="Sat",1,0)</f>
        <v>1</v>
      </c>
      <c r="E110">
        <f>IF(TIPS!C110="Thur",1,0)</f>
        <v>0</v>
      </c>
    </row>
    <row r="111" spans="2:5" x14ac:dyDescent="0.3">
      <c r="B111">
        <f>IF(TIPS!C111="Sun",1,0)</f>
        <v>0</v>
      </c>
      <c r="C111">
        <f>IF(TIPS!C111="Fri",1,0)</f>
        <v>0</v>
      </c>
      <c r="D111">
        <f>IF(TIPS!C111="Sat",1,0)</f>
        <v>1</v>
      </c>
      <c r="E111">
        <f>IF(TIPS!C111="Thur",1,0)</f>
        <v>0</v>
      </c>
    </row>
    <row r="112" spans="2:5" x14ac:dyDescent="0.3">
      <c r="B112">
        <f>IF(TIPS!C112="Sun",1,0)</f>
        <v>0</v>
      </c>
      <c r="C112">
        <f>IF(TIPS!C112="Fri",1,0)</f>
        <v>0</v>
      </c>
      <c r="D112">
        <f>IF(TIPS!C112="Sat",1,0)</f>
        <v>1</v>
      </c>
      <c r="E112">
        <f>IF(TIPS!C112="Thur",1,0)</f>
        <v>0</v>
      </c>
    </row>
    <row r="113" spans="2:5" x14ac:dyDescent="0.3">
      <c r="B113">
        <f>IF(TIPS!C113="Sun",1,0)</f>
        <v>0</v>
      </c>
      <c r="C113">
        <f>IF(TIPS!C113="Fri",1,0)</f>
        <v>0</v>
      </c>
      <c r="D113">
        <f>IF(TIPS!C113="Sat",1,0)</f>
        <v>1</v>
      </c>
      <c r="E113">
        <f>IF(TIPS!C113="Thur",1,0)</f>
        <v>0</v>
      </c>
    </row>
    <row r="114" spans="2:5" x14ac:dyDescent="0.3">
      <c r="B114">
        <f>IF(TIPS!C114="Sun",1,0)</f>
        <v>1</v>
      </c>
      <c r="C114">
        <f>IF(TIPS!C114="Fri",1,0)</f>
        <v>0</v>
      </c>
      <c r="D114">
        <f>IF(TIPS!C114="Sat",1,0)</f>
        <v>0</v>
      </c>
      <c r="E114">
        <f>IF(TIPS!C114="Thur",1,0)</f>
        <v>0</v>
      </c>
    </row>
    <row r="115" spans="2:5" x14ac:dyDescent="0.3">
      <c r="B115">
        <f>IF(TIPS!C115="Sun",1,0)</f>
        <v>1</v>
      </c>
      <c r="C115">
        <f>IF(TIPS!C115="Fri",1,0)</f>
        <v>0</v>
      </c>
      <c r="D115">
        <f>IF(TIPS!C115="Sat",1,0)</f>
        <v>0</v>
      </c>
      <c r="E115">
        <f>IF(TIPS!C115="Thur",1,0)</f>
        <v>0</v>
      </c>
    </row>
    <row r="116" spans="2:5" x14ac:dyDescent="0.3">
      <c r="B116">
        <f>IF(TIPS!C116="Sun",1,0)</f>
        <v>1</v>
      </c>
      <c r="C116">
        <f>IF(TIPS!C116="Fri",1,0)</f>
        <v>0</v>
      </c>
      <c r="D116">
        <f>IF(TIPS!C116="Sat",1,0)</f>
        <v>0</v>
      </c>
      <c r="E116">
        <f>IF(TIPS!C116="Thur",1,0)</f>
        <v>0</v>
      </c>
    </row>
    <row r="117" spans="2:5" x14ac:dyDescent="0.3">
      <c r="B117">
        <f>IF(TIPS!C117="Sun",1,0)</f>
        <v>1</v>
      </c>
      <c r="C117">
        <f>IF(TIPS!C117="Fri",1,0)</f>
        <v>0</v>
      </c>
      <c r="D117">
        <f>IF(TIPS!C117="Sat",1,0)</f>
        <v>0</v>
      </c>
      <c r="E117">
        <f>IF(TIPS!C117="Thur",1,0)</f>
        <v>0</v>
      </c>
    </row>
    <row r="118" spans="2:5" x14ac:dyDescent="0.3">
      <c r="B118">
        <f>IF(TIPS!C118="Sun",1,0)</f>
        <v>1</v>
      </c>
      <c r="C118">
        <f>IF(TIPS!C118="Fri",1,0)</f>
        <v>0</v>
      </c>
      <c r="D118">
        <f>IF(TIPS!C118="Sat",1,0)</f>
        <v>0</v>
      </c>
      <c r="E118">
        <f>IF(TIPS!C118="Thur",1,0)</f>
        <v>0</v>
      </c>
    </row>
    <row r="119" spans="2:5" x14ac:dyDescent="0.3">
      <c r="B119">
        <f>IF(TIPS!C119="Sun",1,0)</f>
        <v>0</v>
      </c>
      <c r="C119">
        <f>IF(TIPS!C119="Fri",1,0)</f>
        <v>0</v>
      </c>
      <c r="D119">
        <f>IF(TIPS!C119="Sat",1,0)</f>
        <v>0</v>
      </c>
      <c r="E119">
        <f>IF(TIPS!C119="Thur",1,0)</f>
        <v>1</v>
      </c>
    </row>
    <row r="120" spans="2:5" x14ac:dyDescent="0.3">
      <c r="B120">
        <f>IF(TIPS!C120="Sun",1,0)</f>
        <v>0</v>
      </c>
      <c r="C120">
        <f>IF(TIPS!C120="Fri",1,0)</f>
        <v>0</v>
      </c>
      <c r="D120">
        <f>IF(TIPS!C120="Sat",1,0)</f>
        <v>0</v>
      </c>
      <c r="E120">
        <f>IF(TIPS!C120="Thur",1,0)</f>
        <v>1</v>
      </c>
    </row>
    <row r="121" spans="2:5" x14ac:dyDescent="0.3">
      <c r="B121">
        <f>IF(TIPS!C121="Sun",1,0)</f>
        <v>0</v>
      </c>
      <c r="C121">
        <f>IF(TIPS!C121="Fri",1,0)</f>
        <v>0</v>
      </c>
      <c r="D121">
        <f>IF(TIPS!C121="Sat",1,0)</f>
        <v>0</v>
      </c>
      <c r="E121">
        <f>IF(TIPS!C121="Thur",1,0)</f>
        <v>1</v>
      </c>
    </row>
    <row r="122" spans="2:5" x14ac:dyDescent="0.3">
      <c r="B122">
        <f>IF(TIPS!C122="Sun",1,0)</f>
        <v>0</v>
      </c>
      <c r="C122">
        <f>IF(TIPS!C122="Fri",1,0)</f>
        <v>0</v>
      </c>
      <c r="D122">
        <f>IF(TIPS!C122="Sat",1,0)</f>
        <v>0</v>
      </c>
      <c r="E122">
        <f>IF(TIPS!C122="Thur",1,0)</f>
        <v>1</v>
      </c>
    </row>
    <row r="123" spans="2:5" x14ac:dyDescent="0.3">
      <c r="B123">
        <f>IF(TIPS!C123="Sun",1,0)</f>
        <v>0</v>
      </c>
      <c r="C123">
        <f>IF(TIPS!C123="Fri",1,0)</f>
        <v>0</v>
      </c>
      <c r="D123">
        <f>IF(TIPS!C123="Sat",1,0)</f>
        <v>0</v>
      </c>
      <c r="E123">
        <f>IF(TIPS!C123="Thur",1,0)</f>
        <v>1</v>
      </c>
    </row>
    <row r="124" spans="2:5" x14ac:dyDescent="0.3">
      <c r="B124">
        <f>IF(TIPS!C124="Sun",1,0)</f>
        <v>0</v>
      </c>
      <c r="C124">
        <f>IF(TIPS!C124="Fri",1,0)</f>
        <v>0</v>
      </c>
      <c r="D124">
        <f>IF(TIPS!C124="Sat",1,0)</f>
        <v>0</v>
      </c>
      <c r="E124">
        <f>IF(TIPS!C124="Thur",1,0)</f>
        <v>1</v>
      </c>
    </row>
    <row r="125" spans="2:5" x14ac:dyDescent="0.3">
      <c r="B125">
        <f>IF(TIPS!C125="Sun",1,0)</f>
        <v>0</v>
      </c>
      <c r="C125">
        <f>IF(TIPS!C125="Fri",1,0)</f>
        <v>0</v>
      </c>
      <c r="D125">
        <f>IF(TIPS!C125="Sat",1,0)</f>
        <v>0</v>
      </c>
      <c r="E125">
        <f>IF(TIPS!C125="Thur",1,0)</f>
        <v>1</v>
      </c>
    </row>
    <row r="126" spans="2:5" x14ac:dyDescent="0.3">
      <c r="B126">
        <f>IF(TIPS!C126="Sun",1,0)</f>
        <v>0</v>
      </c>
      <c r="C126">
        <f>IF(TIPS!C126="Fri",1,0)</f>
        <v>0</v>
      </c>
      <c r="D126">
        <f>IF(TIPS!C126="Sat",1,0)</f>
        <v>0</v>
      </c>
      <c r="E126">
        <f>IF(TIPS!C126="Thur",1,0)</f>
        <v>1</v>
      </c>
    </row>
    <row r="127" spans="2:5" x14ac:dyDescent="0.3">
      <c r="B127">
        <f>IF(TIPS!C127="Sun",1,0)</f>
        <v>0</v>
      </c>
      <c r="C127">
        <f>IF(TIPS!C127="Fri",1,0)</f>
        <v>0</v>
      </c>
      <c r="D127">
        <f>IF(TIPS!C127="Sat",1,0)</f>
        <v>0</v>
      </c>
      <c r="E127">
        <f>IF(TIPS!C127="Thur",1,0)</f>
        <v>1</v>
      </c>
    </row>
    <row r="128" spans="2:5" x14ac:dyDescent="0.3">
      <c r="B128">
        <f>IF(TIPS!C128="Sun",1,0)</f>
        <v>0</v>
      </c>
      <c r="C128">
        <f>IF(TIPS!C128="Fri",1,0)</f>
        <v>0</v>
      </c>
      <c r="D128">
        <f>IF(TIPS!C128="Sat",1,0)</f>
        <v>0</v>
      </c>
      <c r="E128">
        <f>IF(TIPS!C128="Thur",1,0)</f>
        <v>1</v>
      </c>
    </row>
    <row r="129" spans="2:5" x14ac:dyDescent="0.3">
      <c r="B129">
        <f>IF(TIPS!C129="Sun",1,0)</f>
        <v>0</v>
      </c>
      <c r="C129">
        <f>IF(TIPS!C129="Fri",1,0)</f>
        <v>0</v>
      </c>
      <c r="D129">
        <f>IF(TIPS!C129="Sat",1,0)</f>
        <v>0</v>
      </c>
      <c r="E129">
        <f>IF(TIPS!C129="Thur",1,0)</f>
        <v>1</v>
      </c>
    </row>
    <row r="130" spans="2:5" x14ac:dyDescent="0.3">
      <c r="B130">
        <f>IF(TIPS!C130="Sun",1,0)</f>
        <v>0</v>
      </c>
      <c r="C130">
        <f>IF(TIPS!C130="Fri",1,0)</f>
        <v>0</v>
      </c>
      <c r="D130">
        <f>IF(TIPS!C130="Sat",1,0)</f>
        <v>0</v>
      </c>
      <c r="E130">
        <f>IF(TIPS!C130="Thur",1,0)</f>
        <v>1</v>
      </c>
    </row>
    <row r="131" spans="2:5" x14ac:dyDescent="0.3">
      <c r="B131">
        <f>IF(TIPS!C131="Sun",1,0)</f>
        <v>0</v>
      </c>
      <c r="C131">
        <f>IF(TIPS!C131="Fri",1,0)</f>
        <v>0</v>
      </c>
      <c r="D131">
        <f>IF(TIPS!C131="Sat",1,0)</f>
        <v>0</v>
      </c>
      <c r="E131">
        <f>IF(TIPS!C131="Thur",1,0)</f>
        <v>1</v>
      </c>
    </row>
    <row r="132" spans="2:5" x14ac:dyDescent="0.3">
      <c r="B132">
        <f>IF(TIPS!C132="Sun",1,0)</f>
        <v>0</v>
      </c>
      <c r="C132">
        <f>IF(TIPS!C132="Fri",1,0)</f>
        <v>0</v>
      </c>
      <c r="D132">
        <f>IF(TIPS!C132="Sat",1,0)</f>
        <v>0</v>
      </c>
      <c r="E132">
        <f>IF(TIPS!C132="Thur",1,0)</f>
        <v>1</v>
      </c>
    </row>
    <row r="133" spans="2:5" x14ac:dyDescent="0.3">
      <c r="B133">
        <f>IF(TIPS!C133="Sun",1,0)</f>
        <v>0</v>
      </c>
      <c r="C133">
        <f>IF(TIPS!C133="Fri",1,0)</f>
        <v>0</v>
      </c>
      <c r="D133">
        <f>IF(TIPS!C133="Sat",1,0)</f>
        <v>0</v>
      </c>
      <c r="E133">
        <f>IF(TIPS!C133="Thur",1,0)</f>
        <v>1</v>
      </c>
    </row>
    <row r="134" spans="2:5" x14ac:dyDescent="0.3">
      <c r="B134">
        <f>IF(TIPS!C134="Sun",1,0)</f>
        <v>0</v>
      </c>
      <c r="C134">
        <f>IF(TIPS!C134="Fri",1,0)</f>
        <v>0</v>
      </c>
      <c r="D134">
        <f>IF(TIPS!C134="Sat",1,0)</f>
        <v>0</v>
      </c>
      <c r="E134">
        <f>IF(TIPS!C134="Thur",1,0)</f>
        <v>1</v>
      </c>
    </row>
    <row r="135" spans="2:5" x14ac:dyDescent="0.3">
      <c r="B135">
        <f>IF(TIPS!C135="Sun",1,0)</f>
        <v>0</v>
      </c>
      <c r="C135">
        <f>IF(TIPS!C135="Fri",1,0)</f>
        <v>0</v>
      </c>
      <c r="D135">
        <f>IF(TIPS!C135="Sat",1,0)</f>
        <v>0</v>
      </c>
      <c r="E135">
        <f>IF(TIPS!C135="Thur",1,0)</f>
        <v>1</v>
      </c>
    </row>
    <row r="136" spans="2:5" x14ac:dyDescent="0.3">
      <c r="B136">
        <f>IF(TIPS!C136="Sun",1,0)</f>
        <v>0</v>
      </c>
      <c r="C136">
        <f>IF(TIPS!C136="Fri",1,0)</f>
        <v>0</v>
      </c>
      <c r="D136">
        <f>IF(TIPS!C136="Sat",1,0)</f>
        <v>0</v>
      </c>
      <c r="E136">
        <f>IF(TIPS!C136="Thur",1,0)</f>
        <v>1</v>
      </c>
    </row>
    <row r="137" spans="2:5" x14ac:dyDescent="0.3">
      <c r="B137">
        <f>IF(TIPS!C137="Sun",1,0)</f>
        <v>0</v>
      </c>
      <c r="C137">
        <f>IF(TIPS!C137="Fri",1,0)</f>
        <v>0</v>
      </c>
      <c r="D137">
        <f>IF(TIPS!C137="Sat",1,0)</f>
        <v>0</v>
      </c>
      <c r="E137">
        <f>IF(TIPS!C137="Thur",1,0)</f>
        <v>1</v>
      </c>
    </row>
    <row r="138" spans="2:5" x14ac:dyDescent="0.3">
      <c r="B138">
        <f>IF(TIPS!C138="Sun",1,0)</f>
        <v>0</v>
      </c>
      <c r="C138">
        <f>IF(TIPS!C138="Fri",1,0)</f>
        <v>0</v>
      </c>
      <c r="D138">
        <f>IF(TIPS!C138="Sat",1,0)</f>
        <v>0</v>
      </c>
      <c r="E138">
        <f>IF(TIPS!C138="Thur",1,0)</f>
        <v>1</v>
      </c>
    </row>
    <row r="139" spans="2:5" x14ac:dyDescent="0.3">
      <c r="B139">
        <f>IF(TIPS!C139="Sun",1,0)</f>
        <v>0</v>
      </c>
      <c r="C139">
        <f>IF(TIPS!C139="Fri",1,0)</f>
        <v>0</v>
      </c>
      <c r="D139">
        <f>IF(TIPS!C139="Sat",1,0)</f>
        <v>0</v>
      </c>
      <c r="E139">
        <f>IF(TIPS!C139="Thur",1,0)</f>
        <v>1</v>
      </c>
    </row>
    <row r="140" spans="2:5" x14ac:dyDescent="0.3">
      <c r="B140">
        <f>IF(TIPS!C140="Sun",1,0)</f>
        <v>0</v>
      </c>
      <c r="C140">
        <f>IF(TIPS!C140="Fri",1,0)</f>
        <v>0</v>
      </c>
      <c r="D140">
        <f>IF(TIPS!C140="Sat",1,0)</f>
        <v>0</v>
      </c>
      <c r="E140">
        <f>IF(TIPS!C140="Thur",1,0)</f>
        <v>1</v>
      </c>
    </row>
    <row r="141" spans="2:5" x14ac:dyDescent="0.3">
      <c r="B141">
        <f>IF(TIPS!C141="Sun",1,0)</f>
        <v>0</v>
      </c>
      <c r="C141">
        <f>IF(TIPS!C141="Fri",1,0)</f>
        <v>0</v>
      </c>
      <c r="D141">
        <f>IF(TIPS!C141="Sat",1,0)</f>
        <v>0</v>
      </c>
      <c r="E141">
        <f>IF(TIPS!C141="Thur",1,0)</f>
        <v>1</v>
      </c>
    </row>
    <row r="142" spans="2:5" x14ac:dyDescent="0.3">
      <c r="B142">
        <f>IF(TIPS!C142="Sun",1,0)</f>
        <v>0</v>
      </c>
      <c r="C142">
        <f>IF(TIPS!C142="Fri",1,0)</f>
        <v>0</v>
      </c>
      <c r="D142">
        <f>IF(TIPS!C142="Sat",1,0)</f>
        <v>0</v>
      </c>
      <c r="E142">
        <f>IF(TIPS!C142="Thur",1,0)</f>
        <v>1</v>
      </c>
    </row>
    <row r="143" spans="2:5" x14ac:dyDescent="0.3">
      <c r="B143">
        <f>IF(TIPS!C143="Sun",1,0)</f>
        <v>0</v>
      </c>
      <c r="C143">
        <f>IF(TIPS!C143="Fri",1,0)</f>
        <v>0</v>
      </c>
      <c r="D143">
        <f>IF(TIPS!C143="Sat",1,0)</f>
        <v>0</v>
      </c>
      <c r="E143">
        <f>IF(TIPS!C143="Thur",1,0)</f>
        <v>1</v>
      </c>
    </row>
    <row r="144" spans="2:5" x14ac:dyDescent="0.3">
      <c r="B144">
        <f>IF(TIPS!C144="Sun",1,0)</f>
        <v>0</v>
      </c>
      <c r="C144">
        <f>IF(TIPS!C144="Fri",1,0)</f>
        <v>0</v>
      </c>
      <c r="D144">
        <f>IF(TIPS!C144="Sat",1,0)</f>
        <v>0</v>
      </c>
      <c r="E144">
        <f>IF(TIPS!C144="Thur",1,0)</f>
        <v>1</v>
      </c>
    </row>
    <row r="145" spans="2:5" x14ac:dyDescent="0.3">
      <c r="B145">
        <f>IF(TIPS!C145="Sun",1,0)</f>
        <v>0</v>
      </c>
      <c r="C145">
        <f>IF(TIPS!C145="Fri",1,0)</f>
        <v>0</v>
      </c>
      <c r="D145">
        <f>IF(TIPS!C145="Sat",1,0)</f>
        <v>0</v>
      </c>
      <c r="E145">
        <f>IF(TIPS!C145="Thur",1,0)</f>
        <v>1</v>
      </c>
    </row>
    <row r="146" spans="2:5" x14ac:dyDescent="0.3">
      <c r="B146">
        <f>IF(TIPS!C146="Sun",1,0)</f>
        <v>0</v>
      </c>
      <c r="C146">
        <f>IF(TIPS!C146="Fri",1,0)</f>
        <v>0</v>
      </c>
      <c r="D146">
        <f>IF(TIPS!C146="Sat",1,0)</f>
        <v>0</v>
      </c>
      <c r="E146">
        <f>IF(TIPS!C146="Thur",1,0)</f>
        <v>1</v>
      </c>
    </row>
    <row r="147" spans="2:5" x14ac:dyDescent="0.3">
      <c r="B147">
        <f>IF(TIPS!C147="Sun",1,0)</f>
        <v>0</v>
      </c>
      <c r="C147">
        <f>IF(TIPS!C147="Fri",1,0)</f>
        <v>0</v>
      </c>
      <c r="D147">
        <f>IF(TIPS!C147="Sat",1,0)</f>
        <v>0</v>
      </c>
      <c r="E147">
        <f>IF(TIPS!C147="Thur",1,0)</f>
        <v>1</v>
      </c>
    </row>
    <row r="148" spans="2:5" x14ac:dyDescent="0.3">
      <c r="B148">
        <f>IF(TIPS!C148="Sun",1,0)</f>
        <v>0</v>
      </c>
      <c r="C148">
        <f>IF(TIPS!C148="Fri",1,0)</f>
        <v>0</v>
      </c>
      <c r="D148">
        <f>IF(TIPS!C148="Sat",1,0)</f>
        <v>0</v>
      </c>
      <c r="E148">
        <f>IF(TIPS!C148="Thur",1,0)</f>
        <v>1</v>
      </c>
    </row>
    <row r="149" spans="2:5" x14ac:dyDescent="0.3">
      <c r="B149">
        <f>IF(TIPS!C149="Sun",1,0)</f>
        <v>0</v>
      </c>
      <c r="C149">
        <f>IF(TIPS!C149="Fri",1,0)</f>
        <v>0</v>
      </c>
      <c r="D149">
        <f>IF(TIPS!C149="Sat",1,0)</f>
        <v>0</v>
      </c>
      <c r="E149">
        <f>IF(TIPS!C149="Thur",1,0)</f>
        <v>1</v>
      </c>
    </row>
    <row r="150" spans="2:5" x14ac:dyDescent="0.3">
      <c r="B150">
        <f>IF(TIPS!C150="Sun",1,0)</f>
        <v>0</v>
      </c>
      <c r="C150">
        <f>IF(TIPS!C150="Fri",1,0)</f>
        <v>0</v>
      </c>
      <c r="D150">
        <f>IF(TIPS!C150="Sat",1,0)</f>
        <v>0</v>
      </c>
      <c r="E150">
        <f>IF(TIPS!C150="Thur",1,0)</f>
        <v>1</v>
      </c>
    </row>
    <row r="151" spans="2:5" x14ac:dyDescent="0.3">
      <c r="B151">
        <f>IF(TIPS!C151="Sun",1,0)</f>
        <v>0</v>
      </c>
      <c r="C151">
        <f>IF(TIPS!C151="Fri",1,0)</f>
        <v>0</v>
      </c>
      <c r="D151">
        <f>IF(TIPS!C151="Sat",1,0)</f>
        <v>0</v>
      </c>
      <c r="E151">
        <f>IF(TIPS!C151="Thur",1,0)</f>
        <v>1</v>
      </c>
    </row>
    <row r="152" spans="2:5" x14ac:dyDescent="0.3">
      <c r="B152">
        <f>IF(TIPS!C152="Sun",1,0)</f>
        <v>1</v>
      </c>
      <c r="C152">
        <f>IF(TIPS!C152="Fri",1,0)</f>
        <v>0</v>
      </c>
      <c r="D152">
        <f>IF(TIPS!C152="Sat",1,0)</f>
        <v>0</v>
      </c>
      <c r="E152">
        <f>IF(TIPS!C152="Thur",1,0)</f>
        <v>0</v>
      </c>
    </row>
    <row r="153" spans="2:5" x14ac:dyDescent="0.3">
      <c r="B153">
        <f>IF(TIPS!C153="Sun",1,0)</f>
        <v>1</v>
      </c>
      <c r="C153">
        <f>IF(TIPS!C153="Fri",1,0)</f>
        <v>0</v>
      </c>
      <c r="D153">
        <f>IF(TIPS!C153="Sat",1,0)</f>
        <v>0</v>
      </c>
      <c r="E153">
        <f>IF(TIPS!C153="Thur",1,0)</f>
        <v>0</v>
      </c>
    </row>
    <row r="154" spans="2:5" x14ac:dyDescent="0.3">
      <c r="B154">
        <f>IF(TIPS!C154="Sun",1,0)</f>
        <v>1</v>
      </c>
      <c r="C154">
        <f>IF(TIPS!C154="Fri",1,0)</f>
        <v>0</v>
      </c>
      <c r="D154">
        <f>IF(TIPS!C154="Sat",1,0)</f>
        <v>0</v>
      </c>
      <c r="E154">
        <f>IF(TIPS!C154="Thur",1,0)</f>
        <v>0</v>
      </c>
    </row>
    <row r="155" spans="2:5" x14ac:dyDescent="0.3">
      <c r="B155">
        <f>IF(TIPS!C155="Sun",1,0)</f>
        <v>1</v>
      </c>
      <c r="C155">
        <f>IF(TIPS!C155="Fri",1,0)</f>
        <v>0</v>
      </c>
      <c r="D155">
        <f>IF(TIPS!C155="Sat",1,0)</f>
        <v>0</v>
      </c>
      <c r="E155">
        <f>IF(TIPS!C155="Thur",1,0)</f>
        <v>0</v>
      </c>
    </row>
    <row r="156" spans="2:5" x14ac:dyDescent="0.3">
      <c r="B156">
        <f>IF(TIPS!C156="Sun",1,0)</f>
        <v>1</v>
      </c>
      <c r="C156">
        <f>IF(TIPS!C156="Fri",1,0)</f>
        <v>0</v>
      </c>
      <c r="D156">
        <f>IF(TIPS!C156="Sat",1,0)</f>
        <v>0</v>
      </c>
      <c r="E156">
        <f>IF(TIPS!C156="Thur",1,0)</f>
        <v>0</v>
      </c>
    </row>
    <row r="157" spans="2:5" x14ac:dyDescent="0.3">
      <c r="B157">
        <f>IF(TIPS!C157="Sun",1,0)</f>
        <v>1</v>
      </c>
      <c r="C157">
        <f>IF(TIPS!C157="Fri",1,0)</f>
        <v>0</v>
      </c>
      <c r="D157">
        <f>IF(TIPS!C157="Sat",1,0)</f>
        <v>0</v>
      </c>
      <c r="E157">
        <f>IF(TIPS!C157="Thur",1,0)</f>
        <v>0</v>
      </c>
    </row>
    <row r="158" spans="2:5" x14ac:dyDescent="0.3">
      <c r="B158">
        <f>IF(TIPS!C158="Sun",1,0)</f>
        <v>1</v>
      </c>
      <c r="C158">
        <f>IF(TIPS!C158="Fri",1,0)</f>
        <v>0</v>
      </c>
      <c r="D158">
        <f>IF(TIPS!C158="Sat",1,0)</f>
        <v>0</v>
      </c>
      <c r="E158">
        <f>IF(TIPS!C158="Thur",1,0)</f>
        <v>0</v>
      </c>
    </row>
    <row r="159" spans="2:5" x14ac:dyDescent="0.3">
      <c r="B159">
        <f>IF(TIPS!C159="Sun",1,0)</f>
        <v>1</v>
      </c>
      <c r="C159">
        <f>IF(TIPS!C159="Fri",1,0)</f>
        <v>0</v>
      </c>
      <c r="D159">
        <f>IF(TIPS!C159="Sat",1,0)</f>
        <v>0</v>
      </c>
      <c r="E159">
        <f>IF(TIPS!C159="Thur",1,0)</f>
        <v>0</v>
      </c>
    </row>
    <row r="160" spans="2:5" x14ac:dyDescent="0.3">
      <c r="B160">
        <f>IF(TIPS!C160="Sun",1,0)</f>
        <v>1</v>
      </c>
      <c r="C160">
        <f>IF(TIPS!C160="Fri",1,0)</f>
        <v>0</v>
      </c>
      <c r="D160">
        <f>IF(TIPS!C160="Sat",1,0)</f>
        <v>0</v>
      </c>
      <c r="E160">
        <f>IF(TIPS!C160="Thur",1,0)</f>
        <v>0</v>
      </c>
    </row>
    <row r="161" spans="2:5" x14ac:dyDescent="0.3">
      <c r="B161">
        <f>IF(TIPS!C161="Sun",1,0)</f>
        <v>1</v>
      </c>
      <c r="C161">
        <f>IF(TIPS!C161="Fri",1,0)</f>
        <v>0</v>
      </c>
      <c r="D161">
        <f>IF(TIPS!C161="Sat",1,0)</f>
        <v>0</v>
      </c>
      <c r="E161">
        <f>IF(TIPS!C161="Thur",1,0)</f>
        <v>0</v>
      </c>
    </row>
    <row r="162" spans="2:5" x14ac:dyDescent="0.3">
      <c r="B162">
        <f>IF(TIPS!C162="Sun",1,0)</f>
        <v>1</v>
      </c>
      <c r="C162">
        <f>IF(TIPS!C162="Fri",1,0)</f>
        <v>0</v>
      </c>
      <c r="D162">
        <f>IF(TIPS!C162="Sat",1,0)</f>
        <v>0</v>
      </c>
      <c r="E162">
        <f>IF(TIPS!C162="Thur",1,0)</f>
        <v>0</v>
      </c>
    </row>
    <row r="163" spans="2:5" x14ac:dyDescent="0.3">
      <c r="B163">
        <f>IF(TIPS!C163="Sun",1,0)</f>
        <v>1</v>
      </c>
      <c r="C163">
        <f>IF(TIPS!C163="Fri",1,0)</f>
        <v>0</v>
      </c>
      <c r="D163">
        <f>IF(TIPS!C163="Sat",1,0)</f>
        <v>0</v>
      </c>
      <c r="E163">
        <f>IF(TIPS!C163="Thur",1,0)</f>
        <v>0</v>
      </c>
    </row>
    <row r="164" spans="2:5" x14ac:dyDescent="0.3">
      <c r="B164">
        <f>IF(TIPS!C164="Sun",1,0)</f>
        <v>1</v>
      </c>
      <c r="C164">
        <f>IF(TIPS!C164="Fri",1,0)</f>
        <v>0</v>
      </c>
      <c r="D164">
        <f>IF(TIPS!C164="Sat",1,0)</f>
        <v>0</v>
      </c>
      <c r="E164">
        <f>IF(TIPS!C164="Thur",1,0)</f>
        <v>0</v>
      </c>
    </row>
    <row r="165" spans="2:5" x14ac:dyDescent="0.3">
      <c r="B165">
        <f>IF(TIPS!C165="Sun",1,0)</f>
        <v>1</v>
      </c>
      <c r="C165">
        <f>IF(TIPS!C165="Fri",1,0)</f>
        <v>0</v>
      </c>
      <c r="D165">
        <f>IF(TIPS!C165="Sat",1,0)</f>
        <v>0</v>
      </c>
      <c r="E165">
        <f>IF(TIPS!C165="Thur",1,0)</f>
        <v>0</v>
      </c>
    </row>
    <row r="166" spans="2:5" x14ac:dyDescent="0.3">
      <c r="B166">
        <f>IF(TIPS!C166="Sun",1,0)</f>
        <v>1</v>
      </c>
      <c r="C166">
        <f>IF(TIPS!C166="Fri",1,0)</f>
        <v>0</v>
      </c>
      <c r="D166">
        <f>IF(TIPS!C166="Sat",1,0)</f>
        <v>0</v>
      </c>
      <c r="E166">
        <f>IF(TIPS!C166="Thur",1,0)</f>
        <v>0</v>
      </c>
    </row>
    <row r="167" spans="2:5" x14ac:dyDescent="0.3">
      <c r="B167">
        <f>IF(TIPS!C167="Sun",1,0)</f>
        <v>1</v>
      </c>
      <c r="C167">
        <f>IF(TIPS!C167="Fri",1,0)</f>
        <v>0</v>
      </c>
      <c r="D167">
        <f>IF(TIPS!C167="Sat",1,0)</f>
        <v>0</v>
      </c>
      <c r="E167">
        <f>IF(TIPS!C167="Thur",1,0)</f>
        <v>0</v>
      </c>
    </row>
    <row r="168" spans="2:5" x14ac:dyDescent="0.3">
      <c r="B168">
        <f>IF(TIPS!C168="Sun",1,0)</f>
        <v>1</v>
      </c>
      <c r="C168">
        <f>IF(TIPS!C168="Fri",1,0)</f>
        <v>0</v>
      </c>
      <c r="D168">
        <f>IF(TIPS!C168="Sat",1,0)</f>
        <v>0</v>
      </c>
      <c r="E168">
        <f>IF(TIPS!C168="Thur",1,0)</f>
        <v>0</v>
      </c>
    </row>
    <row r="169" spans="2:5" x14ac:dyDescent="0.3">
      <c r="B169">
        <f>IF(TIPS!C169="Sun",1,0)</f>
        <v>1</v>
      </c>
      <c r="C169">
        <f>IF(TIPS!C169="Fri",1,0)</f>
        <v>0</v>
      </c>
      <c r="D169">
        <f>IF(TIPS!C169="Sat",1,0)</f>
        <v>0</v>
      </c>
      <c r="E169">
        <f>IF(TIPS!C169="Thur",1,0)</f>
        <v>0</v>
      </c>
    </row>
    <row r="170" spans="2:5" x14ac:dyDescent="0.3">
      <c r="B170">
        <f>IF(TIPS!C170="Sun",1,0)</f>
        <v>0</v>
      </c>
      <c r="C170">
        <f>IF(TIPS!C170="Fri",1,0)</f>
        <v>0</v>
      </c>
      <c r="D170">
        <f>IF(TIPS!C170="Sat",1,0)</f>
        <v>1</v>
      </c>
      <c r="E170">
        <f>IF(TIPS!C170="Thur",1,0)</f>
        <v>0</v>
      </c>
    </row>
    <row r="171" spans="2:5" x14ac:dyDescent="0.3">
      <c r="B171">
        <f>IF(TIPS!C171="Sun",1,0)</f>
        <v>0</v>
      </c>
      <c r="C171">
        <f>IF(TIPS!C171="Fri",1,0)</f>
        <v>0</v>
      </c>
      <c r="D171">
        <f>IF(TIPS!C171="Sat",1,0)</f>
        <v>1</v>
      </c>
      <c r="E171">
        <f>IF(TIPS!C171="Thur",1,0)</f>
        <v>0</v>
      </c>
    </row>
    <row r="172" spans="2:5" x14ac:dyDescent="0.3">
      <c r="B172">
        <f>IF(TIPS!C172="Sun",1,0)</f>
        <v>0</v>
      </c>
      <c r="C172">
        <f>IF(TIPS!C172="Fri",1,0)</f>
        <v>0</v>
      </c>
      <c r="D172">
        <f>IF(TIPS!C172="Sat",1,0)</f>
        <v>1</v>
      </c>
      <c r="E172">
        <f>IF(TIPS!C172="Thur",1,0)</f>
        <v>0</v>
      </c>
    </row>
    <row r="173" spans="2:5" x14ac:dyDescent="0.3">
      <c r="B173">
        <f>IF(TIPS!C173="Sun",1,0)</f>
        <v>0</v>
      </c>
      <c r="C173">
        <f>IF(TIPS!C173="Fri",1,0)</f>
        <v>0</v>
      </c>
      <c r="D173">
        <f>IF(TIPS!C173="Sat",1,0)</f>
        <v>1</v>
      </c>
      <c r="E173">
        <f>IF(TIPS!C173="Thur",1,0)</f>
        <v>0</v>
      </c>
    </row>
    <row r="174" spans="2:5" x14ac:dyDescent="0.3">
      <c r="B174">
        <f>IF(TIPS!C174="Sun",1,0)</f>
        <v>1</v>
      </c>
      <c r="C174">
        <f>IF(TIPS!C174="Fri",1,0)</f>
        <v>0</v>
      </c>
      <c r="D174">
        <f>IF(TIPS!C174="Sat",1,0)</f>
        <v>0</v>
      </c>
      <c r="E174">
        <f>IF(TIPS!C174="Thur",1,0)</f>
        <v>0</v>
      </c>
    </row>
    <row r="175" spans="2:5" x14ac:dyDescent="0.3">
      <c r="B175">
        <f>IF(TIPS!C175="Sun",1,0)</f>
        <v>1</v>
      </c>
      <c r="C175">
        <f>IF(TIPS!C175="Fri",1,0)</f>
        <v>0</v>
      </c>
      <c r="D175">
        <f>IF(TIPS!C175="Sat",1,0)</f>
        <v>0</v>
      </c>
      <c r="E175">
        <f>IF(TIPS!C175="Thur",1,0)</f>
        <v>0</v>
      </c>
    </row>
    <row r="176" spans="2:5" x14ac:dyDescent="0.3">
      <c r="B176">
        <f>IF(TIPS!C176="Sun",1,0)</f>
        <v>1</v>
      </c>
      <c r="C176">
        <f>IF(TIPS!C176="Fri",1,0)</f>
        <v>0</v>
      </c>
      <c r="D176">
        <f>IF(TIPS!C176="Sat",1,0)</f>
        <v>0</v>
      </c>
      <c r="E176">
        <f>IF(TIPS!C176="Thur",1,0)</f>
        <v>0</v>
      </c>
    </row>
    <row r="177" spans="2:5" x14ac:dyDescent="0.3">
      <c r="B177">
        <f>IF(TIPS!C177="Sun",1,0)</f>
        <v>1</v>
      </c>
      <c r="C177">
        <f>IF(TIPS!C177="Fri",1,0)</f>
        <v>0</v>
      </c>
      <c r="D177">
        <f>IF(TIPS!C177="Sat",1,0)</f>
        <v>0</v>
      </c>
      <c r="E177">
        <f>IF(TIPS!C177="Thur",1,0)</f>
        <v>0</v>
      </c>
    </row>
    <row r="178" spans="2:5" x14ac:dyDescent="0.3">
      <c r="B178">
        <f>IF(TIPS!C178="Sun",1,0)</f>
        <v>1</v>
      </c>
      <c r="C178">
        <f>IF(TIPS!C178="Fri",1,0)</f>
        <v>0</v>
      </c>
      <c r="D178">
        <f>IF(TIPS!C178="Sat",1,0)</f>
        <v>0</v>
      </c>
      <c r="E178">
        <f>IF(TIPS!C178="Thur",1,0)</f>
        <v>0</v>
      </c>
    </row>
    <row r="179" spans="2:5" x14ac:dyDescent="0.3">
      <c r="B179">
        <f>IF(TIPS!C179="Sun",1,0)</f>
        <v>1</v>
      </c>
      <c r="C179">
        <f>IF(TIPS!C179="Fri",1,0)</f>
        <v>0</v>
      </c>
      <c r="D179">
        <f>IF(TIPS!C179="Sat",1,0)</f>
        <v>0</v>
      </c>
      <c r="E179">
        <f>IF(TIPS!C179="Thur",1,0)</f>
        <v>0</v>
      </c>
    </row>
    <row r="180" spans="2:5" x14ac:dyDescent="0.3">
      <c r="B180">
        <f>IF(TIPS!C180="Sun",1,0)</f>
        <v>1</v>
      </c>
      <c r="C180">
        <f>IF(TIPS!C180="Fri",1,0)</f>
        <v>0</v>
      </c>
      <c r="D180">
        <f>IF(TIPS!C180="Sat",1,0)</f>
        <v>0</v>
      </c>
      <c r="E180">
        <f>IF(TIPS!C180="Thur",1,0)</f>
        <v>0</v>
      </c>
    </row>
    <row r="181" spans="2:5" x14ac:dyDescent="0.3">
      <c r="B181">
        <f>IF(TIPS!C181="Sun",1,0)</f>
        <v>1</v>
      </c>
      <c r="C181">
        <f>IF(TIPS!C181="Fri",1,0)</f>
        <v>0</v>
      </c>
      <c r="D181">
        <f>IF(TIPS!C181="Sat",1,0)</f>
        <v>0</v>
      </c>
      <c r="E181">
        <f>IF(TIPS!C181="Thur",1,0)</f>
        <v>0</v>
      </c>
    </row>
    <row r="182" spans="2:5" x14ac:dyDescent="0.3">
      <c r="B182">
        <f>IF(TIPS!C182="Sun",1,0)</f>
        <v>1</v>
      </c>
      <c r="C182">
        <f>IF(TIPS!C182="Fri",1,0)</f>
        <v>0</v>
      </c>
      <c r="D182">
        <f>IF(TIPS!C182="Sat",1,0)</f>
        <v>0</v>
      </c>
      <c r="E182">
        <f>IF(TIPS!C182="Thur",1,0)</f>
        <v>0</v>
      </c>
    </row>
    <row r="183" spans="2:5" x14ac:dyDescent="0.3">
      <c r="B183">
        <f>IF(TIPS!C183="Sun",1,0)</f>
        <v>1</v>
      </c>
      <c r="C183">
        <f>IF(TIPS!C183="Fri",1,0)</f>
        <v>0</v>
      </c>
      <c r="D183">
        <f>IF(TIPS!C183="Sat",1,0)</f>
        <v>0</v>
      </c>
      <c r="E183">
        <f>IF(TIPS!C183="Thur",1,0)</f>
        <v>0</v>
      </c>
    </row>
    <row r="184" spans="2:5" x14ac:dyDescent="0.3">
      <c r="B184">
        <f>IF(TIPS!C184="Sun",1,0)</f>
        <v>1</v>
      </c>
      <c r="C184">
        <f>IF(TIPS!C184="Fri",1,0)</f>
        <v>0</v>
      </c>
      <c r="D184">
        <f>IF(TIPS!C184="Sat",1,0)</f>
        <v>0</v>
      </c>
      <c r="E184">
        <f>IF(TIPS!C184="Thur",1,0)</f>
        <v>0</v>
      </c>
    </row>
    <row r="185" spans="2:5" x14ac:dyDescent="0.3">
      <c r="B185">
        <f>IF(TIPS!C185="Sun",1,0)</f>
        <v>1</v>
      </c>
      <c r="C185">
        <f>IF(TIPS!C185="Fri",1,0)</f>
        <v>0</v>
      </c>
      <c r="D185">
        <f>IF(TIPS!C185="Sat",1,0)</f>
        <v>0</v>
      </c>
      <c r="E185">
        <f>IF(TIPS!C185="Thur",1,0)</f>
        <v>0</v>
      </c>
    </row>
    <row r="186" spans="2:5" x14ac:dyDescent="0.3">
      <c r="B186">
        <f>IF(TIPS!C186="Sun",1,0)</f>
        <v>1</v>
      </c>
      <c r="C186">
        <f>IF(TIPS!C186="Fri",1,0)</f>
        <v>0</v>
      </c>
      <c r="D186">
        <f>IF(TIPS!C186="Sat",1,0)</f>
        <v>0</v>
      </c>
      <c r="E186">
        <f>IF(TIPS!C186="Thur",1,0)</f>
        <v>0</v>
      </c>
    </row>
    <row r="187" spans="2:5" x14ac:dyDescent="0.3">
      <c r="B187">
        <f>IF(TIPS!C187="Sun",1,0)</f>
        <v>1</v>
      </c>
      <c r="C187">
        <f>IF(TIPS!C187="Fri",1,0)</f>
        <v>0</v>
      </c>
      <c r="D187">
        <f>IF(TIPS!C187="Sat",1,0)</f>
        <v>0</v>
      </c>
      <c r="E187">
        <f>IF(TIPS!C187="Thur",1,0)</f>
        <v>0</v>
      </c>
    </row>
    <row r="188" spans="2:5" x14ac:dyDescent="0.3">
      <c r="B188">
        <f>IF(TIPS!C188="Sun",1,0)</f>
        <v>1</v>
      </c>
      <c r="C188">
        <f>IF(TIPS!C188="Fri",1,0)</f>
        <v>0</v>
      </c>
      <c r="D188">
        <f>IF(TIPS!C188="Sat",1,0)</f>
        <v>0</v>
      </c>
      <c r="E188">
        <f>IF(TIPS!C188="Thur",1,0)</f>
        <v>0</v>
      </c>
    </row>
    <row r="189" spans="2:5" x14ac:dyDescent="0.3">
      <c r="B189">
        <f>IF(TIPS!C189="Sun",1,0)</f>
        <v>1</v>
      </c>
      <c r="C189">
        <f>IF(TIPS!C189="Fri",1,0)</f>
        <v>0</v>
      </c>
      <c r="D189">
        <f>IF(TIPS!C189="Sat",1,0)</f>
        <v>0</v>
      </c>
      <c r="E189">
        <f>IF(TIPS!C189="Thur",1,0)</f>
        <v>0</v>
      </c>
    </row>
    <row r="190" spans="2:5" x14ac:dyDescent="0.3">
      <c r="B190">
        <f>IF(TIPS!C190="Sun",1,0)</f>
        <v>1</v>
      </c>
      <c r="C190">
        <f>IF(TIPS!C190="Fri",1,0)</f>
        <v>0</v>
      </c>
      <c r="D190">
        <f>IF(TIPS!C190="Sat",1,0)</f>
        <v>0</v>
      </c>
      <c r="E190">
        <f>IF(TIPS!C190="Thur",1,0)</f>
        <v>0</v>
      </c>
    </row>
    <row r="191" spans="2:5" x14ac:dyDescent="0.3">
      <c r="B191">
        <f>IF(TIPS!C191="Sun",1,0)</f>
        <v>1</v>
      </c>
      <c r="C191">
        <f>IF(TIPS!C191="Fri",1,0)</f>
        <v>0</v>
      </c>
      <c r="D191">
        <f>IF(TIPS!C191="Sat",1,0)</f>
        <v>0</v>
      </c>
      <c r="E191">
        <f>IF(TIPS!C191="Thur",1,0)</f>
        <v>0</v>
      </c>
    </row>
    <row r="192" spans="2:5" x14ac:dyDescent="0.3">
      <c r="B192">
        <f>IF(TIPS!C192="Sun",1,0)</f>
        <v>1</v>
      </c>
      <c r="C192">
        <f>IF(TIPS!C192="Fri",1,0)</f>
        <v>0</v>
      </c>
      <c r="D192">
        <f>IF(TIPS!C192="Sat",1,0)</f>
        <v>0</v>
      </c>
      <c r="E192">
        <f>IF(TIPS!C192="Thur",1,0)</f>
        <v>0</v>
      </c>
    </row>
    <row r="193" spans="2:5" x14ac:dyDescent="0.3">
      <c r="B193">
        <f>IF(TIPS!C193="Sun",1,0)</f>
        <v>0</v>
      </c>
      <c r="C193">
        <f>IF(TIPS!C193="Fri",1,0)</f>
        <v>0</v>
      </c>
      <c r="D193">
        <f>IF(TIPS!C193="Sat",1,0)</f>
        <v>0</v>
      </c>
      <c r="E193">
        <f>IF(TIPS!C193="Thur",1,0)</f>
        <v>1</v>
      </c>
    </row>
    <row r="194" spans="2:5" x14ac:dyDescent="0.3">
      <c r="B194">
        <f>IF(TIPS!C194="Sun",1,0)</f>
        <v>0</v>
      </c>
      <c r="C194">
        <f>IF(TIPS!C194="Fri",1,0)</f>
        <v>0</v>
      </c>
      <c r="D194">
        <f>IF(TIPS!C194="Sat",1,0)</f>
        <v>0</v>
      </c>
      <c r="E194">
        <f>IF(TIPS!C194="Thur",1,0)</f>
        <v>1</v>
      </c>
    </row>
    <row r="195" spans="2:5" x14ac:dyDescent="0.3">
      <c r="B195">
        <f>IF(TIPS!C195="Sun",1,0)</f>
        <v>0</v>
      </c>
      <c r="C195">
        <f>IF(TIPS!C195="Fri",1,0)</f>
        <v>0</v>
      </c>
      <c r="D195">
        <f>IF(TIPS!C195="Sat",1,0)</f>
        <v>0</v>
      </c>
      <c r="E195">
        <f>IF(TIPS!C195="Thur",1,0)</f>
        <v>1</v>
      </c>
    </row>
    <row r="196" spans="2:5" x14ac:dyDescent="0.3">
      <c r="B196">
        <f>IF(TIPS!C196="Sun",1,0)</f>
        <v>0</v>
      </c>
      <c r="C196">
        <f>IF(TIPS!C196="Fri",1,0)</f>
        <v>0</v>
      </c>
      <c r="D196">
        <f>IF(TIPS!C196="Sat",1,0)</f>
        <v>0</v>
      </c>
      <c r="E196">
        <f>IF(TIPS!C196="Thur",1,0)</f>
        <v>1</v>
      </c>
    </row>
    <row r="197" spans="2:5" x14ac:dyDescent="0.3">
      <c r="B197">
        <f>IF(TIPS!C197="Sun",1,0)</f>
        <v>0</v>
      </c>
      <c r="C197">
        <f>IF(TIPS!C197="Fri",1,0)</f>
        <v>0</v>
      </c>
      <c r="D197">
        <f>IF(TIPS!C197="Sat",1,0)</f>
        <v>0</v>
      </c>
      <c r="E197">
        <f>IF(TIPS!C197="Thur",1,0)</f>
        <v>1</v>
      </c>
    </row>
    <row r="198" spans="2:5" x14ac:dyDescent="0.3">
      <c r="B198">
        <f>IF(TIPS!C198="Sun",1,0)</f>
        <v>0</v>
      </c>
      <c r="C198">
        <f>IF(TIPS!C198="Fri",1,0)</f>
        <v>0</v>
      </c>
      <c r="D198">
        <f>IF(TIPS!C198="Sat",1,0)</f>
        <v>0</v>
      </c>
      <c r="E198">
        <f>IF(TIPS!C198="Thur",1,0)</f>
        <v>1</v>
      </c>
    </row>
    <row r="199" spans="2:5" x14ac:dyDescent="0.3">
      <c r="B199">
        <f>IF(TIPS!C199="Sun",1,0)</f>
        <v>0</v>
      </c>
      <c r="C199">
        <f>IF(TIPS!C199="Fri",1,0)</f>
        <v>0</v>
      </c>
      <c r="D199">
        <f>IF(TIPS!C199="Sat",1,0)</f>
        <v>0</v>
      </c>
      <c r="E199">
        <f>IF(TIPS!C199="Thur",1,0)</f>
        <v>1</v>
      </c>
    </row>
    <row r="200" spans="2:5" x14ac:dyDescent="0.3">
      <c r="B200">
        <f>IF(TIPS!C200="Sun",1,0)</f>
        <v>0</v>
      </c>
      <c r="C200">
        <f>IF(TIPS!C200="Fri",1,0)</f>
        <v>0</v>
      </c>
      <c r="D200">
        <f>IF(TIPS!C200="Sat",1,0)</f>
        <v>0</v>
      </c>
      <c r="E200">
        <f>IF(TIPS!C200="Thur",1,0)</f>
        <v>1</v>
      </c>
    </row>
    <row r="201" spans="2:5" x14ac:dyDescent="0.3">
      <c r="B201">
        <f>IF(TIPS!C201="Sun",1,0)</f>
        <v>0</v>
      </c>
      <c r="C201">
        <f>IF(TIPS!C201="Fri",1,0)</f>
        <v>0</v>
      </c>
      <c r="D201">
        <f>IF(TIPS!C201="Sat",1,0)</f>
        <v>0</v>
      </c>
      <c r="E201">
        <f>IF(TIPS!C201="Thur",1,0)</f>
        <v>1</v>
      </c>
    </row>
    <row r="202" spans="2:5" x14ac:dyDescent="0.3">
      <c r="B202">
        <f>IF(TIPS!C202="Sun",1,0)</f>
        <v>0</v>
      </c>
      <c r="C202">
        <f>IF(TIPS!C202="Fri",1,0)</f>
        <v>0</v>
      </c>
      <c r="D202">
        <f>IF(TIPS!C202="Sat",1,0)</f>
        <v>0</v>
      </c>
      <c r="E202">
        <f>IF(TIPS!C202="Thur",1,0)</f>
        <v>1</v>
      </c>
    </row>
    <row r="203" spans="2:5" x14ac:dyDescent="0.3">
      <c r="B203">
        <f>IF(TIPS!C203="Sun",1,0)</f>
        <v>0</v>
      </c>
      <c r="C203">
        <f>IF(TIPS!C203="Fri",1,0)</f>
        <v>0</v>
      </c>
      <c r="D203">
        <f>IF(TIPS!C203="Sat",1,0)</f>
        <v>0</v>
      </c>
      <c r="E203">
        <f>IF(TIPS!C203="Thur",1,0)</f>
        <v>1</v>
      </c>
    </row>
    <row r="204" spans="2:5" x14ac:dyDescent="0.3">
      <c r="B204">
        <f>IF(TIPS!C204="Sun",1,0)</f>
        <v>0</v>
      </c>
      <c r="C204">
        <f>IF(TIPS!C204="Fri",1,0)</f>
        <v>0</v>
      </c>
      <c r="D204">
        <f>IF(TIPS!C204="Sat",1,0)</f>
        <v>0</v>
      </c>
      <c r="E204">
        <f>IF(TIPS!C204="Thur",1,0)</f>
        <v>1</v>
      </c>
    </row>
    <row r="205" spans="2:5" x14ac:dyDescent="0.3">
      <c r="B205">
        <f>IF(TIPS!C205="Sun",1,0)</f>
        <v>0</v>
      </c>
      <c r="C205">
        <f>IF(TIPS!C205="Fri",1,0)</f>
        <v>0</v>
      </c>
      <c r="D205">
        <f>IF(TIPS!C205="Sat",1,0)</f>
        <v>0</v>
      </c>
      <c r="E205">
        <f>IF(TIPS!C205="Thur",1,0)</f>
        <v>1</v>
      </c>
    </row>
    <row r="206" spans="2:5" x14ac:dyDescent="0.3">
      <c r="B206">
        <f>IF(TIPS!C206="Sun",1,0)</f>
        <v>0</v>
      </c>
      <c r="C206">
        <f>IF(TIPS!C206="Fri",1,0)</f>
        <v>0</v>
      </c>
      <c r="D206">
        <f>IF(TIPS!C206="Sat",1,0)</f>
        <v>0</v>
      </c>
      <c r="E206">
        <f>IF(TIPS!C206="Thur",1,0)</f>
        <v>1</v>
      </c>
    </row>
    <row r="207" spans="2:5" x14ac:dyDescent="0.3">
      <c r="B207">
        <f>IF(TIPS!C207="Sun",1,0)</f>
        <v>0</v>
      </c>
      <c r="C207">
        <f>IF(TIPS!C207="Fri",1,0)</f>
        <v>0</v>
      </c>
      <c r="D207">
        <f>IF(TIPS!C207="Sat",1,0)</f>
        <v>0</v>
      </c>
      <c r="E207">
        <f>IF(TIPS!C207="Thur",1,0)</f>
        <v>1</v>
      </c>
    </row>
    <row r="208" spans="2:5" x14ac:dyDescent="0.3">
      <c r="B208">
        <f>IF(TIPS!C208="Sun",1,0)</f>
        <v>0</v>
      </c>
      <c r="C208">
        <f>IF(TIPS!C208="Fri",1,0)</f>
        <v>0</v>
      </c>
      <c r="D208">
        <f>IF(TIPS!C208="Sat",1,0)</f>
        <v>1</v>
      </c>
      <c r="E208">
        <f>IF(TIPS!C208="Thur",1,0)</f>
        <v>0</v>
      </c>
    </row>
    <row r="209" spans="2:5" x14ac:dyDescent="0.3">
      <c r="B209">
        <f>IF(TIPS!C209="Sun",1,0)</f>
        <v>0</v>
      </c>
      <c r="C209">
        <f>IF(TIPS!C209="Fri",1,0)</f>
        <v>0</v>
      </c>
      <c r="D209">
        <f>IF(TIPS!C209="Sat",1,0)</f>
        <v>1</v>
      </c>
      <c r="E209">
        <f>IF(TIPS!C209="Thur",1,0)</f>
        <v>0</v>
      </c>
    </row>
    <row r="210" spans="2:5" x14ac:dyDescent="0.3">
      <c r="B210">
        <f>IF(TIPS!C210="Sun",1,0)</f>
        <v>0</v>
      </c>
      <c r="C210">
        <f>IF(TIPS!C210="Fri",1,0)</f>
        <v>0</v>
      </c>
      <c r="D210">
        <f>IF(TIPS!C210="Sat",1,0)</f>
        <v>1</v>
      </c>
      <c r="E210">
        <f>IF(TIPS!C210="Thur",1,0)</f>
        <v>0</v>
      </c>
    </row>
    <row r="211" spans="2:5" x14ac:dyDescent="0.3">
      <c r="B211">
        <f>IF(TIPS!C211="Sun",1,0)</f>
        <v>0</v>
      </c>
      <c r="C211">
        <f>IF(TIPS!C211="Fri",1,0)</f>
        <v>0</v>
      </c>
      <c r="D211">
        <f>IF(TIPS!C211="Sat",1,0)</f>
        <v>1</v>
      </c>
      <c r="E211">
        <f>IF(TIPS!C211="Thur",1,0)</f>
        <v>0</v>
      </c>
    </row>
    <row r="212" spans="2:5" x14ac:dyDescent="0.3">
      <c r="B212">
        <f>IF(TIPS!C212="Sun",1,0)</f>
        <v>0</v>
      </c>
      <c r="C212">
        <f>IF(TIPS!C212="Fri",1,0)</f>
        <v>0</v>
      </c>
      <c r="D212">
        <f>IF(TIPS!C212="Sat",1,0)</f>
        <v>1</v>
      </c>
      <c r="E212">
        <f>IF(TIPS!C212="Thur",1,0)</f>
        <v>0</v>
      </c>
    </row>
    <row r="213" spans="2:5" x14ac:dyDescent="0.3">
      <c r="B213">
        <f>IF(TIPS!C213="Sun",1,0)</f>
        <v>0</v>
      </c>
      <c r="C213">
        <f>IF(TIPS!C213="Fri",1,0)</f>
        <v>0</v>
      </c>
      <c r="D213">
        <f>IF(TIPS!C213="Sat",1,0)</f>
        <v>1</v>
      </c>
      <c r="E213">
        <f>IF(TIPS!C213="Thur",1,0)</f>
        <v>0</v>
      </c>
    </row>
    <row r="214" spans="2:5" x14ac:dyDescent="0.3">
      <c r="B214">
        <f>IF(TIPS!C214="Sun",1,0)</f>
        <v>0</v>
      </c>
      <c r="C214">
        <f>IF(TIPS!C214="Fri",1,0)</f>
        <v>0</v>
      </c>
      <c r="D214">
        <f>IF(TIPS!C214="Sat",1,0)</f>
        <v>1</v>
      </c>
      <c r="E214">
        <f>IF(TIPS!C214="Thur",1,0)</f>
        <v>0</v>
      </c>
    </row>
    <row r="215" spans="2:5" x14ac:dyDescent="0.3">
      <c r="B215">
        <f>IF(TIPS!C215="Sun",1,0)</f>
        <v>0</v>
      </c>
      <c r="C215">
        <f>IF(TIPS!C215="Fri",1,0)</f>
        <v>0</v>
      </c>
      <c r="D215">
        <f>IF(TIPS!C215="Sat",1,0)</f>
        <v>1</v>
      </c>
      <c r="E215">
        <f>IF(TIPS!C215="Thur",1,0)</f>
        <v>0</v>
      </c>
    </row>
    <row r="216" spans="2:5" x14ac:dyDescent="0.3">
      <c r="B216">
        <f>IF(TIPS!C216="Sun",1,0)</f>
        <v>0</v>
      </c>
      <c r="C216">
        <f>IF(TIPS!C216="Fri",1,0)</f>
        <v>0</v>
      </c>
      <c r="D216">
        <f>IF(TIPS!C216="Sat",1,0)</f>
        <v>1</v>
      </c>
      <c r="E216">
        <f>IF(TIPS!C216="Thur",1,0)</f>
        <v>0</v>
      </c>
    </row>
    <row r="217" spans="2:5" x14ac:dyDescent="0.3">
      <c r="B217">
        <f>IF(TIPS!C217="Sun",1,0)</f>
        <v>0</v>
      </c>
      <c r="C217">
        <f>IF(TIPS!C217="Fri",1,0)</f>
        <v>0</v>
      </c>
      <c r="D217">
        <f>IF(TIPS!C217="Sat",1,0)</f>
        <v>1</v>
      </c>
      <c r="E217">
        <f>IF(TIPS!C217="Thur",1,0)</f>
        <v>0</v>
      </c>
    </row>
    <row r="218" spans="2:5" x14ac:dyDescent="0.3">
      <c r="B218">
        <f>IF(TIPS!C218="Sun",1,0)</f>
        <v>0</v>
      </c>
      <c r="C218">
        <f>IF(TIPS!C218="Fri",1,0)</f>
        <v>0</v>
      </c>
      <c r="D218">
        <f>IF(TIPS!C218="Sat",1,0)</f>
        <v>1</v>
      </c>
      <c r="E218">
        <f>IF(TIPS!C218="Thur",1,0)</f>
        <v>0</v>
      </c>
    </row>
    <row r="219" spans="2:5" x14ac:dyDescent="0.3">
      <c r="B219">
        <f>IF(TIPS!C219="Sun",1,0)</f>
        <v>0</v>
      </c>
      <c r="C219">
        <f>IF(TIPS!C219="Fri",1,0)</f>
        <v>0</v>
      </c>
      <c r="D219">
        <f>IF(TIPS!C219="Sat",1,0)</f>
        <v>1</v>
      </c>
      <c r="E219">
        <f>IF(TIPS!C219="Thur",1,0)</f>
        <v>0</v>
      </c>
    </row>
    <row r="220" spans="2:5" x14ac:dyDescent="0.3">
      <c r="B220">
        <f>IF(TIPS!C220="Sun",1,0)</f>
        <v>0</v>
      </c>
      <c r="C220">
        <f>IF(TIPS!C220="Fri",1,0)</f>
        <v>0</v>
      </c>
      <c r="D220">
        <f>IF(TIPS!C220="Sat",1,0)</f>
        <v>1</v>
      </c>
      <c r="E220">
        <f>IF(TIPS!C220="Thur",1,0)</f>
        <v>0</v>
      </c>
    </row>
    <row r="221" spans="2:5" x14ac:dyDescent="0.3">
      <c r="B221">
        <f>IF(TIPS!C221="Sun",1,0)</f>
        <v>0</v>
      </c>
      <c r="C221">
        <f>IF(TIPS!C221="Fri",1,0)</f>
        <v>0</v>
      </c>
      <c r="D221">
        <f>IF(TIPS!C221="Sat",1,0)</f>
        <v>1</v>
      </c>
      <c r="E221">
        <f>IF(TIPS!C221="Thur",1,0)</f>
        <v>0</v>
      </c>
    </row>
    <row r="222" spans="2:5" x14ac:dyDescent="0.3">
      <c r="B222">
        <f>IF(TIPS!C222="Sun",1,0)</f>
        <v>0</v>
      </c>
      <c r="C222">
        <f>IF(TIPS!C222="Fri",1,0)</f>
        <v>1</v>
      </c>
      <c r="D222">
        <f>IF(TIPS!C222="Sat",1,0)</f>
        <v>0</v>
      </c>
      <c r="E222">
        <f>IF(TIPS!C222="Thur",1,0)</f>
        <v>0</v>
      </c>
    </row>
    <row r="223" spans="2:5" x14ac:dyDescent="0.3">
      <c r="B223">
        <f>IF(TIPS!C223="Sun",1,0)</f>
        <v>0</v>
      </c>
      <c r="C223">
        <f>IF(TIPS!C223="Fri",1,0)</f>
        <v>1</v>
      </c>
      <c r="D223">
        <f>IF(TIPS!C223="Sat",1,0)</f>
        <v>0</v>
      </c>
      <c r="E223">
        <f>IF(TIPS!C223="Thur",1,0)</f>
        <v>0</v>
      </c>
    </row>
    <row r="224" spans="2:5" x14ac:dyDescent="0.3">
      <c r="B224">
        <f>IF(TIPS!C224="Sun",1,0)</f>
        <v>0</v>
      </c>
      <c r="C224">
        <f>IF(TIPS!C224="Fri",1,0)</f>
        <v>1</v>
      </c>
      <c r="D224">
        <f>IF(TIPS!C224="Sat",1,0)</f>
        <v>0</v>
      </c>
      <c r="E224">
        <f>IF(TIPS!C224="Thur",1,0)</f>
        <v>0</v>
      </c>
    </row>
    <row r="225" spans="2:5" x14ac:dyDescent="0.3">
      <c r="B225">
        <f>IF(TIPS!C225="Sun",1,0)</f>
        <v>0</v>
      </c>
      <c r="C225">
        <f>IF(TIPS!C225="Fri",1,0)</f>
        <v>1</v>
      </c>
      <c r="D225">
        <f>IF(TIPS!C225="Sat",1,0)</f>
        <v>0</v>
      </c>
      <c r="E225">
        <f>IF(TIPS!C225="Thur",1,0)</f>
        <v>0</v>
      </c>
    </row>
    <row r="226" spans="2:5" x14ac:dyDescent="0.3">
      <c r="B226">
        <f>IF(TIPS!C226="Sun",1,0)</f>
        <v>0</v>
      </c>
      <c r="C226">
        <f>IF(TIPS!C226="Fri",1,0)</f>
        <v>1</v>
      </c>
      <c r="D226">
        <f>IF(TIPS!C226="Sat",1,0)</f>
        <v>0</v>
      </c>
      <c r="E226">
        <f>IF(TIPS!C226="Thur",1,0)</f>
        <v>0</v>
      </c>
    </row>
    <row r="227" spans="2:5" x14ac:dyDescent="0.3">
      <c r="B227">
        <f>IF(TIPS!C227="Sun",1,0)</f>
        <v>0</v>
      </c>
      <c r="C227">
        <f>IF(TIPS!C227="Fri",1,0)</f>
        <v>1</v>
      </c>
      <c r="D227">
        <f>IF(TIPS!C227="Sat",1,0)</f>
        <v>0</v>
      </c>
      <c r="E227">
        <f>IF(TIPS!C227="Thur",1,0)</f>
        <v>0</v>
      </c>
    </row>
    <row r="228" spans="2:5" x14ac:dyDescent="0.3">
      <c r="B228">
        <f>IF(TIPS!C228="Sun",1,0)</f>
        <v>0</v>
      </c>
      <c r="C228">
        <f>IF(TIPS!C228="Fri",1,0)</f>
        <v>1</v>
      </c>
      <c r="D228">
        <f>IF(TIPS!C228="Sat",1,0)</f>
        <v>0</v>
      </c>
      <c r="E228">
        <f>IF(TIPS!C228="Thur",1,0)</f>
        <v>0</v>
      </c>
    </row>
    <row r="229" spans="2:5" x14ac:dyDescent="0.3">
      <c r="B229">
        <f>IF(TIPS!C229="Sun",1,0)</f>
        <v>0</v>
      </c>
      <c r="C229">
        <f>IF(TIPS!C229="Fri",1,0)</f>
        <v>0</v>
      </c>
      <c r="D229">
        <f>IF(TIPS!C229="Sat",1,0)</f>
        <v>1</v>
      </c>
      <c r="E229">
        <f>IF(TIPS!C229="Thur",1,0)</f>
        <v>0</v>
      </c>
    </row>
    <row r="230" spans="2:5" x14ac:dyDescent="0.3">
      <c r="B230">
        <f>IF(TIPS!C230="Sun",1,0)</f>
        <v>0</v>
      </c>
      <c r="C230">
        <f>IF(TIPS!C230="Fri",1,0)</f>
        <v>0</v>
      </c>
      <c r="D230">
        <f>IF(TIPS!C230="Sat",1,0)</f>
        <v>1</v>
      </c>
      <c r="E230">
        <f>IF(TIPS!C230="Thur",1,0)</f>
        <v>0</v>
      </c>
    </row>
    <row r="231" spans="2:5" x14ac:dyDescent="0.3">
      <c r="B231">
        <f>IF(TIPS!C231="Sun",1,0)</f>
        <v>0</v>
      </c>
      <c r="C231">
        <f>IF(TIPS!C231="Fri",1,0)</f>
        <v>0</v>
      </c>
      <c r="D231">
        <f>IF(TIPS!C231="Sat",1,0)</f>
        <v>1</v>
      </c>
      <c r="E231">
        <f>IF(TIPS!C231="Thur",1,0)</f>
        <v>0</v>
      </c>
    </row>
    <row r="232" spans="2:5" x14ac:dyDescent="0.3">
      <c r="B232">
        <f>IF(TIPS!C232="Sun",1,0)</f>
        <v>0</v>
      </c>
      <c r="C232">
        <f>IF(TIPS!C232="Fri",1,0)</f>
        <v>0</v>
      </c>
      <c r="D232">
        <f>IF(TIPS!C232="Sat",1,0)</f>
        <v>1</v>
      </c>
      <c r="E232">
        <f>IF(TIPS!C232="Thur",1,0)</f>
        <v>0</v>
      </c>
    </row>
    <row r="233" spans="2:5" x14ac:dyDescent="0.3">
      <c r="B233">
        <f>IF(TIPS!C233="Sun",1,0)</f>
        <v>0</v>
      </c>
      <c r="C233">
        <f>IF(TIPS!C233="Fri",1,0)</f>
        <v>0</v>
      </c>
      <c r="D233">
        <f>IF(TIPS!C233="Sat",1,0)</f>
        <v>1</v>
      </c>
      <c r="E233">
        <f>IF(TIPS!C233="Thur",1,0)</f>
        <v>0</v>
      </c>
    </row>
    <row r="234" spans="2:5" x14ac:dyDescent="0.3">
      <c r="B234">
        <f>IF(TIPS!C234="Sun",1,0)</f>
        <v>0</v>
      </c>
      <c r="C234">
        <f>IF(TIPS!C234="Fri",1,0)</f>
        <v>0</v>
      </c>
      <c r="D234">
        <f>IF(TIPS!C234="Sat",1,0)</f>
        <v>1</v>
      </c>
      <c r="E234">
        <f>IF(TIPS!C234="Thur",1,0)</f>
        <v>0</v>
      </c>
    </row>
    <row r="235" spans="2:5" x14ac:dyDescent="0.3">
      <c r="B235">
        <f>IF(TIPS!C235="Sun",1,0)</f>
        <v>0</v>
      </c>
      <c r="C235">
        <f>IF(TIPS!C235="Fri",1,0)</f>
        <v>0</v>
      </c>
      <c r="D235">
        <f>IF(TIPS!C235="Sat",1,0)</f>
        <v>1</v>
      </c>
      <c r="E235">
        <f>IF(TIPS!C235="Thur",1,0)</f>
        <v>0</v>
      </c>
    </row>
    <row r="236" spans="2:5" x14ac:dyDescent="0.3">
      <c r="B236">
        <f>IF(TIPS!C236="Sun",1,0)</f>
        <v>0</v>
      </c>
      <c r="C236">
        <f>IF(TIPS!C236="Fri",1,0)</f>
        <v>0</v>
      </c>
      <c r="D236">
        <f>IF(TIPS!C236="Sat",1,0)</f>
        <v>1</v>
      </c>
      <c r="E236">
        <f>IF(TIPS!C236="Thur",1,0)</f>
        <v>0</v>
      </c>
    </row>
    <row r="237" spans="2:5" x14ac:dyDescent="0.3">
      <c r="B237">
        <f>IF(TIPS!C237="Sun",1,0)</f>
        <v>0</v>
      </c>
      <c r="C237">
        <f>IF(TIPS!C237="Fri",1,0)</f>
        <v>0</v>
      </c>
      <c r="D237">
        <f>IF(TIPS!C237="Sat",1,0)</f>
        <v>1</v>
      </c>
      <c r="E237">
        <f>IF(TIPS!C237="Thur",1,0)</f>
        <v>0</v>
      </c>
    </row>
    <row r="238" spans="2:5" x14ac:dyDescent="0.3">
      <c r="B238">
        <f>IF(TIPS!C238="Sun",1,0)</f>
        <v>0</v>
      </c>
      <c r="C238">
        <f>IF(TIPS!C238="Fri",1,0)</f>
        <v>0</v>
      </c>
      <c r="D238">
        <f>IF(TIPS!C238="Sat",1,0)</f>
        <v>1</v>
      </c>
      <c r="E238">
        <f>IF(TIPS!C238="Thur",1,0)</f>
        <v>0</v>
      </c>
    </row>
    <row r="239" spans="2:5" x14ac:dyDescent="0.3">
      <c r="B239">
        <f>IF(TIPS!C239="Sun",1,0)</f>
        <v>0</v>
      </c>
      <c r="C239">
        <f>IF(TIPS!C239="Fri",1,0)</f>
        <v>0</v>
      </c>
      <c r="D239">
        <f>IF(TIPS!C239="Sat",1,0)</f>
        <v>1</v>
      </c>
      <c r="E239">
        <f>IF(TIPS!C239="Thur",1,0)</f>
        <v>0</v>
      </c>
    </row>
    <row r="240" spans="2:5" x14ac:dyDescent="0.3">
      <c r="B240">
        <f>IF(TIPS!C240="Sun",1,0)</f>
        <v>0</v>
      </c>
      <c r="C240">
        <f>IF(TIPS!C240="Fri",1,0)</f>
        <v>0</v>
      </c>
      <c r="D240">
        <f>IF(TIPS!C240="Sat",1,0)</f>
        <v>1</v>
      </c>
      <c r="E240">
        <f>IF(TIPS!C240="Thur",1,0)</f>
        <v>0</v>
      </c>
    </row>
    <row r="241" spans="2:5" x14ac:dyDescent="0.3">
      <c r="B241">
        <f>IF(TIPS!C241="Sun",1,0)</f>
        <v>0</v>
      </c>
      <c r="C241">
        <f>IF(TIPS!C241="Fri",1,0)</f>
        <v>0</v>
      </c>
      <c r="D241">
        <f>IF(TIPS!C241="Sat",1,0)</f>
        <v>1</v>
      </c>
      <c r="E241">
        <f>IF(TIPS!C241="Thur",1,0)</f>
        <v>0</v>
      </c>
    </row>
    <row r="242" spans="2:5" x14ac:dyDescent="0.3">
      <c r="B242">
        <f>IF(TIPS!C242="Sun",1,0)</f>
        <v>0</v>
      </c>
      <c r="C242">
        <f>IF(TIPS!C242="Fri",1,0)</f>
        <v>0</v>
      </c>
      <c r="D242">
        <f>IF(TIPS!C242="Sat",1,0)</f>
        <v>1</v>
      </c>
      <c r="E242">
        <f>IF(TIPS!C242="Thur",1,0)</f>
        <v>0</v>
      </c>
    </row>
    <row r="243" spans="2:5" x14ac:dyDescent="0.3">
      <c r="B243">
        <f>IF(TIPS!C243="Sun",1,0)</f>
        <v>0</v>
      </c>
      <c r="C243">
        <f>IF(TIPS!C243="Fri",1,0)</f>
        <v>0</v>
      </c>
      <c r="D243">
        <f>IF(TIPS!C243="Sat",1,0)</f>
        <v>1</v>
      </c>
      <c r="E243">
        <f>IF(TIPS!C243="Thur",1,0)</f>
        <v>0</v>
      </c>
    </row>
    <row r="244" spans="2:5" x14ac:dyDescent="0.3">
      <c r="B244">
        <f>IF(TIPS!C244="Sun",1,0)</f>
        <v>0</v>
      </c>
      <c r="C244">
        <f>IF(TIPS!C244="Fri",1,0)</f>
        <v>0</v>
      </c>
      <c r="D244">
        <f>IF(TIPS!C244="Sat",1,0)</f>
        <v>1</v>
      </c>
      <c r="E244">
        <f>IF(TIPS!C244="Thur",1,0)</f>
        <v>0</v>
      </c>
    </row>
    <row r="245" spans="2:5" x14ac:dyDescent="0.3">
      <c r="B245">
        <f>IF(TIPS!C245="Sun",1,0)</f>
        <v>0</v>
      </c>
      <c r="C245">
        <f>IF(TIPS!C245="Fri",1,0)</f>
        <v>0</v>
      </c>
      <c r="D245">
        <f>IF(TIPS!C245="Sat",1,0)</f>
        <v>0</v>
      </c>
      <c r="E245">
        <f>IF(TIPS!C245="Thur",1,0)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646C-8626-4B2B-94CB-841E0A097DAB}">
  <dimension ref="A1:R245"/>
  <sheetViews>
    <sheetView workbookViewId="0">
      <selection activeCell="B2" sqref="B2"/>
    </sheetView>
  </sheetViews>
  <sheetFormatPr defaultRowHeight="14.4" x14ac:dyDescent="0.3"/>
  <cols>
    <col min="4" max="4" width="14.21875" bestFit="1" customWidth="1"/>
    <col min="5" max="5" width="14" bestFit="1" customWidth="1"/>
    <col min="10" max="10" width="17.44140625" bestFit="1" customWidth="1"/>
    <col min="11" max="11" width="16.33203125" customWidth="1"/>
    <col min="12" max="12" width="13.44140625" bestFit="1" customWidth="1"/>
    <col min="13" max="14" width="12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8" x14ac:dyDescent="0.3">
      <c r="A1" s="7" t="s">
        <v>15</v>
      </c>
      <c r="B1" s="7" t="s">
        <v>24</v>
      </c>
      <c r="C1" s="7" t="s">
        <v>11</v>
      </c>
      <c r="D1" s="7" t="s">
        <v>53</v>
      </c>
      <c r="E1" s="7" t="s">
        <v>54</v>
      </c>
    </row>
    <row r="2" spans="1:18" ht="18.600000000000001" x14ac:dyDescent="0.3">
      <c r="A2" s="6">
        <v>2</v>
      </c>
      <c r="B2" s="6">
        <v>16.989999999999998</v>
      </c>
      <c r="C2" s="6">
        <v>1.01</v>
      </c>
      <c r="D2" s="8">
        <f>A2*$K$20+B2*$K$21+$K$19</f>
        <v>2.6293399223743359</v>
      </c>
      <c r="E2" s="6">
        <f>POWER((C2-D2),2)</f>
        <v>2.6222617841953202</v>
      </c>
      <c r="J2" s="21" t="s">
        <v>52</v>
      </c>
      <c r="K2" s="21"/>
      <c r="L2" s="21"/>
      <c r="M2" s="21"/>
      <c r="N2" s="21"/>
      <c r="O2" s="21"/>
      <c r="P2" s="21"/>
      <c r="Q2" s="21"/>
      <c r="R2" s="21"/>
    </row>
    <row r="3" spans="1:18" x14ac:dyDescent="0.3">
      <c r="A3" s="6">
        <v>3</v>
      </c>
      <c r="B3" s="6">
        <v>10.34</v>
      </c>
      <c r="C3" s="6">
        <v>1.66</v>
      </c>
      <c r="D3" s="8">
        <f t="shared" ref="D3:D66" si="0">A3*$K$20+B3*$K$21+$K$19</f>
        <v>2.2053940268305299</v>
      </c>
      <c r="E3" s="6">
        <f t="shared" ref="E3:E66" si="1">POWER((C3-D3),2)</f>
        <v>0.29745464450242082</v>
      </c>
      <c r="J3" s="12" t="s">
        <v>27</v>
      </c>
    </row>
    <row r="4" spans="1:18" x14ac:dyDescent="0.3">
      <c r="A4" s="6">
        <v>3</v>
      </c>
      <c r="B4" s="6">
        <v>21.01</v>
      </c>
      <c r="C4" s="6">
        <v>3.5</v>
      </c>
      <c r="D4" s="8">
        <f t="shared" si="0"/>
        <v>3.1946453308308467</v>
      </c>
      <c r="E4" s="6">
        <f t="shared" si="1"/>
        <v>9.3241473983403073E-2</v>
      </c>
      <c r="F4" s="4"/>
      <c r="G4" s="4"/>
    </row>
    <row r="5" spans="1:18" x14ac:dyDescent="0.3">
      <c r="A5" s="6">
        <v>2</v>
      </c>
      <c r="B5" s="6">
        <v>23.68</v>
      </c>
      <c r="C5" s="6">
        <v>3.31</v>
      </c>
      <c r="D5" s="8">
        <f t="shared" si="0"/>
        <v>3.249592145782219</v>
      </c>
      <c r="E5" s="6">
        <f t="shared" si="1"/>
        <v>3.6491088511966881E-3</v>
      </c>
      <c r="J5" s="13" t="s">
        <v>28</v>
      </c>
      <c r="K5" s="13"/>
    </row>
    <row r="6" spans="1:18" x14ac:dyDescent="0.3">
      <c r="A6" s="6">
        <v>4</v>
      </c>
      <c r="B6" s="6">
        <v>24.59</v>
      </c>
      <c r="C6" s="6">
        <v>3.61</v>
      </c>
      <c r="D6" s="8">
        <f t="shared" si="0"/>
        <v>3.7191568710811582</v>
      </c>
      <c r="E6" s="6">
        <f t="shared" si="1"/>
        <v>1.1915222504228624E-2</v>
      </c>
      <c r="J6" s="11" t="s">
        <v>29</v>
      </c>
      <c r="K6" s="6">
        <v>0.68400972858295372</v>
      </c>
    </row>
    <row r="7" spans="1:18" x14ac:dyDescent="0.3">
      <c r="A7" s="6">
        <v>4</v>
      </c>
      <c r="B7" s="6">
        <v>25.29</v>
      </c>
      <c r="C7" s="6">
        <v>4.71</v>
      </c>
      <c r="D7" s="8">
        <f t="shared" si="0"/>
        <v>3.7840562068637471</v>
      </c>
      <c r="E7" s="6">
        <f t="shared" si="1"/>
        <v>0.85737190804755181</v>
      </c>
      <c r="J7" s="11" t="s">
        <v>30</v>
      </c>
      <c r="K7" s="6">
        <v>0.46786930879612609</v>
      </c>
    </row>
    <row r="8" spans="1:18" x14ac:dyDescent="0.3">
      <c r="A8" s="6">
        <v>2</v>
      </c>
      <c r="B8" s="6">
        <v>8.77</v>
      </c>
      <c r="C8" s="6">
        <v>2</v>
      </c>
      <c r="D8" s="8">
        <f t="shared" si="0"/>
        <v>1.8672362936130795</v>
      </c>
      <c r="E8" s="6">
        <f t="shared" si="1"/>
        <v>1.7626201733592427E-2</v>
      </c>
      <c r="J8" s="11" t="s">
        <v>31</v>
      </c>
      <c r="K8" s="6">
        <v>0.46345328646248396</v>
      </c>
    </row>
    <row r="9" spans="1:18" x14ac:dyDescent="0.3">
      <c r="A9" s="6">
        <v>4</v>
      </c>
      <c r="B9" s="6">
        <v>26.88</v>
      </c>
      <c r="C9" s="6">
        <v>3.12</v>
      </c>
      <c r="D9" s="8">
        <f t="shared" si="0"/>
        <v>3.9314704124270561</v>
      </c>
      <c r="E9" s="6">
        <f t="shared" si="1"/>
        <v>0.65848423024453628</v>
      </c>
      <c r="J9" s="11" t="s">
        <v>32</v>
      </c>
      <c r="K9" s="6">
        <v>1.0135059665680684</v>
      </c>
    </row>
    <row r="10" spans="1:18" x14ac:dyDescent="0.3">
      <c r="A10" s="6">
        <v>2</v>
      </c>
      <c r="B10" s="6">
        <v>15.04</v>
      </c>
      <c r="C10" s="6">
        <v>1.96</v>
      </c>
      <c r="D10" s="8">
        <f t="shared" si="0"/>
        <v>2.4485489155514095</v>
      </c>
      <c r="E10" s="6">
        <f t="shared" si="1"/>
        <v>0.2386800428864583</v>
      </c>
      <c r="J10" s="11" t="s">
        <v>33</v>
      </c>
      <c r="K10" s="6">
        <v>244</v>
      </c>
    </row>
    <row r="11" spans="1:18" x14ac:dyDescent="0.3">
      <c r="A11" s="6">
        <v>2</v>
      </c>
      <c r="B11" s="6">
        <v>14.78</v>
      </c>
      <c r="C11" s="6">
        <v>3.23</v>
      </c>
      <c r="D11" s="8">
        <f t="shared" si="0"/>
        <v>2.4244434479750199</v>
      </c>
      <c r="E11" s="6">
        <f t="shared" si="1"/>
        <v>0.64892135851037447</v>
      </c>
    </row>
    <row r="12" spans="1:18" x14ac:dyDescent="0.3">
      <c r="A12" s="6">
        <v>2</v>
      </c>
      <c r="B12" s="6">
        <v>10.27</v>
      </c>
      <c r="C12" s="6">
        <v>1.71</v>
      </c>
      <c r="D12" s="8">
        <f t="shared" si="0"/>
        <v>2.0063062988614835</v>
      </c>
      <c r="E12" s="6">
        <f t="shared" si="1"/>
        <v>8.7797422744990791E-2</v>
      </c>
      <c r="F12" s="5"/>
      <c r="G12" s="5"/>
      <c r="H12" s="5"/>
      <c r="I12" s="5"/>
      <c r="J12" s="12" t="s">
        <v>34</v>
      </c>
    </row>
    <row r="13" spans="1:18" x14ac:dyDescent="0.3">
      <c r="A13" s="6">
        <v>4</v>
      </c>
      <c r="B13" s="6">
        <v>35.26</v>
      </c>
      <c r="C13" s="6">
        <v>5</v>
      </c>
      <c r="D13" s="8">
        <f t="shared" si="0"/>
        <v>4.708408175081475</v>
      </c>
      <c r="E13" s="6">
        <f t="shared" si="1"/>
        <v>8.5025792359315719E-2</v>
      </c>
      <c r="J13" s="10"/>
      <c r="K13" s="10" t="s">
        <v>39</v>
      </c>
      <c r="L13" s="10" t="s">
        <v>40</v>
      </c>
      <c r="M13" s="10" t="s">
        <v>41</v>
      </c>
      <c r="N13" s="10" t="s">
        <v>42</v>
      </c>
      <c r="O13" s="10" t="s">
        <v>43</v>
      </c>
    </row>
    <row r="14" spans="1:18" x14ac:dyDescent="0.3">
      <c r="A14" s="6">
        <v>2</v>
      </c>
      <c r="B14" s="6">
        <v>15.42</v>
      </c>
      <c r="C14" s="6">
        <v>1.57</v>
      </c>
      <c r="D14" s="8">
        <f t="shared" si="0"/>
        <v>2.4837799835476728</v>
      </c>
      <c r="E14" s="6">
        <f t="shared" si="1"/>
        <v>0.83499385833238504</v>
      </c>
      <c r="J14" s="11" t="s">
        <v>35</v>
      </c>
      <c r="K14" s="6">
        <v>2</v>
      </c>
      <c r="L14" s="6">
        <v>217.65864008033392</v>
      </c>
      <c r="M14" s="6">
        <v>108.82932004016696</v>
      </c>
      <c r="N14" s="6">
        <v>105.94813011515087</v>
      </c>
      <c r="O14" s="6">
        <v>9.6650948240605644E-34</v>
      </c>
    </row>
    <row r="15" spans="1:18" x14ac:dyDescent="0.3">
      <c r="A15" s="6">
        <v>4</v>
      </c>
      <c r="B15" s="6">
        <v>18.43</v>
      </c>
      <c r="C15" s="6">
        <v>3</v>
      </c>
      <c r="D15" s="8">
        <f t="shared" si="0"/>
        <v>3.1480427161943778</v>
      </c>
      <c r="E15" s="6">
        <f t="shared" si="1"/>
        <v>2.1916645818209093E-2</v>
      </c>
      <c r="J15" s="11" t="s">
        <v>36</v>
      </c>
      <c r="K15" s="6">
        <v>241</v>
      </c>
      <c r="L15" s="6">
        <v>247.55383696884692</v>
      </c>
      <c r="M15" s="6">
        <v>1.0271943442690743</v>
      </c>
      <c r="N15" s="6"/>
      <c r="O15" s="6"/>
    </row>
    <row r="16" spans="1:18" x14ac:dyDescent="0.3">
      <c r="A16" s="6">
        <v>2</v>
      </c>
      <c r="B16" s="6">
        <v>14.83</v>
      </c>
      <c r="C16" s="6">
        <v>3.02</v>
      </c>
      <c r="D16" s="8">
        <f t="shared" si="0"/>
        <v>2.4290791148166333</v>
      </c>
      <c r="E16" s="6">
        <f t="shared" si="1"/>
        <v>0.34918749254589365</v>
      </c>
      <c r="J16" s="11" t="s">
        <v>37</v>
      </c>
      <c r="K16" s="6">
        <v>243</v>
      </c>
      <c r="L16" s="6">
        <v>465.21247704918085</v>
      </c>
      <c r="M16" s="6"/>
      <c r="N16" s="6"/>
      <c r="O16" s="6"/>
    </row>
    <row r="17" spans="1:18" x14ac:dyDescent="0.3">
      <c r="A17" s="6">
        <v>2</v>
      </c>
      <c r="B17" s="6">
        <v>21.58</v>
      </c>
      <c r="C17" s="6">
        <v>3.92</v>
      </c>
      <c r="D17" s="8">
        <f t="shared" si="0"/>
        <v>3.0548941384344532</v>
      </c>
      <c r="E17" s="6">
        <f t="shared" si="1"/>
        <v>0.74840815171506681</v>
      </c>
      <c r="F17" s="5"/>
      <c r="G17" s="5"/>
      <c r="H17" s="5"/>
      <c r="I17" s="5"/>
    </row>
    <row r="18" spans="1:18" x14ac:dyDescent="0.3">
      <c r="A18" s="6">
        <v>3</v>
      </c>
      <c r="B18" s="6">
        <v>10.33</v>
      </c>
      <c r="C18" s="6">
        <v>1.67</v>
      </c>
      <c r="D18" s="8">
        <f t="shared" si="0"/>
        <v>2.2044668934622074</v>
      </c>
      <c r="E18" s="6">
        <f t="shared" si="1"/>
        <v>0.28565486020714259</v>
      </c>
      <c r="J18" s="10"/>
      <c r="K18" s="10" t="s">
        <v>44</v>
      </c>
      <c r="L18" s="10" t="s">
        <v>32</v>
      </c>
      <c r="M18" s="10" t="s">
        <v>45</v>
      </c>
      <c r="N18" s="10" t="s">
        <v>46</v>
      </c>
      <c r="O18" s="10" t="s">
        <v>47</v>
      </c>
      <c r="P18" s="10" t="s">
        <v>48</v>
      </c>
      <c r="Q18" s="10" t="s">
        <v>49</v>
      </c>
      <c r="R18" s="10" t="s">
        <v>50</v>
      </c>
    </row>
    <row r="19" spans="1:18" x14ac:dyDescent="0.3">
      <c r="A19" s="6">
        <v>3</v>
      </c>
      <c r="B19" s="6">
        <v>16.29</v>
      </c>
      <c r="C19" s="6">
        <v>3.71</v>
      </c>
      <c r="D19" s="8">
        <f t="shared" si="0"/>
        <v>2.7570383809825341</v>
      </c>
      <c r="E19" s="6">
        <f t="shared" si="1"/>
        <v>0.90813584732038988</v>
      </c>
      <c r="J19" s="11" t="s">
        <v>38</v>
      </c>
      <c r="K19" s="6">
        <v>0.6689447408125011</v>
      </c>
      <c r="L19" s="6">
        <v>0.19360933134415173</v>
      </c>
      <c r="M19" s="6">
        <v>3.4551265487478666</v>
      </c>
      <c r="N19" s="6">
        <v>6.4980607377792133E-4</v>
      </c>
      <c r="O19" s="6">
        <v>0.28756219664764793</v>
      </c>
      <c r="P19" s="6">
        <v>1.0503272849773544</v>
      </c>
      <c r="Q19" s="6">
        <v>0.28756219664764793</v>
      </c>
      <c r="R19" s="6">
        <v>1.0503272849773544</v>
      </c>
    </row>
    <row r="20" spans="1:18" x14ac:dyDescent="0.3">
      <c r="A20" s="6">
        <v>3</v>
      </c>
      <c r="B20" s="6">
        <v>16.97</v>
      </c>
      <c r="C20" s="6">
        <v>3.5</v>
      </c>
      <c r="D20" s="8">
        <f t="shared" si="0"/>
        <v>2.820083450028477</v>
      </c>
      <c r="E20" s="6">
        <f t="shared" si="1"/>
        <v>0.46228651492517847</v>
      </c>
      <c r="J20" s="11" t="s">
        <v>15</v>
      </c>
      <c r="K20" s="6">
        <v>0.19259779439078689</v>
      </c>
      <c r="L20" s="6">
        <v>8.5314556726534319E-2</v>
      </c>
      <c r="M20" s="6">
        <v>2.2575021400877255</v>
      </c>
      <c r="N20" s="6">
        <v>2.4872445933337681E-2</v>
      </c>
      <c r="O20" s="6">
        <v>2.4540384798141274E-2</v>
      </c>
      <c r="P20" s="6">
        <v>0.36065520398343254</v>
      </c>
      <c r="Q20" s="6">
        <v>2.4540384798141274E-2</v>
      </c>
      <c r="R20" s="6">
        <v>0.36065520398343254</v>
      </c>
    </row>
    <row r="21" spans="1:18" x14ac:dyDescent="0.3">
      <c r="A21" s="6">
        <v>3</v>
      </c>
      <c r="B21" s="6">
        <v>20.65</v>
      </c>
      <c r="C21" s="6">
        <v>3.35</v>
      </c>
      <c r="D21" s="8">
        <f t="shared" si="0"/>
        <v>3.1612685295712293</v>
      </c>
      <c r="E21" s="6">
        <f t="shared" si="1"/>
        <v>3.5619567930205993E-2</v>
      </c>
      <c r="J21" s="11" t="s">
        <v>24</v>
      </c>
      <c r="K21" s="6">
        <v>9.2713336832269622E-2</v>
      </c>
      <c r="L21" s="6">
        <v>9.1146824764894475E-3</v>
      </c>
      <c r="M21" s="6">
        <v>10.171866883066507</v>
      </c>
      <c r="N21" s="6">
        <v>1.8809170134717627E-20</v>
      </c>
      <c r="O21" s="6">
        <v>7.4758722930116123E-2</v>
      </c>
      <c r="P21" s="6">
        <v>0.11066795073442312</v>
      </c>
      <c r="Q21" s="6">
        <v>7.4758722930116123E-2</v>
      </c>
      <c r="R21" s="6">
        <v>0.11066795073442312</v>
      </c>
    </row>
    <row r="22" spans="1:18" x14ac:dyDescent="0.3">
      <c r="A22" s="6">
        <v>2</v>
      </c>
      <c r="B22" s="6">
        <v>17.920000000000002</v>
      </c>
      <c r="C22" s="6">
        <v>4.08</v>
      </c>
      <c r="D22" s="8">
        <f t="shared" si="0"/>
        <v>2.7155633256283469</v>
      </c>
      <c r="E22" s="6">
        <f t="shared" si="1"/>
        <v>1.8616874383703768</v>
      </c>
    </row>
    <row r="23" spans="1:18" x14ac:dyDescent="0.3">
      <c r="A23" s="6">
        <v>2</v>
      </c>
      <c r="B23" s="6">
        <v>20.29</v>
      </c>
      <c r="C23" s="6">
        <v>2.75</v>
      </c>
      <c r="D23" s="8">
        <f t="shared" si="0"/>
        <v>2.9352939339208257</v>
      </c>
      <c r="E23" s="6">
        <f t="shared" si="1"/>
        <v>3.4333841947855326E-2</v>
      </c>
    </row>
    <row r="24" spans="1:18" x14ac:dyDescent="0.3">
      <c r="A24" s="6">
        <v>2</v>
      </c>
      <c r="B24" s="6">
        <v>15.77</v>
      </c>
      <c r="C24" s="6">
        <v>2.23</v>
      </c>
      <c r="D24" s="8">
        <f t="shared" si="0"/>
        <v>2.5162296514389668</v>
      </c>
      <c r="E24" s="6">
        <f t="shared" si="1"/>
        <v>8.1927413362872445E-2</v>
      </c>
    </row>
    <row r="25" spans="1:18" x14ac:dyDescent="0.3">
      <c r="A25" s="6">
        <v>4</v>
      </c>
      <c r="B25" s="6">
        <v>39.42</v>
      </c>
      <c r="C25" s="6">
        <v>7.58</v>
      </c>
      <c r="D25" s="8">
        <f t="shared" si="0"/>
        <v>5.0940956563037174</v>
      </c>
      <c r="E25" s="6">
        <f t="shared" si="1"/>
        <v>6.1797204060080455</v>
      </c>
      <c r="J25" s="22" t="s">
        <v>51</v>
      </c>
      <c r="K25" s="23">
        <f>SQRT(SUM(E2:E245)/COUNT(E2:E245))</f>
        <v>1.0072561271146621</v>
      </c>
    </row>
    <row r="26" spans="1:18" x14ac:dyDescent="0.3">
      <c r="A26" s="6">
        <v>2</v>
      </c>
      <c r="B26" s="6">
        <v>19.82</v>
      </c>
      <c r="C26" s="6">
        <v>3.18</v>
      </c>
      <c r="D26" s="8">
        <f t="shared" si="0"/>
        <v>2.891718665609659</v>
      </c>
      <c r="E26" s="6">
        <f t="shared" si="1"/>
        <v>8.3106127757875722E-2</v>
      </c>
      <c r="J26" s="22"/>
      <c r="K26" s="23"/>
    </row>
    <row r="27" spans="1:18" x14ac:dyDescent="0.3">
      <c r="A27" s="6">
        <v>4</v>
      </c>
      <c r="B27" s="6">
        <v>17.809999999999999</v>
      </c>
      <c r="C27" s="6">
        <v>2.34</v>
      </c>
      <c r="D27" s="8">
        <f t="shared" si="0"/>
        <v>3.0905604473583708</v>
      </c>
      <c r="E27" s="6">
        <f t="shared" si="1"/>
        <v>0.56334098513879782</v>
      </c>
    </row>
    <row r="28" spans="1:18" x14ac:dyDescent="0.3">
      <c r="A28" s="6">
        <v>2</v>
      </c>
      <c r="B28" s="6">
        <v>13.37</v>
      </c>
      <c r="C28" s="6">
        <v>2</v>
      </c>
      <c r="D28" s="8">
        <f t="shared" si="0"/>
        <v>2.2937176430415196</v>
      </c>
      <c r="E28" s="6">
        <f t="shared" si="1"/>
        <v>8.6270053833865518E-2</v>
      </c>
    </row>
    <row r="29" spans="1:18" x14ac:dyDescent="0.3">
      <c r="A29" s="6">
        <v>2</v>
      </c>
      <c r="B29" s="6">
        <v>12.69</v>
      </c>
      <c r="C29" s="6">
        <v>2</v>
      </c>
      <c r="D29" s="8">
        <f t="shared" si="0"/>
        <v>2.2306725739955766</v>
      </c>
      <c r="E29" s="6">
        <f t="shared" si="1"/>
        <v>5.3209836393744769E-2</v>
      </c>
    </row>
    <row r="30" spans="1:18" x14ac:dyDescent="0.3">
      <c r="A30" s="6">
        <v>2</v>
      </c>
      <c r="B30" s="6">
        <v>21.7</v>
      </c>
      <c r="C30" s="6">
        <v>4.3</v>
      </c>
      <c r="D30" s="8">
        <f t="shared" si="0"/>
        <v>3.0660197388543251</v>
      </c>
      <c r="E30" s="6">
        <f t="shared" si="1"/>
        <v>1.5227072848971475</v>
      </c>
    </row>
    <row r="31" spans="1:18" x14ac:dyDescent="0.3">
      <c r="A31" s="6">
        <v>2</v>
      </c>
      <c r="B31" s="6">
        <v>19.649999999999999</v>
      </c>
      <c r="C31" s="6">
        <v>3</v>
      </c>
      <c r="D31" s="8">
        <f t="shared" si="0"/>
        <v>2.8759573983481728</v>
      </c>
      <c r="E31" s="6">
        <f t="shared" si="1"/>
        <v>1.5386567024553892E-2</v>
      </c>
    </row>
    <row r="32" spans="1:18" x14ac:dyDescent="0.3">
      <c r="A32" s="6">
        <v>2</v>
      </c>
      <c r="B32" s="6">
        <v>9.5500000000000007</v>
      </c>
      <c r="C32" s="6">
        <v>1.45</v>
      </c>
      <c r="D32" s="8">
        <f t="shared" si="0"/>
        <v>1.9395526963422498</v>
      </c>
      <c r="E32" s="6">
        <f t="shared" si="1"/>
        <v>0.23966184249596709</v>
      </c>
    </row>
    <row r="33" spans="1:5" x14ac:dyDescent="0.3">
      <c r="A33" s="6">
        <v>4</v>
      </c>
      <c r="B33" s="6">
        <v>18.350000000000001</v>
      </c>
      <c r="C33" s="6">
        <v>2.5</v>
      </c>
      <c r="D33" s="8">
        <f t="shared" si="0"/>
        <v>3.140625649247796</v>
      </c>
      <c r="E33" s="6">
        <f t="shared" si="1"/>
        <v>0.41040122247416011</v>
      </c>
    </row>
    <row r="34" spans="1:5" x14ac:dyDescent="0.3">
      <c r="A34" s="6">
        <v>2</v>
      </c>
      <c r="B34" s="6">
        <v>15.06</v>
      </c>
      <c r="C34" s="6">
        <v>3</v>
      </c>
      <c r="D34" s="8">
        <f t="shared" si="0"/>
        <v>2.4504031822880554</v>
      </c>
      <c r="E34" s="6">
        <f t="shared" si="1"/>
        <v>0.30205666203909642</v>
      </c>
    </row>
    <row r="35" spans="1:5" x14ac:dyDescent="0.3">
      <c r="A35" s="6">
        <v>4</v>
      </c>
      <c r="B35" s="6">
        <v>20.69</v>
      </c>
      <c r="C35" s="6">
        <v>2.4500000000000002</v>
      </c>
      <c r="D35" s="8">
        <f t="shared" si="0"/>
        <v>3.3575748574353073</v>
      </c>
      <c r="E35" s="6">
        <f t="shared" si="1"/>
        <v>0.82369212184871798</v>
      </c>
    </row>
    <row r="36" spans="1:5" x14ac:dyDescent="0.3">
      <c r="A36" s="6">
        <v>2</v>
      </c>
      <c r="B36" s="6">
        <v>17.78</v>
      </c>
      <c r="C36" s="6">
        <v>3.27</v>
      </c>
      <c r="D36" s="8">
        <f t="shared" si="0"/>
        <v>2.7025834584718291</v>
      </c>
      <c r="E36" s="6">
        <f t="shared" si="1"/>
        <v>0.32196153159979046</v>
      </c>
    </row>
    <row r="37" spans="1:5" x14ac:dyDescent="0.3">
      <c r="A37" s="6">
        <v>3</v>
      </c>
      <c r="B37" s="6">
        <v>24.06</v>
      </c>
      <c r="C37" s="6">
        <v>3.6</v>
      </c>
      <c r="D37" s="8">
        <f t="shared" si="0"/>
        <v>3.4774210081692685</v>
      </c>
      <c r="E37" s="6">
        <f t="shared" si="1"/>
        <v>1.502560923823857E-2</v>
      </c>
    </row>
    <row r="38" spans="1:5" x14ac:dyDescent="0.3">
      <c r="A38" s="6">
        <v>3</v>
      </c>
      <c r="B38" s="6">
        <v>16.309999999999999</v>
      </c>
      <c r="C38" s="6">
        <v>2</v>
      </c>
      <c r="D38" s="8">
        <f t="shared" si="0"/>
        <v>2.7588926477191791</v>
      </c>
      <c r="E38" s="6">
        <f t="shared" si="1"/>
        <v>0.57591805076222602</v>
      </c>
    </row>
    <row r="39" spans="1:5" x14ac:dyDescent="0.3">
      <c r="A39" s="6">
        <v>3</v>
      </c>
      <c r="B39" s="6">
        <v>16.93</v>
      </c>
      <c r="C39" s="6">
        <v>3.07</v>
      </c>
      <c r="D39" s="8">
        <f t="shared" si="0"/>
        <v>2.8163749165551861</v>
      </c>
      <c r="E39" s="6">
        <f t="shared" si="1"/>
        <v>6.4325682952388719E-2</v>
      </c>
    </row>
    <row r="40" spans="1:5" x14ac:dyDescent="0.3">
      <c r="A40" s="6">
        <v>3</v>
      </c>
      <c r="B40" s="6">
        <v>18.690000000000001</v>
      </c>
      <c r="C40" s="6">
        <v>2.31</v>
      </c>
      <c r="D40" s="8">
        <f t="shared" si="0"/>
        <v>2.9795503893799813</v>
      </c>
      <c r="E40" s="6">
        <f t="shared" si="1"/>
        <v>0.44829772391888451</v>
      </c>
    </row>
    <row r="41" spans="1:5" x14ac:dyDescent="0.3">
      <c r="A41" s="6">
        <v>3</v>
      </c>
      <c r="B41" s="6">
        <v>31.27</v>
      </c>
      <c r="C41" s="6">
        <v>5</v>
      </c>
      <c r="D41" s="8">
        <f t="shared" si="0"/>
        <v>4.1458841667299327</v>
      </c>
      <c r="E41" s="6">
        <f t="shared" si="1"/>
        <v>0.72951385664262147</v>
      </c>
    </row>
    <row r="42" spans="1:5" x14ac:dyDescent="0.3">
      <c r="A42" s="6">
        <v>3</v>
      </c>
      <c r="B42" s="6">
        <v>16.04</v>
      </c>
      <c r="C42" s="6">
        <v>2.2400000000000002</v>
      </c>
      <c r="D42" s="8">
        <f t="shared" si="0"/>
        <v>2.733860046774466</v>
      </c>
      <c r="E42" s="6">
        <f t="shared" si="1"/>
        <v>0.24389774580007756</v>
      </c>
    </row>
    <row r="43" spans="1:5" x14ac:dyDescent="0.3">
      <c r="A43" s="6">
        <v>2</v>
      </c>
      <c r="B43" s="6">
        <v>17.46</v>
      </c>
      <c r="C43" s="6">
        <v>2.54</v>
      </c>
      <c r="D43" s="8">
        <f t="shared" si="0"/>
        <v>2.6729151906855027</v>
      </c>
      <c r="E43" s="6">
        <f t="shared" si="1"/>
        <v>1.766644791496352E-2</v>
      </c>
    </row>
    <row r="44" spans="1:5" x14ac:dyDescent="0.3">
      <c r="A44" s="6">
        <v>2</v>
      </c>
      <c r="B44" s="6">
        <v>13.94</v>
      </c>
      <c r="C44" s="6">
        <v>3.06</v>
      </c>
      <c r="D44" s="8">
        <f t="shared" si="0"/>
        <v>2.3465642450359132</v>
      </c>
      <c r="E44" s="6">
        <f t="shared" si="1"/>
        <v>0.50899057646117651</v>
      </c>
    </row>
    <row r="45" spans="1:5" x14ac:dyDescent="0.3">
      <c r="A45" s="6">
        <v>2</v>
      </c>
      <c r="B45" s="6">
        <v>9.68</v>
      </c>
      <c r="C45" s="6">
        <v>1.32</v>
      </c>
      <c r="D45" s="8">
        <f t="shared" si="0"/>
        <v>1.9516054301304449</v>
      </c>
      <c r="E45" s="6">
        <f t="shared" si="1"/>
        <v>0.39892541937026416</v>
      </c>
    </row>
    <row r="46" spans="1:5" x14ac:dyDescent="0.3">
      <c r="A46" s="6">
        <v>4</v>
      </c>
      <c r="B46" s="6">
        <v>30.4</v>
      </c>
      <c r="C46" s="6">
        <v>5.6</v>
      </c>
      <c r="D46" s="8">
        <f t="shared" si="0"/>
        <v>4.2578213580766446</v>
      </c>
      <c r="E46" s="6">
        <f t="shared" si="1"/>
        <v>1.8014435068352217</v>
      </c>
    </row>
    <row r="47" spans="1:5" x14ac:dyDescent="0.3">
      <c r="A47" s="6">
        <v>2</v>
      </c>
      <c r="B47" s="6">
        <v>18.29</v>
      </c>
      <c r="C47" s="6">
        <v>3</v>
      </c>
      <c r="D47" s="8">
        <f t="shared" si="0"/>
        <v>2.7498672602562859</v>
      </c>
      <c r="E47" s="6">
        <f t="shared" si="1"/>
        <v>6.2566387491696601E-2</v>
      </c>
    </row>
    <row r="48" spans="1:5" x14ac:dyDescent="0.3">
      <c r="A48" s="6">
        <v>2</v>
      </c>
      <c r="B48" s="6">
        <v>22.23</v>
      </c>
      <c r="C48" s="6">
        <v>5</v>
      </c>
      <c r="D48" s="8">
        <f t="shared" si="0"/>
        <v>3.1151578073754287</v>
      </c>
      <c r="E48" s="6">
        <f t="shared" si="1"/>
        <v>3.5526300910978015</v>
      </c>
    </row>
    <row r="49" spans="1:5" x14ac:dyDescent="0.3">
      <c r="A49" s="6">
        <v>4</v>
      </c>
      <c r="B49" s="6">
        <v>32.4</v>
      </c>
      <c r="C49" s="6">
        <v>6</v>
      </c>
      <c r="D49" s="8">
        <f t="shared" si="0"/>
        <v>4.4432480317411844</v>
      </c>
      <c r="E49" s="6">
        <f t="shared" si="1"/>
        <v>2.4234766906776963</v>
      </c>
    </row>
    <row r="50" spans="1:5" x14ac:dyDescent="0.3">
      <c r="A50" s="6">
        <v>3</v>
      </c>
      <c r="B50" s="6">
        <v>28.55</v>
      </c>
      <c r="C50" s="6">
        <v>2.0499999999999998</v>
      </c>
      <c r="D50" s="8">
        <f t="shared" si="0"/>
        <v>3.8937038905461598</v>
      </c>
      <c r="E50" s="6">
        <f t="shared" si="1"/>
        <v>3.3992440360150469</v>
      </c>
    </row>
    <row r="51" spans="1:5" x14ac:dyDescent="0.3">
      <c r="A51" s="6">
        <v>2</v>
      </c>
      <c r="B51" s="6">
        <v>18.04</v>
      </c>
      <c r="C51" s="6">
        <v>3</v>
      </c>
      <c r="D51" s="8">
        <f t="shared" si="0"/>
        <v>2.7266889260482188</v>
      </c>
      <c r="E51" s="6">
        <f t="shared" si="1"/>
        <v>7.4698943144676025E-2</v>
      </c>
    </row>
    <row r="52" spans="1:5" x14ac:dyDescent="0.3">
      <c r="A52" s="6">
        <v>2</v>
      </c>
      <c r="B52" s="6">
        <v>12.54</v>
      </c>
      <c r="C52" s="6">
        <v>2.5</v>
      </c>
      <c r="D52" s="8">
        <f t="shared" si="0"/>
        <v>2.2167655734707354</v>
      </c>
      <c r="E52" s="6">
        <f t="shared" si="1"/>
        <v>8.0221740371361358E-2</v>
      </c>
    </row>
    <row r="53" spans="1:5" x14ac:dyDescent="0.3">
      <c r="A53" s="6">
        <v>2</v>
      </c>
      <c r="B53" s="6">
        <v>10.29</v>
      </c>
      <c r="C53" s="6">
        <v>2.6</v>
      </c>
      <c r="D53" s="8">
        <f t="shared" si="0"/>
        <v>2.0081605655981294</v>
      </c>
      <c r="E53" s="6">
        <f t="shared" si="1"/>
        <v>0.35027391611312619</v>
      </c>
    </row>
    <row r="54" spans="1:5" x14ac:dyDescent="0.3">
      <c r="A54" s="6">
        <v>4</v>
      </c>
      <c r="B54" s="6">
        <v>34.81</v>
      </c>
      <c r="C54" s="6">
        <v>5.2</v>
      </c>
      <c r="D54" s="8">
        <f t="shared" si="0"/>
        <v>4.6666871735069542</v>
      </c>
      <c r="E54" s="6">
        <f t="shared" si="1"/>
        <v>0.28442257090200179</v>
      </c>
    </row>
    <row r="55" spans="1:5" x14ac:dyDescent="0.3">
      <c r="A55" s="6">
        <v>2</v>
      </c>
      <c r="B55" s="6">
        <v>9.94</v>
      </c>
      <c r="C55" s="6">
        <v>1.56</v>
      </c>
      <c r="D55" s="8">
        <f t="shared" si="0"/>
        <v>1.9757108977068347</v>
      </c>
      <c r="E55" s="6">
        <f t="shared" si="1"/>
        <v>0.17281555047222236</v>
      </c>
    </row>
    <row r="56" spans="1:5" x14ac:dyDescent="0.3">
      <c r="A56" s="6">
        <v>4</v>
      </c>
      <c r="B56" s="6">
        <v>25.56</v>
      </c>
      <c r="C56" s="6">
        <v>4.34</v>
      </c>
      <c r="D56" s="8">
        <f t="shared" si="0"/>
        <v>3.8090888078084602</v>
      </c>
      <c r="E56" s="6">
        <f t="shared" si="1"/>
        <v>0.28186669399424202</v>
      </c>
    </row>
    <row r="57" spans="1:5" x14ac:dyDescent="0.3">
      <c r="A57" s="6">
        <v>2</v>
      </c>
      <c r="B57" s="6">
        <v>19.489999999999998</v>
      </c>
      <c r="C57" s="6">
        <v>3.51</v>
      </c>
      <c r="D57" s="8">
        <f t="shared" si="0"/>
        <v>2.86112326445501</v>
      </c>
      <c r="E57" s="6">
        <f t="shared" si="1"/>
        <v>0.42104101793152265</v>
      </c>
    </row>
    <row r="58" spans="1:5" x14ac:dyDescent="0.3">
      <c r="A58" s="6">
        <v>4</v>
      </c>
      <c r="B58" s="6">
        <v>38.01</v>
      </c>
      <c r="C58" s="6">
        <v>3</v>
      </c>
      <c r="D58" s="8">
        <f t="shared" si="0"/>
        <v>4.9633698513702162</v>
      </c>
      <c r="E58" s="6">
        <f t="shared" si="1"/>
        <v>3.8548211732695052</v>
      </c>
    </row>
    <row r="59" spans="1:5" x14ac:dyDescent="0.3">
      <c r="A59" s="6">
        <v>2</v>
      </c>
      <c r="B59" s="6">
        <v>26.41</v>
      </c>
      <c r="C59" s="6">
        <v>1.5</v>
      </c>
      <c r="D59" s="8">
        <f t="shared" si="0"/>
        <v>3.5026995553343152</v>
      </c>
      <c r="E59" s="6">
        <f t="shared" si="1"/>
        <v>4.0108055089362642</v>
      </c>
    </row>
    <row r="60" spans="1:5" x14ac:dyDescent="0.3">
      <c r="A60" s="6">
        <v>2</v>
      </c>
      <c r="B60" s="6">
        <v>11.24</v>
      </c>
      <c r="C60" s="6">
        <v>1.76</v>
      </c>
      <c r="D60" s="8">
        <f t="shared" si="0"/>
        <v>2.0962382355887854</v>
      </c>
      <c r="E60" s="6">
        <f t="shared" si="1"/>
        <v>0.11305615107185955</v>
      </c>
    </row>
    <row r="61" spans="1:5" x14ac:dyDescent="0.3">
      <c r="A61" s="6">
        <v>4</v>
      </c>
      <c r="B61" s="6">
        <v>48.27</v>
      </c>
      <c r="C61" s="6">
        <v>6.73</v>
      </c>
      <c r="D61" s="8">
        <f t="shared" si="0"/>
        <v>5.9146086872693031</v>
      </c>
      <c r="E61" s="6">
        <f t="shared" si="1"/>
        <v>0.66486299287668982</v>
      </c>
    </row>
    <row r="62" spans="1:5" x14ac:dyDescent="0.3">
      <c r="A62" s="6">
        <v>2</v>
      </c>
      <c r="B62" s="6">
        <v>20.29</v>
      </c>
      <c r="C62" s="6">
        <v>3.21</v>
      </c>
      <c r="D62" s="8">
        <f t="shared" si="0"/>
        <v>2.9352939339208257</v>
      </c>
      <c r="E62" s="6">
        <f t="shared" si="1"/>
        <v>7.5463422740695646E-2</v>
      </c>
    </row>
    <row r="63" spans="1:5" x14ac:dyDescent="0.3">
      <c r="A63" s="6">
        <v>2</v>
      </c>
      <c r="B63" s="6">
        <v>13.81</v>
      </c>
      <c r="C63" s="6">
        <v>2</v>
      </c>
      <c r="D63" s="8">
        <f t="shared" si="0"/>
        <v>2.3345115112477188</v>
      </c>
      <c r="E63" s="6">
        <f t="shared" si="1"/>
        <v>0.11189795115723272</v>
      </c>
    </row>
    <row r="64" spans="1:5" x14ac:dyDescent="0.3">
      <c r="A64" s="6">
        <v>2</v>
      </c>
      <c r="B64" s="6">
        <v>11.02</v>
      </c>
      <c r="C64" s="6">
        <v>1.98</v>
      </c>
      <c r="D64" s="8">
        <f t="shared" si="0"/>
        <v>2.0758413014856858</v>
      </c>
      <c r="E64" s="6">
        <f t="shared" si="1"/>
        <v>9.1855550704701226E-3</v>
      </c>
    </row>
    <row r="65" spans="1:5" x14ac:dyDescent="0.3">
      <c r="A65" s="6">
        <v>4</v>
      </c>
      <c r="B65" s="6">
        <v>18.29</v>
      </c>
      <c r="C65" s="6">
        <v>3.76</v>
      </c>
      <c r="D65" s="8">
        <f t="shared" si="0"/>
        <v>3.13506284903786</v>
      </c>
      <c r="E65" s="6">
        <f t="shared" si="1"/>
        <v>0.39054644265267624</v>
      </c>
    </row>
    <row r="66" spans="1:5" x14ac:dyDescent="0.3">
      <c r="A66" s="6">
        <v>3</v>
      </c>
      <c r="B66" s="6">
        <v>17.59</v>
      </c>
      <c r="C66" s="6">
        <v>2.64</v>
      </c>
      <c r="D66" s="8">
        <f t="shared" si="0"/>
        <v>2.8775657188644841</v>
      </c>
      <c r="E66" s="6">
        <f t="shared" si="1"/>
        <v>5.6437470779599035E-2</v>
      </c>
    </row>
    <row r="67" spans="1:5" x14ac:dyDescent="0.3">
      <c r="A67" s="6">
        <v>3</v>
      </c>
      <c r="B67" s="6">
        <v>20.079999999999998</v>
      </c>
      <c r="C67" s="6">
        <v>3.15</v>
      </c>
      <c r="D67" s="8">
        <f t="shared" ref="D67:D130" si="2">A67*$K$20+B67*$K$21+$K$19</f>
        <v>3.1084219275768357</v>
      </c>
      <c r="E67" s="6">
        <f t="shared" ref="E67:E130" si="3">POWER((C67-D67),2)</f>
        <v>1.7287361064258914E-3</v>
      </c>
    </row>
    <row r="68" spans="1:5" x14ac:dyDescent="0.3">
      <c r="A68" s="6">
        <v>2</v>
      </c>
      <c r="B68" s="6">
        <v>16.45</v>
      </c>
      <c r="C68" s="6">
        <v>2.4700000000000002</v>
      </c>
      <c r="D68" s="8">
        <f t="shared" si="2"/>
        <v>2.5792747204849098</v>
      </c>
      <c r="E68" s="6">
        <f t="shared" si="3"/>
        <v>1.1940964537055123E-2</v>
      </c>
    </row>
    <row r="69" spans="1:5" x14ac:dyDescent="0.3">
      <c r="A69" s="6">
        <v>1</v>
      </c>
      <c r="B69" s="6">
        <v>3.07</v>
      </c>
      <c r="C69" s="6">
        <v>1</v>
      </c>
      <c r="D69" s="8">
        <f t="shared" si="2"/>
        <v>1.1461724792783556</v>
      </c>
      <c r="E69" s="6">
        <f t="shared" si="3"/>
        <v>2.1366393698381309E-2</v>
      </c>
    </row>
    <row r="70" spans="1:5" x14ac:dyDescent="0.3">
      <c r="A70" s="6">
        <v>2</v>
      </c>
      <c r="B70" s="6">
        <v>20.23</v>
      </c>
      <c r="C70" s="6">
        <v>2.0099999999999998</v>
      </c>
      <c r="D70" s="8">
        <f t="shared" si="2"/>
        <v>2.9297311337108898</v>
      </c>
      <c r="E70" s="6">
        <f t="shared" si="3"/>
        <v>0.84590535831711899</v>
      </c>
    </row>
    <row r="71" spans="1:5" x14ac:dyDescent="0.3">
      <c r="A71" s="6">
        <v>2</v>
      </c>
      <c r="B71" s="6">
        <v>15.01</v>
      </c>
      <c r="C71" s="6">
        <v>2.09</v>
      </c>
      <c r="D71" s="8">
        <f t="shared" si="2"/>
        <v>2.445767515446442</v>
      </c>
      <c r="E71" s="6">
        <f t="shared" si="3"/>
        <v>0.12657052504693445</v>
      </c>
    </row>
    <row r="72" spans="1:5" x14ac:dyDescent="0.3">
      <c r="A72" s="6">
        <v>2</v>
      </c>
      <c r="B72" s="6">
        <v>12.02</v>
      </c>
      <c r="C72" s="6">
        <v>1.97</v>
      </c>
      <c r="D72" s="8">
        <f t="shared" si="2"/>
        <v>2.1685546383179561</v>
      </c>
      <c r="E72" s="6">
        <f t="shared" si="3"/>
        <v>3.9423944397574386E-2</v>
      </c>
    </row>
    <row r="73" spans="1:5" x14ac:dyDescent="0.3">
      <c r="A73" s="6">
        <v>3</v>
      </c>
      <c r="B73" s="6">
        <v>17.07</v>
      </c>
      <c r="C73" s="6">
        <v>3</v>
      </c>
      <c r="D73" s="8">
        <f t="shared" si="2"/>
        <v>2.8293547837117039</v>
      </c>
      <c r="E73" s="6">
        <f t="shared" si="3"/>
        <v>2.9119789842079354E-2</v>
      </c>
    </row>
    <row r="74" spans="1:5" x14ac:dyDescent="0.3">
      <c r="A74" s="6">
        <v>2</v>
      </c>
      <c r="B74" s="6">
        <v>26.86</v>
      </c>
      <c r="C74" s="6">
        <v>3.14</v>
      </c>
      <c r="D74" s="8">
        <f t="shared" si="2"/>
        <v>3.544420556908837</v>
      </c>
      <c r="E74" s="6">
        <f t="shared" si="3"/>
        <v>0.16355598685045372</v>
      </c>
    </row>
    <row r="75" spans="1:5" x14ac:dyDescent="0.3">
      <c r="A75" s="6">
        <v>2</v>
      </c>
      <c r="B75" s="6">
        <v>25.28</v>
      </c>
      <c r="C75" s="6">
        <v>5</v>
      </c>
      <c r="D75" s="8">
        <f t="shared" si="2"/>
        <v>3.3979334847138505</v>
      </c>
      <c r="E75" s="6">
        <f t="shared" si="3"/>
        <v>2.5666171194011063</v>
      </c>
    </row>
    <row r="76" spans="1:5" x14ac:dyDescent="0.3">
      <c r="A76" s="6">
        <v>2</v>
      </c>
      <c r="B76" s="6">
        <v>14.73</v>
      </c>
      <c r="C76" s="6">
        <v>2.2000000000000002</v>
      </c>
      <c r="D76" s="8">
        <f t="shared" si="2"/>
        <v>2.4198077811334064</v>
      </c>
      <c r="E76" s="6">
        <f t="shared" si="3"/>
        <v>4.831546064679143E-2</v>
      </c>
    </row>
    <row r="77" spans="1:5" x14ac:dyDescent="0.3">
      <c r="A77" s="6">
        <v>2</v>
      </c>
      <c r="B77" s="6">
        <v>10.51</v>
      </c>
      <c r="C77" s="6">
        <v>1.25</v>
      </c>
      <c r="D77" s="8">
        <f t="shared" si="2"/>
        <v>2.0285574997012286</v>
      </c>
      <c r="E77" s="6">
        <f t="shared" si="3"/>
        <v>0.60615178034102846</v>
      </c>
    </row>
    <row r="78" spans="1:5" x14ac:dyDescent="0.3">
      <c r="A78" s="6">
        <v>2</v>
      </c>
      <c r="B78" s="6">
        <v>17.920000000000002</v>
      </c>
      <c r="C78" s="6">
        <v>3.08</v>
      </c>
      <c r="D78" s="8">
        <f t="shared" si="2"/>
        <v>2.7155633256283469</v>
      </c>
      <c r="E78" s="6">
        <f t="shared" si="3"/>
        <v>0.13281408962707036</v>
      </c>
    </row>
    <row r="79" spans="1:5" x14ac:dyDescent="0.3">
      <c r="A79" s="6">
        <v>4</v>
      </c>
      <c r="B79" s="6">
        <v>27.2</v>
      </c>
      <c r="C79" s="6">
        <v>4</v>
      </c>
      <c r="D79" s="8">
        <f t="shared" si="2"/>
        <v>3.9611386802133817</v>
      </c>
      <c r="E79" s="6">
        <f t="shared" si="3"/>
        <v>1.5102021755578135E-3</v>
      </c>
    </row>
    <row r="80" spans="1:5" x14ac:dyDescent="0.3">
      <c r="A80" s="6">
        <v>2</v>
      </c>
      <c r="B80" s="6">
        <v>22.76</v>
      </c>
      <c r="C80" s="6">
        <v>3</v>
      </c>
      <c r="D80" s="8">
        <f t="shared" si="2"/>
        <v>3.1642958758965314</v>
      </c>
      <c r="E80" s="6">
        <f t="shared" si="3"/>
        <v>2.6993134836608441E-2</v>
      </c>
    </row>
    <row r="81" spans="1:5" x14ac:dyDescent="0.3">
      <c r="A81" s="6">
        <v>2</v>
      </c>
      <c r="B81" s="6">
        <v>17.29</v>
      </c>
      <c r="C81" s="6">
        <v>2.71</v>
      </c>
      <c r="D81" s="8">
        <f t="shared" si="2"/>
        <v>2.6571539234240165</v>
      </c>
      <c r="E81" s="6">
        <f t="shared" si="3"/>
        <v>2.7927078094747123E-3</v>
      </c>
    </row>
    <row r="82" spans="1:5" x14ac:dyDescent="0.3">
      <c r="A82" s="6">
        <v>2</v>
      </c>
      <c r="B82" s="6">
        <v>19.440000000000001</v>
      </c>
      <c r="C82" s="6">
        <v>3</v>
      </c>
      <c r="D82" s="8">
        <f t="shared" si="2"/>
        <v>2.8564875976133965</v>
      </c>
      <c r="E82" s="6">
        <f t="shared" si="3"/>
        <v>2.0595809638774384E-2</v>
      </c>
    </row>
    <row r="83" spans="1:5" x14ac:dyDescent="0.3">
      <c r="A83" s="6">
        <v>2</v>
      </c>
      <c r="B83" s="6">
        <v>16.66</v>
      </c>
      <c r="C83" s="6">
        <v>3.4</v>
      </c>
      <c r="D83" s="8">
        <f t="shared" si="2"/>
        <v>2.5987445212196869</v>
      </c>
      <c r="E83" s="6">
        <f t="shared" si="3"/>
        <v>0.6420103422754686</v>
      </c>
    </row>
    <row r="84" spans="1:5" x14ac:dyDescent="0.3">
      <c r="A84" s="6">
        <v>1</v>
      </c>
      <c r="B84" s="6">
        <v>10.07</v>
      </c>
      <c r="C84" s="6">
        <v>1.83</v>
      </c>
      <c r="D84" s="8">
        <f t="shared" si="2"/>
        <v>1.7951658371042432</v>
      </c>
      <c r="E84" s="6">
        <f t="shared" si="3"/>
        <v>1.2134189046481279E-3</v>
      </c>
    </row>
    <row r="85" spans="1:5" x14ac:dyDescent="0.3">
      <c r="A85" s="6">
        <v>2</v>
      </c>
      <c r="B85" s="6">
        <v>32.68</v>
      </c>
      <c r="C85" s="6">
        <v>5</v>
      </c>
      <c r="D85" s="8">
        <f t="shared" si="2"/>
        <v>4.0840121772726459</v>
      </c>
      <c r="E85" s="6">
        <f t="shared" si="3"/>
        <v>0.83903369138479877</v>
      </c>
    </row>
    <row r="86" spans="1:5" x14ac:dyDescent="0.3">
      <c r="A86" s="6">
        <v>2</v>
      </c>
      <c r="B86" s="6">
        <v>15.98</v>
      </c>
      <c r="C86" s="6">
        <v>2.0299999999999998</v>
      </c>
      <c r="D86" s="8">
        <f t="shared" si="2"/>
        <v>2.535699452173743</v>
      </c>
      <c r="E86" s="6">
        <f t="shared" si="3"/>
        <v>0.25573193592882404</v>
      </c>
    </row>
    <row r="87" spans="1:5" x14ac:dyDescent="0.3">
      <c r="A87" s="6">
        <v>4</v>
      </c>
      <c r="B87" s="6">
        <v>34.83</v>
      </c>
      <c r="C87" s="6">
        <v>5.17</v>
      </c>
      <c r="D87" s="8">
        <f t="shared" si="2"/>
        <v>4.6685414402435992</v>
      </c>
      <c r="E87" s="6">
        <f t="shared" si="3"/>
        <v>0.25146068715296371</v>
      </c>
    </row>
    <row r="88" spans="1:5" x14ac:dyDescent="0.3">
      <c r="A88" s="6">
        <v>2</v>
      </c>
      <c r="B88" s="6">
        <v>13.03</v>
      </c>
      <c r="C88" s="6">
        <v>2</v>
      </c>
      <c r="D88" s="8">
        <f t="shared" si="2"/>
        <v>2.2621951085185481</v>
      </c>
      <c r="E88" s="6">
        <f t="shared" si="3"/>
        <v>6.8746274931053217E-2</v>
      </c>
    </row>
    <row r="89" spans="1:5" x14ac:dyDescent="0.3">
      <c r="A89" s="6">
        <v>2</v>
      </c>
      <c r="B89" s="6">
        <v>18.28</v>
      </c>
      <c r="C89" s="6">
        <v>4</v>
      </c>
      <c r="D89" s="8">
        <f t="shared" si="2"/>
        <v>2.7489401268879634</v>
      </c>
      <c r="E89" s="6">
        <f t="shared" si="3"/>
        <v>1.565150806111105</v>
      </c>
    </row>
    <row r="90" spans="1:5" x14ac:dyDescent="0.3">
      <c r="A90" s="6">
        <v>2</v>
      </c>
      <c r="B90" s="6">
        <v>24.71</v>
      </c>
      <c r="C90" s="6">
        <v>5.85</v>
      </c>
      <c r="D90" s="8">
        <f t="shared" si="2"/>
        <v>3.3450868827194569</v>
      </c>
      <c r="E90" s="6">
        <f t="shared" si="3"/>
        <v>6.2745897251241258</v>
      </c>
    </row>
    <row r="91" spans="1:5" x14ac:dyDescent="0.3">
      <c r="A91" s="6">
        <v>2</v>
      </c>
      <c r="B91" s="6">
        <v>21.16</v>
      </c>
      <c r="C91" s="6">
        <v>3</v>
      </c>
      <c r="D91" s="8">
        <f t="shared" si="2"/>
        <v>3.0159545369648999</v>
      </c>
      <c r="E91" s="6">
        <f t="shared" si="3"/>
        <v>2.5454724976435735E-4</v>
      </c>
    </row>
    <row r="92" spans="1:5" x14ac:dyDescent="0.3">
      <c r="A92" s="6">
        <v>2</v>
      </c>
      <c r="B92" s="6">
        <v>28.97</v>
      </c>
      <c r="C92" s="6">
        <v>3</v>
      </c>
      <c r="D92" s="8">
        <f t="shared" si="2"/>
        <v>3.7400456976249252</v>
      </c>
      <c r="E92" s="6">
        <f t="shared" si="3"/>
        <v>0.54766763457316225</v>
      </c>
    </row>
    <row r="93" spans="1:5" x14ac:dyDescent="0.3">
      <c r="A93" s="6">
        <v>2</v>
      </c>
      <c r="B93" s="6">
        <v>22.49</v>
      </c>
      <c r="C93" s="6">
        <v>3.5</v>
      </c>
      <c r="D93" s="8">
        <f t="shared" si="2"/>
        <v>3.1392632749518183</v>
      </c>
      <c r="E93" s="6">
        <f t="shared" si="3"/>
        <v>0.13013098479848742</v>
      </c>
    </row>
    <row r="94" spans="1:5" x14ac:dyDescent="0.3">
      <c r="A94" s="6">
        <v>2</v>
      </c>
      <c r="B94" s="6">
        <v>5.75</v>
      </c>
      <c r="C94" s="6">
        <v>1</v>
      </c>
      <c r="D94" s="8">
        <f t="shared" si="2"/>
        <v>1.5872420163796253</v>
      </c>
      <c r="E94" s="6">
        <f t="shared" si="3"/>
        <v>0.34485318580160806</v>
      </c>
    </row>
    <row r="95" spans="1:5" x14ac:dyDescent="0.3">
      <c r="A95" s="6">
        <v>2</v>
      </c>
      <c r="B95" s="6">
        <v>16.32</v>
      </c>
      <c r="C95" s="6">
        <v>4.3</v>
      </c>
      <c r="D95" s="8">
        <f t="shared" si="2"/>
        <v>2.5672219866967154</v>
      </c>
      <c r="E95" s="6">
        <f t="shared" si="3"/>
        <v>3.0025196433872772</v>
      </c>
    </row>
    <row r="96" spans="1:5" x14ac:dyDescent="0.3">
      <c r="A96" s="6">
        <v>2</v>
      </c>
      <c r="B96" s="6">
        <v>22.75</v>
      </c>
      <c r="C96" s="6">
        <v>3.25</v>
      </c>
      <c r="D96" s="8">
        <f t="shared" si="2"/>
        <v>3.1633687425282089</v>
      </c>
      <c r="E96" s="6">
        <f t="shared" si="3"/>
        <v>7.5049747711437654E-3</v>
      </c>
    </row>
    <row r="97" spans="1:5" x14ac:dyDescent="0.3">
      <c r="A97" s="6">
        <v>4</v>
      </c>
      <c r="B97" s="6">
        <v>40.17</v>
      </c>
      <c r="C97" s="6">
        <v>4.7300000000000004</v>
      </c>
      <c r="D97" s="8">
        <f t="shared" si="2"/>
        <v>5.1636306589279197</v>
      </c>
      <c r="E97" s="6">
        <f t="shared" si="3"/>
        <v>0.18803554836226147</v>
      </c>
    </row>
    <row r="98" spans="1:5" x14ac:dyDescent="0.3">
      <c r="A98" s="6">
        <v>2</v>
      </c>
      <c r="B98" s="6">
        <v>27.28</v>
      </c>
      <c r="C98" s="6">
        <v>4</v>
      </c>
      <c r="D98" s="8">
        <f t="shared" si="2"/>
        <v>3.5833601583783903</v>
      </c>
      <c r="E98" s="6">
        <f t="shared" si="3"/>
        <v>0.17358875762648002</v>
      </c>
    </row>
    <row r="99" spans="1:5" x14ac:dyDescent="0.3">
      <c r="A99" s="6">
        <v>2</v>
      </c>
      <c r="B99" s="6">
        <v>12.03</v>
      </c>
      <c r="C99" s="6">
        <v>1.5</v>
      </c>
      <c r="D99" s="8">
        <f t="shared" si="2"/>
        <v>2.1694817716862786</v>
      </c>
      <c r="E99" s="6">
        <f t="shared" si="3"/>
        <v>0.44820584262019852</v>
      </c>
    </row>
    <row r="100" spans="1:5" x14ac:dyDescent="0.3">
      <c r="A100" s="6">
        <v>2</v>
      </c>
      <c r="B100" s="6">
        <v>21.01</v>
      </c>
      <c r="C100" s="6">
        <v>3</v>
      </c>
      <c r="D100" s="8">
        <f t="shared" si="2"/>
        <v>3.0020475364400596</v>
      </c>
      <c r="E100" s="6">
        <f t="shared" si="3"/>
        <v>4.1924054733720064E-6</v>
      </c>
    </row>
    <row r="101" spans="1:5" x14ac:dyDescent="0.3">
      <c r="A101" s="6">
        <v>2</v>
      </c>
      <c r="B101" s="6">
        <v>12.46</v>
      </c>
      <c r="C101" s="6">
        <v>1.5</v>
      </c>
      <c r="D101" s="8">
        <f t="shared" si="2"/>
        <v>2.2093485065241545</v>
      </c>
      <c r="E101" s="6">
        <f t="shared" si="3"/>
        <v>0.50317530370804842</v>
      </c>
    </row>
    <row r="102" spans="1:5" x14ac:dyDescent="0.3">
      <c r="A102" s="6">
        <v>2</v>
      </c>
      <c r="B102" s="6">
        <v>11.35</v>
      </c>
      <c r="C102" s="6">
        <v>2.5</v>
      </c>
      <c r="D102" s="8">
        <f t="shared" si="2"/>
        <v>2.1064367026403348</v>
      </c>
      <c r="E102" s="6">
        <f t="shared" si="3"/>
        <v>0.15489206902861227</v>
      </c>
    </row>
    <row r="103" spans="1:5" x14ac:dyDescent="0.3">
      <c r="A103" s="6">
        <v>2</v>
      </c>
      <c r="B103" s="6">
        <v>15.38</v>
      </c>
      <c r="C103" s="6">
        <v>3</v>
      </c>
      <c r="D103" s="8">
        <f t="shared" si="2"/>
        <v>2.4800714500743819</v>
      </c>
      <c r="E103" s="6">
        <f t="shared" si="3"/>
        <v>0.27032569702775594</v>
      </c>
    </row>
    <row r="104" spans="1:5" x14ac:dyDescent="0.3">
      <c r="A104" s="6">
        <v>3</v>
      </c>
      <c r="B104" s="6">
        <v>44.3</v>
      </c>
      <c r="C104" s="6">
        <v>2.5</v>
      </c>
      <c r="D104" s="8">
        <f t="shared" si="2"/>
        <v>5.3539389456544058</v>
      </c>
      <c r="E104" s="6">
        <f t="shared" si="3"/>
        <v>8.1449675055229811</v>
      </c>
    </row>
    <row r="105" spans="1:5" x14ac:dyDescent="0.3">
      <c r="A105" s="6">
        <v>2</v>
      </c>
      <c r="B105" s="6">
        <v>22.42</v>
      </c>
      <c r="C105" s="6">
        <v>3.48</v>
      </c>
      <c r="D105" s="8">
        <f t="shared" si="2"/>
        <v>3.1327733413735599</v>
      </c>
      <c r="E105" s="6">
        <f t="shared" si="3"/>
        <v>0.12056635246088236</v>
      </c>
    </row>
    <row r="106" spans="1:5" x14ac:dyDescent="0.3">
      <c r="A106" s="6">
        <v>2</v>
      </c>
      <c r="B106" s="6">
        <v>20.92</v>
      </c>
      <c r="C106" s="6">
        <v>4.08</v>
      </c>
      <c r="D106" s="8">
        <f t="shared" si="2"/>
        <v>2.9937033361251553</v>
      </c>
      <c r="E106" s="6">
        <f t="shared" si="3"/>
        <v>1.1800404419456176</v>
      </c>
    </row>
    <row r="107" spans="1:5" x14ac:dyDescent="0.3">
      <c r="A107" s="6">
        <v>2</v>
      </c>
      <c r="B107" s="6">
        <v>15.36</v>
      </c>
      <c r="C107" s="6">
        <v>1.64</v>
      </c>
      <c r="D107" s="8">
        <f t="shared" si="2"/>
        <v>2.478217183337736</v>
      </c>
      <c r="E107" s="6">
        <f t="shared" si="3"/>
        <v>0.70260804644264785</v>
      </c>
    </row>
    <row r="108" spans="1:5" x14ac:dyDescent="0.3">
      <c r="A108" s="6">
        <v>2</v>
      </c>
      <c r="B108" s="6">
        <v>20.49</v>
      </c>
      <c r="C108" s="6">
        <v>4.0599999999999996</v>
      </c>
      <c r="D108" s="8">
        <f t="shared" si="2"/>
        <v>2.9538366012872794</v>
      </c>
      <c r="E108" s="6">
        <f t="shared" si="3"/>
        <v>1.2235974646516763</v>
      </c>
    </row>
    <row r="109" spans="1:5" x14ac:dyDescent="0.3">
      <c r="A109" s="6">
        <v>2</v>
      </c>
      <c r="B109" s="6">
        <v>25.21</v>
      </c>
      <c r="C109" s="6">
        <v>4.29</v>
      </c>
      <c r="D109" s="8">
        <f t="shared" si="2"/>
        <v>3.391443551135592</v>
      </c>
      <c r="E109" s="6">
        <f t="shared" si="3"/>
        <v>0.8074036917958155</v>
      </c>
    </row>
    <row r="110" spans="1:5" x14ac:dyDescent="0.3">
      <c r="A110" s="6">
        <v>2</v>
      </c>
      <c r="B110" s="6">
        <v>18.239999999999998</v>
      </c>
      <c r="C110" s="6">
        <v>3.76</v>
      </c>
      <c r="D110" s="8">
        <f t="shared" si="2"/>
        <v>2.7452315934146725</v>
      </c>
      <c r="E110" s="6">
        <f t="shared" si="3"/>
        <v>1.0297549190037241</v>
      </c>
    </row>
    <row r="111" spans="1:5" x14ac:dyDescent="0.3">
      <c r="A111" s="6">
        <v>2</v>
      </c>
      <c r="B111" s="6">
        <v>14.31</v>
      </c>
      <c r="C111" s="6">
        <v>4</v>
      </c>
      <c r="D111" s="8">
        <f t="shared" si="2"/>
        <v>2.3808681796638531</v>
      </c>
      <c r="E111" s="6">
        <f t="shared" si="3"/>
        <v>2.6215878516250446</v>
      </c>
    </row>
    <row r="112" spans="1:5" x14ac:dyDescent="0.3">
      <c r="A112" s="6">
        <v>2</v>
      </c>
      <c r="B112" s="6">
        <v>14</v>
      </c>
      <c r="C112" s="6">
        <v>3</v>
      </c>
      <c r="D112" s="8">
        <f t="shared" si="2"/>
        <v>2.3521270452458491</v>
      </c>
      <c r="E112" s="6">
        <f t="shared" si="3"/>
        <v>0.41973936550187402</v>
      </c>
    </row>
    <row r="113" spans="1:5" x14ac:dyDescent="0.3">
      <c r="A113" s="6">
        <v>1</v>
      </c>
      <c r="B113" s="6">
        <v>7.25</v>
      </c>
      <c r="C113" s="6">
        <v>1</v>
      </c>
      <c r="D113" s="8">
        <f t="shared" si="2"/>
        <v>1.5337142272372428</v>
      </c>
      <c r="E113" s="6">
        <f t="shared" si="3"/>
        <v>0.28485087635544726</v>
      </c>
    </row>
    <row r="114" spans="1:5" x14ac:dyDescent="0.3">
      <c r="A114" s="6">
        <v>3</v>
      </c>
      <c r="B114" s="6">
        <v>38.07</v>
      </c>
      <c r="C114" s="6">
        <v>4</v>
      </c>
      <c r="D114" s="8">
        <f t="shared" si="2"/>
        <v>4.776334857189366</v>
      </c>
      <c r="E114" s="6">
        <f t="shared" si="3"/>
        <v>0.60269581048723331</v>
      </c>
    </row>
    <row r="115" spans="1:5" x14ac:dyDescent="0.3">
      <c r="A115" s="6">
        <v>2</v>
      </c>
      <c r="B115" s="6">
        <v>23.95</v>
      </c>
      <c r="C115" s="6">
        <v>2.5499999999999998</v>
      </c>
      <c r="D115" s="8">
        <f t="shared" si="2"/>
        <v>3.274624746726932</v>
      </c>
      <c r="E115" s="6">
        <f t="shared" si="3"/>
        <v>0.52508102356907072</v>
      </c>
    </row>
    <row r="116" spans="1:5" x14ac:dyDescent="0.3">
      <c r="A116" s="6">
        <v>3</v>
      </c>
      <c r="B116" s="6">
        <v>25.71</v>
      </c>
      <c r="C116" s="6">
        <v>4</v>
      </c>
      <c r="D116" s="8">
        <f t="shared" si="2"/>
        <v>3.6303980139425143</v>
      </c>
      <c r="E116" s="6">
        <f t="shared" si="3"/>
        <v>0.13660562809763788</v>
      </c>
    </row>
    <row r="117" spans="1:5" x14ac:dyDescent="0.3">
      <c r="A117" s="6">
        <v>2</v>
      </c>
      <c r="B117" s="6">
        <v>17.309999999999999</v>
      </c>
      <c r="C117" s="6">
        <v>3.5</v>
      </c>
      <c r="D117" s="8">
        <f t="shared" si="2"/>
        <v>2.6590081901606615</v>
      </c>
      <c r="E117" s="6">
        <f t="shared" si="3"/>
        <v>0.70726722421684618</v>
      </c>
    </row>
    <row r="118" spans="1:5" x14ac:dyDescent="0.3">
      <c r="A118" s="6">
        <v>4</v>
      </c>
      <c r="B118" s="6">
        <v>29.93</v>
      </c>
      <c r="C118" s="6">
        <v>5.07</v>
      </c>
      <c r="D118" s="8">
        <f t="shared" si="2"/>
        <v>4.2142460897654779</v>
      </c>
      <c r="E118" s="6">
        <f t="shared" si="3"/>
        <v>0.73231475488167508</v>
      </c>
    </row>
    <row r="119" spans="1:5" x14ac:dyDescent="0.3">
      <c r="A119" s="6">
        <v>2</v>
      </c>
      <c r="B119" s="6">
        <v>10.65</v>
      </c>
      <c r="C119" s="6">
        <v>1.5</v>
      </c>
      <c r="D119" s="8">
        <f t="shared" si="2"/>
        <v>2.0415373668577463</v>
      </c>
      <c r="E119" s="6">
        <f t="shared" si="3"/>
        <v>0.29326271970322132</v>
      </c>
    </row>
    <row r="120" spans="1:5" x14ac:dyDescent="0.3">
      <c r="A120" s="6">
        <v>2</v>
      </c>
      <c r="B120" s="6">
        <v>12.43</v>
      </c>
      <c r="C120" s="6">
        <v>1.8</v>
      </c>
      <c r="D120" s="8">
        <f t="shared" si="2"/>
        <v>2.2065671064191861</v>
      </c>
      <c r="E120" s="6">
        <f t="shared" si="3"/>
        <v>0.16529681202206975</v>
      </c>
    </row>
    <row r="121" spans="1:5" x14ac:dyDescent="0.3">
      <c r="A121" s="6">
        <v>4</v>
      </c>
      <c r="B121" s="6">
        <v>24.08</v>
      </c>
      <c r="C121" s="6">
        <v>2.92</v>
      </c>
      <c r="D121" s="8">
        <f t="shared" si="2"/>
        <v>3.6718730692967005</v>
      </c>
      <c r="E121" s="6">
        <f t="shared" si="3"/>
        <v>0.56531311233364112</v>
      </c>
    </row>
    <row r="122" spans="1:5" x14ac:dyDescent="0.3">
      <c r="A122" s="6">
        <v>2</v>
      </c>
      <c r="B122" s="6">
        <v>11.69</v>
      </c>
      <c r="C122" s="6">
        <v>2.31</v>
      </c>
      <c r="D122" s="8">
        <f t="shared" si="2"/>
        <v>2.1379592371633072</v>
      </c>
      <c r="E122" s="6">
        <f t="shared" si="3"/>
        <v>2.9598024077431211E-2</v>
      </c>
    </row>
    <row r="123" spans="1:5" x14ac:dyDescent="0.3">
      <c r="A123" s="6">
        <v>2</v>
      </c>
      <c r="B123" s="6">
        <v>13.42</v>
      </c>
      <c r="C123" s="6">
        <v>1.68</v>
      </c>
      <c r="D123" s="8">
        <f t="shared" si="2"/>
        <v>2.298353309883133</v>
      </c>
      <c r="E123" s="6">
        <f t="shared" si="3"/>
        <v>0.38236081584342602</v>
      </c>
    </row>
    <row r="124" spans="1:5" x14ac:dyDescent="0.3">
      <c r="A124" s="6">
        <v>2</v>
      </c>
      <c r="B124" s="6">
        <v>14.26</v>
      </c>
      <c r="C124" s="6">
        <v>2.5</v>
      </c>
      <c r="D124" s="8">
        <f t="shared" si="2"/>
        <v>2.3762325128222397</v>
      </c>
      <c r="E124" s="6">
        <f t="shared" si="3"/>
        <v>1.5318390882297065E-2</v>
      </c>
    </row>
    <row r="125" spans="1:5" x14ac:dyDescent="0.3">
      <c r="A125" s="6">
        <v>2</v>
      </c>
      <c r="B125" s="6">
        <v>15.95</v>
      </c>
      <c r="C125" s="6">
        <v>2</v>
      </c>
      <c r="D125" s="8">
        <f t="shared" si="2"/>
        <v>2.5329180520687755</v>
      </c>
      <c r="E125" s="6">
        <f t="shared" si="3"/>
        <v>0.28400165022077811</v>
      </c>
    </row>
    <row r="126" spans="1:5" x14ac:dyDescent="0.3">
      <c r="A126" s="6">
        <v>2</v>
      </c>
      <c r="B126" s="6">
        <v>12.48</v>
      </c>
      <c r="C126" s="6">
        <v>2.52</v>
      </c>
      <c r="D126" s="8">
        <f t="shared" si="2"/>
        <v>2.2112027732607995</v>
      </c>
      <c r="E126" s="6">
        <f t="shared" si="3"/>
        <v>9.5355727241821217E-2</v>
      </c>
    </row>
    <row r="127" spans="1:5" x14ac:dyDescent="0.3">
      <c r="A127" s="6">
        <v>6</v>
      </c>
      <c r="B127" s="6">
        <v>29.8</v>
      </c>
      <c r="C127" s="6">
        <v>4.2</v>
      </c>
      <c r="D127" s="8">
        <f t="shared" si="2"/>
        <v>4.5873889447588576</v>
      </c>
      <c r="E127" s="6">
        <f t="shared" si="3"/>
        <v>0.1500701945213811</v>
      </c>
    </row>
    <row r="128" spans="1:5" x14ac:dyDescent="0.3">
      <c r="A128" s="6">
        <v>2</v>
      </c>
      <c r="B128" s="6">
        <v>8.52</v>
      </c>
      <c r="C128" s="6">
        <v>1.48</v>
      </c>
      <c r="D128" s="8">
        <f t="shared" si="2"/>
        <v>1.8440579594050119</v>
      </c>
      <c r="E128" s="6">
        <f t="shared" si="3"/>
        <v>0.13253819780614134</v>
      </c>
    </row>
    <row r="129" spans="1:5" x14ac:dyDescent="0.3">
      <c r="A129" s="6">
        <v>2</v>
      </c>
      <c r="B129" s="6">
        <v>14.52</v>
      </c>
      <c r="C129" s="6">
        <v>2</v>
      </c>
      <c r="D129" s="8">
        <f t="shared" si="2"/>
        <v>2.4003379803986293</v>
      </c>
      <c r="E129" s="6">
        <f t="shared" si="3"/>
        <v>0.16027049854965333</v>
      </c>
    </row>
    <row r="130" spans="1:5" x14ac:dyDescent="0.3">
      <c r="A130" s="6">
        <v>2</v>
      </c>
      <c r="B130" s="6">
        <v>11.38</v>
      </c>
      <c r="C130" s="6">
        <v>2</v>
      </c>
      <c r="D130" s="8">
        <f t="shared" si="2"/>
        <v>2.1092181027453032</v>
      </c>
      <c r="E130" s="6">
        <f t="shared" si="3"/>
        <v>1.1928593967283605E-2</v>
      </c>
    </row>
    <row r="131" spans="1:5" x14ac:dyDescent="0.3">
      <c r="A131" s="6">
        <v>3</v>
      </c>
      <c r="B131" s="6">
        <v>22.82</v>
      </c>
      <c r="C131" s="6">
        <v>2.1800000000000002</v>
      </c>
      <c r="D131" s="8">
        <f t="shared" ref="D131:D194" si="4">A131*$K$20+B131*$K$21+$K$19</f>
        <v>3.3624564704972544</v>
      </c>
      <c r="E131" s="6">
        <f t="shared" ref="E131:E194" si="5">POWER((C131-D131),2)</f>
        <v>1.3982033046208238</v>
      </c>
    </row>
    <row r="132" spans="1:5" x14ac:dyDescent="0.3">
      <c r="A132" s="6">
        <v>2</v>
      </c>
      <c r="B132" s="6">
        <v>19.079999999999998</v>
      </c>
      <c r="C132" s="6">
        <v>1.5</v>
      </c>
      <c r="D132" s="8">
        <f t="shared" si="4"/>
        <v>2.8231107963537792</v>
      </c>
      <c r="E132" s="6">
        <f t="shared" si="5"/>
        <v>1.7506221794279317</v>
      </c>
    </row>
    <row r="133" spans="1:5" x14ac:dyDescent="0.3">
      <c r="A133" s="6">
        <v>2</v>
      </c>
      <c r="B133" s="6">
        <v>20.27</v>
      </c>
      <c r="C133" s="6">
        <v>2.83</v>
      </c>
      <c r="D133" s="8">
        <f t="shared" si="4"/>
        <v>2.9334396671841798</v>
      </c>
      <c r="E133" s="6">
        <f t="shared" si="5"/>
        <v>1.069976474717387E-2</v>
      </c>
    </row>
    <row r="134" spans="1:5" x14ac:dyDescent="0.3">
      <c r="A134" s="6">
        <v>2</v>
      </c>
      <c r="B134" s="6">
        <v>11.17</v>
      </c>
      <c r="C134" s="6">
        <v>1.5</v>
      </c>
      <c r="D134" s="8">
        <f t="shared" si="4"/>
        <v>2.089748302010527</v>
      </c>
      <c r="E134" s="6">
        <f t="shared" si="5"/>
        <v>0.34780305972429976</v>
      </c>
    </row>
    <row r="135" spans="1:5" x14ac:dyDescent="0.3">
      <c r="A135" s="6">
        <v>2</v>
      </c>
      <c r="B135" s="6">
        <v>12.26</v>
      </c>
      <c r="C135" s="6">
        <v>2</v>
      </c>
      <c r="D135" s="8">
        <f t="shared" si="4"/>
        <v>2.1908058391577008</v>
      </c>
      <c r="E135" s="6">
        <f t="shared" si="5"/>
        <v>3.6406868256674378E-2</v>
      </c>
    </row>
    <row r="136" spans="1:5" x14ac:dyDescent="0.3">
      <c r="A136" s="6">
        <v>2</v>
      </c>
      <c r="B136" s="6">
        <v>18.260000000000002</v>
      </c>
      <c r="C136" s="6">
        <v>3.25</v>
      </c>
      <c r="D136" s="8">
        <f t="shared" si="4"/>
        <v>2.7470858601513184</v>
      </c>
      <c r="E136" s="6">
        <f t="shared" si="5"/>
        <v>0.25292263205973931</v>
      </c>
    </row>
    <row r="137" spans="1:5" x14ac:dyDescent="0.3">
      <c r="A137" s="6">
        <v>2</v>
      </c>
      <c r="B137" s="6">
        <v>8.51</v>
      </c>
      <c r="C137" s="6">
        <v>1.25</v>
      </c>
      <c r="D137" s="8">
        <f t="shared" si="4"/>
        <v>1.8431308260366894</v>
      </c>
      <c r="E137" s="6">
        <f t="shared" si="5"/>
        <v>0.35180417679496556</v>
      </c>
    </row>
    <row r="138" spans="1:5" x14ac:dyDescent="0.3">
      <c r="A138" s="6">
        <v>2</v>
      </c>
      <c r="B138" s="6">
        <v>10.33</v>
      </c>
      <c r="C138" s="6">
        <v>2</v>
      </c>
      <c r="D138" s="8">
        <f t="shared" si="4"/>
        <v>2.0118690990714203</v>
      </c>
      <c r="E138" s="6">
        <f t="shared" si="5"/>
        <v>1.4087551276719041E-4</v>
      </c>
    </row>
    <row r="139" spans="1:5" x14ac:dyDescent="0.3">
      <c r="A139" s="6">
        <v>2</v>
      </c>
      <c r="B139" s="6">
        <v>14.15</v>
      </c>
      <c r="C139" s="6">
        <v>2</v>
      </c>
      <c r="D139" s="8">
        <f t="shared" si="4"/>
        <v>2.3660340457706903</v>
      </c>
      <c r="E139" s="6">
        <f t="shared" si="5"/>
        <v>0.13398092266325981</v>
      </c>
    </row>
    <row r="140" spans="1:5" x14ac:dyDescent="0.3">
      <c r="A140" s="6">
        <v>2</v>
      </c>
      <c r="B140" s="6">
        <v>16</v>
      </c>
      <c r="C140" s="6">
        <v>2</v>
      </c>
      <c r="D140" s="8">
        <f t="shared" si="4"/>
        <v>2.5375537189103889</v>
      </c>
      <c r="E140" s="6">
        <f t="shared" si="5"/>
        <v>0.28896400071438944</v>
      </c>
    </row>
    <row r="141" spans="1:5" x14ac:dyDescent="0.3">
      <c r="A141" s="6">
        <v>2</v>
      </c>
      <c r="B141" s="6">
        <v>13.16</v>
      </c>
      <c r="C141" s="6">
        <v>2.75</v>
      </c>
      <c r="D141" s="8">
        <f t="shared" si="4"/>
        <v>2.2742478423067434</v>
      </c>
      <c r="E141" s="6">
        <f t="shared" si="5"/>
        <v>0.22634011554978933</v>
      </c>
    </row>
    <row r="142" spans="1:5" x14ac:dyDescent="0.3">
      <c r="A142" s="6">
        <v>2</v>
      </c>
      <c r="B142" s="6">
        <v>17.47</v>
      </c>
      <c r="C142" s="6">
        <v>3.5</v>
      </c>
      <c r="D142" s="8">
        <f t="shared" si="4"/>
        <v>2.6738423240538252</v>
      </c>
      <c r="E142" s="6">
        <f t="shared" si="5"/>
        <v>0.68253650552478484</v>
      </c>
    </row>
    <row r="143" spans="1:5" x14ac:dyDescent="0.3">
      <c r="A143" s="6">
        <v>6</v>
      </c>
      <c r="B143" s="6">
        <v>34.299999999999997</v>
      </c>
      <c r="C143" s="6">
        <v>6.7</v>
      </c>
      <c r="D143" s="8">
        <f t="shared" si="4"/>
        <v>5.0045989605040706</v>
      </c>
      <c r="E143" s="6">
        <f t="shared" si="5"/>
        <v>2.8743846847238785</v>
      </c>
    </row>
    <row r="144" spans="1:5" x14ac:dyDescent="0.3">
      <c r="A144" s="6">
        <v>5</v>
      </c>
      <c r="B144" s="6">
        <v>41.19</v>
      </c>
      <c r="C144" s="6">
        <v>5</v>
      </c>
      <c r="D144" s="8">
        <f t="shared" si="4"/>
        <v>5.4507960568876204</v>
      </c>
      <c r="E144" s="6">
        <f t="shared" si="5"/>
        <v>0.20321708490542667</v>
      </c>
    </row>
    <row r="145" spans="1:5" x14ac:dyDescent="0.3">
      <c r="A145" s="6">
        <v>6</v>
      </c>
      <c r="B145" s="6">
        <v>27.05</v>
      </c>
      <c r="C145" s="6">
        <v>5</v>
      </c>
      <c r="D145" s="8">
        <f t="shared" si="4"/>
        <v>4.3324272684701155</v>
      </c>
      <c r="E145" s="6">
        <f t="shared" si="5"/>
        <v>0.44565335188227123</v>
      </c>
    </row>
    <row r="146" spans="1:5" x14ac:dyDescent="0.3">
      <c r="A146" s="6">
        <v>2</v>
      </c>
      <c r="B146" s="6">
        <v>16.43</v>
      </c>
      <c r="C146" s="6">
        <v>2.2999999999999998</v>
      </c>
      <c r="D146" s="8">
        <f t="shared" si="4"/>
        <v>2.5774204537482648</v>
      </c>
      <c r="E146" s="6">
        <f t="shared" si="5"/>
        <v>7.6962108157893214E-2</v>
      </c>
    </row>
    <row r="147" spans="1:5" x14ac:dyDescent="0.3">
      <c r="A147" s="6">
        <v>2</v>
      </c>
      <c r="B147" s="6">
        <v>8.35</v>
      </c>
      <c r="C147" s="6">
        <v>1.5</v>
      </c>
      <c r="D147" s="8">
        <f t="shared" si="4"/>
        <v>1.8282966921435262</v>
      </c>
      <c r="E147" s="6">
        <f t="shared" si="5"/>
        <v>0.10777871807238121</v>
      </c>
    </row>
    <row r="148" spans="1:5" x14ac:dyDescent="0.3">
      <c r="A148" s="6">
        <v>3</v>
      </c>
      <c r="B148" s="6">
        <v>18.64</v>
      </c>
      <c r="C148" s="6">
        <v>1.36</v>
      </c>
      <c r="D148" s="8">
        <f t="shared" si="4"/>
        <v>2.9749147225383679</v>
      </c>
      <c r="E148" s="6">
        <f t="shared" si="5"/>
        <v>2.6079495610711732</v>
      </c>
    </row>
    <row r="149" spans="1:5" x14ac:dyDescent="0.3">
      <c r="A149" s="6">
        <v>2</v>
      </c>
      <c r="B149" s="6">
        <v>11.87</v>
      </c>
      <c r="C149" s="6">
        <v>1.63</v>
      </c>
      <c r="D149" s="8">
        <f t="shared" si="4"/>
        <v>2.154647637793115</v>
      </c>
      <c r="E149" s="6">
        <f t="shared" si="5"/>
        <v>0.27525514384189564</v>
      </c>
    </row>
    <row r="150" spans="1:5" x14ac:dyDescent="0.3">
      <c r="A150" s="6">
        <v>2</v>
      </c>
      <c r="B150" s="6">
        <v>9.7799999999999994</v>
      </c>
      <c r="C150" s="6">
        <v>1.73</v>
      </c>
      <c r="D150" s="8">
        <f t="shared" si="4"/>
        <v>1.9608767638136717</v>
      </c>
      <c r="E150" s="6">
        <f t="shared" si="5"/>
        <v>5.3304080069073959E-2</v>
      </c>
    </row>
    <row r="151" spans="1:5" x14ac:dyDescent="0.3">
      <c r="A151" s="6">
        <v>2</v>
      </c>
      <c r="B151" s="6">
        <v>7.51</v>
      </c>
      <c r="C151" s="6">
        <v>2</v>
      </c>
      <c r="D151" s="8">
        <f t="shared" si="4"/>
        <v>1.7504174892044198</v>
      </c>
      <c r="E151" s="6">
        <f t="shared" si="5"/>
        <v>6.2291429695025928E-2</v>
      </c>
    </row>
    <row r="152" spans="1:5" x14ac:dyDescent="0.3">
      <c r="A152" s="6">
        <v>2</v>
      </c>
      <c r="B152" s="6">
        <v>14.07</v>
      </c>
      <c r="C152" s="6">
        <v>2.5</v>
      </c>
      <c r="D152" s="8">
        <f t="shared" si="4"/>
        <v>2.3586169788241085</v>
      </c>
      <c r="E152" s="6">
        <f t="shared" si="5"/>
        <v>1.9989158676822591E-2</v>
      </c>
    </row>
    <row r="153" spans="1:5" x14ac:dyDescent="0.3">
      <c r="A153" s="6">
        <v>2</v>
      </c>
      <c r="B153" s="6">
        <v>13.13</v>
      </c>
      <c r="C153" s="6">
        <v>2</v>
      </c>
      <c r="D153" s="8">
        <f t="shared" si="4"/>
        <v>2.271466442201775</v>
      </c>
      <c r="E153" s="6">
        <f t="shared" si="5"/>
        <v>7.3694029241689621E-2</v>
      </c>
    </row>
    <row r="154" spans="1:5" x14ac:dyDescent="0.3">
      <c r="A154" s="6">
        <v>3</v>
      </c>
      <c r="B154" s="6">
        <v>17.260000000000002</v>
      </c>
      <c r="C154" s="6">
        <v>2.74</v>
      </c>
      <c r="D154" s="8">
        <f t="shared" si="4"/>
        <v>2.8469703177098351</v>
      </c>
      <c r="E154" s="6">
        <f t="shared" si="5"/>
        <v>1.1442648870943017E-2</v>
      </c>
    </row>
    <row r="155" spans="1:5" x14ac:dyDescent="0.3">
      <c r="A155" s="6">
        <v>4</v>
      </c>
      <c r="B155" s="6">
        <v>24.55</v>
      </c>
      <c r="C155" s="6">
        <v>2</v>
      </c>
      <c r="D155" s="8">
        <f t="shared" si="4"/>
        <v>3.7154483376078673</v>
      </c>
      <c r="E155" s="6">
        <f t="shared" si="5"/>
        <v>2.9427629990015953</v>
      </c>
    </row>
    <row r="156" spans="1:5" x14ac:dyDescent="0.3">
      <c r="A156" s="6">
        <v>4</v>
      </c>
      <c r="B156" s="6">
        <v>19.77</v>
      </c>
      <c r="C156" s="6">
        <v>2</v>
      </c>
      <c r="D156" s="8">
        <f t="shared" si="4"/>
        <v>3.2722785875496188</v>
      </c>
      <c r="E156" s="6">
        <f t="shared" si="5"/>
        <v>1.6186928043372528</v>
      </c>
    </row>
    <row r="157" spans="1:5" x14ac:dyDescent="0.3">
      <c r="A157" s="6">
        <v>5</v>
      </c>
      <c r="B157" s="6">
        <v>29.85</v>
      </c>
      <c r="C157" s="6">
        <v>5.14</v>
      </c>
      <c r="D157" s="8">
        <f t="shared" si="4"/>
        <v>4.399426817209684</v>
      </c>
      <c r="E157" s="6">
        <f t="shared" si="5"/>
        <v>0.54844863906817831</v>
      </c>
    </row>
    <row r="158" spans="1:5" x14ac:dyDescent="0.3">
      <c r="A158" s="6">
        <v>6</v>
      </c>
      <c r="B158" s="6">
        <v>48.17</v>
      </c>
      <c r="C158" s="6">
        <v>5</v>
      </c>
      <c r="D158" s="8">
        <f t="shared" si="4"/>
        <v>6.2905329423676504</v>
      </c>
      <c r="E158" s="6">
        <f t="shared" si="5"/>
        <v>1.6654752753361053</v>
      </c>
    </row>
    <row r="159" spans="1:5" x14ac:dyDescent="0.3">
      <c r="A159" s="6">
        <v>4</v>
      </c>
      <c r="B159" s="6">
        <v>25</v>
      </c>
      <c r="C159" s="6">
        <v>3.75</v>
      </c>
      <c r="D159" s="8">
        <f t="shared" si="4"/>
        <v>3.757169339182389</v>
      </c>
      <c r="E159" s="6">
        <f t="shared" si="5"/>
        <v>5.1399424312138824E-5</v>
      </c>
    </row>
    <row r="160" spans="1:5" x14ac:dyDescent="0.3">
      <c r="A160" s="6">
        <v>2</v>
      </c>
      <c r="B160" s="6">
        <v>13.39</v>
      </c>
      <c r="C160" s="6">
        <v>2.61</v>
      </c>
      <c r="D160" s="8">
        <f t="shared" si="4"/>
        <v>2.2955719097781655</v>
      </c>
      <c r="E160" s="6">
        <f t="shared" si="5"/>
        <v>9.8865023920550021E-2</v>
      </c>
    </row>
    <row r="161" spans="1:5" x14ac:dyDescent="0.3">
      <c r="A161" s="6">
        <v>4</v>
      </c>
      <c r="B161" s="6">
        <v>16.489999999999998</v>
      </c>
      <c r="C161" s="6">
        <v>2</v>
      </c>
      <c r="D161" s="8">
        <f t="shared" si="4"/>
        <v>2.9681788427397748</v>
      </c>
      <c r="E161" s="6">
        <f t="shared" si="5"/>
        <v>0.9373702715289296</v>
      </c>
    </row>
    <row r="162" spans="1:5" x14ac:dyDescent="0.3">
      <c r="A162" s="6">
        <v>4</v>
      </c>
      <c r="B162" s="6">
        <v>21.5</v>
      </c>
      <c r="C162" s="6">
        <v>3.5</v>
      </c>
      <c r="D162" s="8">
        <f t="shared" si="4"/>
        <v>3.4326726602694455</v>
      </c>
      <c r="E162" s="6">
        <f t="shared" si="5"/>
        <v>4.5329706751935017E-3</v>
      </c>
    </row>
    <row r="163" spans="1:5" x14ac:dyDescent="0.3">
      <c r="A163" s="6">
        <v>2</v>
      </c>
      <c r="B163" s="6">
        <v>12.66</v>
      </c>
      <c r="C163" s="6">
        <v>2.5</v>
      </c>
      <c r="D163" s="8">
        <f t="shared" si="4"/>
        <v>2.2278911738906082</v>
      </c>
      <c r="E163" s="6">
        <f t="shared" si="5"/>
        <v>7.4043213246631226E-2</v>
      </c>
    </row>
    <row r="164" spans="1:5" x14ac:dyDescent="0.3">
      <c r="A164" s="6">
        <v>3</v>
      </c>
      <c r="B164" s="6">
        <v>16.21</v>
      </c>
      <c r="C164" s="6">
        <v>2</v>
      </c>
      <c r="D164" s="8">
        <f t="shared" si="4"/>
        <v>2.7496213140359522</v>
      </c>
      <c r="E164" s="6">
        <f t="shared" si="5"/>
        <v>0.56193211445698765</v>
      </c>
    </row>
    <row r="165" spans="1:5" x14ac:dyDescent="0.3">
      <c r="A165" s="6">
        <v>2</v>
      </c>
      <c r="B165" s="6">
        <v>13.81</v>
      </c>
      <c r="C165" s="6">
        <v>2</v>
      </c>
      <c r="D165" s="8">
        <f t="shared" si="4"/>
        <v>2.3345115112477188</v>
      </c>
      <c r="E165" s="6">
        <f t="shared" si="5"/>
        <v>0.11189795115723272</v>
      </c>
    </row>
    <row r="166" spans="1:5" x14ac:dyDescent="0.3">
      <c r="A166" s="6">
        <v>2</v>
      </c>
      <c r="B166" s="6">
        <v>17.510000000000002</v>
      </c>
      <c r="C166" s="6">
        <v>3</v>
      </c>
      <c r="D166" s="8">
        <f t="shared" si="4"/>
        <v>2.6775508575271161</v>
      </c>
      <c r="E166" s="6">
        <f t="shared" si="5"/>
        <v>0.1039734494814982</v>
      </c>
    </row>
    <row r="167" spans="1:5" x14ac:dyDescent="0.3">
      <c r="A167" s="6">
        <v>3</v>
      </c>
      <c r="B167" s="6">
        <v>24.52</v>
      </c>
      <c r="C167" s="6">
        <v>3.48</v>
      </c>
      <c r="D167" s="8">
        <f t="shared" si="4"/>
        <v>3.5200691431121127</v>
      </c>
      <c r="E167" s="6">
        <f t="shared" si="5"/>
        <v>1.6055362297389716E-3</v>
      </c>
    </row>
    <row r="168" spans="1:5" x14ac:dyDescent="0.3">
      <c r="A168" s="6">
        <v>2</v>
      </c>
      <c r="B168" s="6">
        <v>20.76</v>
      </c>
      <c r="C168" s="6">
        <v>2.2400000000000002</v>
      </c>
      <c r="D168" s="8">
        <f t="shared" si="4"/>
        <v>2.9788692022319925</v>
      </c>
      <c r="E168" s="6">
        <f t="shared" si="5"/>
        <v>0.54592769800694063</v>
      </c>
    </row>
    <row r="169" spans="1:5" x14ac:dyDescent="0.3">
      <c r="A169" s="6">
        <v>4</v>
      </c>
      <c r="B169" s="6">
        <v>31.71</v>
      </c>
      <c r="C169" s="6">
        <v>4.5</v>
      </c>
      <c r="D169" s="8">
        <f t="shared" si="4"/>
        <v>4.3792758293269181</v>
      </c>
      <c r="E169" s="6">
        <f t="shared" si="5"/>
        <v>1.4574325384703418E-2</v>
      </c>
    </row>
    <row r="170" spans="1:5" x14ac:dyDescent="0.3">
      <c r="A170" s="6">
        <v>2</v>
      </c>
      <c r="B170" s="6">
        <v>10.59</v>
      </c>
      <c r="C170" s="6">
        <v>1.61</v>
      </c>
      <c r="D170" s="8">
        <f t="shared" si="4"/>
        <v>2.03597456664781</v>
      </c>
      <c r="E170" s="6">
        <f t="shared" si="5"/>
        <v>0.1814543314307894</v>
      </c>
    </row>
    <row r="171" spans="1:5" x14ac:dyDescent="0.3">
      <c r="A171" s="6">
        <v>2</v>
      </c>
      <c r="B171" s="6">
        <v>10.63</v>
      </c>
      <c r="C171" s="6">
        <v>2</v>
      </c>
      <c r="D171" s="8">
        <f t="shared" si="4"/>
        <v>2.0396831001211009</v>
      </c>
      <c r="E171" s="6">
        <f t="shared" si="5"/>
        <v>1.5747484352213166E-3</v>
      </c>
    </row>
    <row r="172" spans="1:5" x14ac:dyDescent="0.3">
      <c r="A172" s="6">
        <v>3</v>
      </c>
      <c r="B172" s="6">
        <v>50.81</v>
      </c>
      <c r="C172" s="6">
        <v>10</v>
      </c>
      <c r="D172" s="8">
        <f t="shared" si="4"/>
        <v>5.9575027684324819</v>
      </c>
      <c r="E172" s="6">
        <f t="shared" si="5"/>
        <v>16.341783867231047</v>
      </c>
    </row>
    <row r="173" spans="1:5" x14ac:dyDescent="0.3">
      <c r="A173" s="6">
        <v>2</v>
      </c>
      <c r="B173" s="6">
        <v>15.81</v>
      </c>
      <c r="C173" s="6">
        <v>3.16</v>
      </c>
      <c r="D173" s="8">
        <f t="shared" si="4"/>
        <v>2.5199381849122577</v>
      </c>
      <c r="E173" s="6">
        <f t="shared" si="5"/>
        <v>0.40967912713341537</v>
      </c>
    </row>
    <row r="174" spans="1:5" x14ac:dyDescent="0.3">
      <c r="A174" s="6">
        <v>2</v>
      </c>
      <c r="B174" s="6">
        <v>7.25</v>
      </c>
      <c r="C174" s="6">
        <v>5.15</v>
      </c>
      <c r="D174" s="8">
        <f t="shared" si="4"/>
        <v>1.7263120216280297</v>
      </c>
      <c r="E174" s="6">
        <f t="shared" si="5"/>
        <v>11.721639373248752</v>
      </c>
    </row>
    <row r="175" spans="1:5" x14ac:dyDescent="0.3">
      <c r="A175" s="6">
        <v>2</v>
      </c>
      <c r="B175" s="6">
        <v>31.85</v>
      </c>
      <c r="C175" s="6">
        <v>3.18</v>
      </c>
      <c r="D175" s="8">
        <f t="shared" si="4"/>
        <v>4.0070601077018626</v>
      </c>
      <c r="E175" s="6">
        <f t="shared" si="5"/>
        <v>0.68402842175181633</v>
      </c>
    </row>
    <row r="176" spans="1:5" x14ac:dyDescent="0.3">
      <c r="A176" s="6">
        <v>2</v>
      </c>
      <c r="B176" s="6">
        <v>16.82</v>
      </c>
      <c r="C176" s="6">
        <v>4</v>
      </c>
      <c r="D176" s="8">
        <f t="shared" si="4"/>
        <v>2.6135786551128497</v>
      </c>
      <c r="E176" s="6">
        <f t="shared" si="5"/>
        <v>1.9221641455586946</v>
      </c>
    </row>
    <row r="177" spans="1:5" x14ac:dyDescent="0.3">
      <c r="A177" s="6">
        <v>2</v>
      </c>
      <c r="B177" s="6">
        <v>32.9</v>
      </c>
      <c r="C177" s="6">
        <v>3.11</v>
      </c>
      <c r="D177" s="8">
        <f t="shared" si="4"/>
        <v>4.1044091113757455</v>
      </c>
      <c r="E177" s="6">
        <f t="shared" si="5"/>
        <v>0.9888494807871</v>
      </c>
    </row>
    <row r="178" spans="1:5" x14ac:dyDescent="0.3">
      <c r="A178" s="6">
        <v>2</v>
      </c>
      <c r="B178" s="6">
        <v>17.89</v>
      </c>
      <c r="C178" s="6">
        <v>2</v>
      </c>
      <c r="D178" s="8">
        <f t="shared" si="4"/>
        <v>2.7127819255233785</v>
      </c>
      <c r="E178" s="6">
        <f t="shared" si="5"/>
        <v>0.50805807335281505</v>
      </c>
    </row>
    <row r="179" spans="1:5" x14ac:dyDescent="0.3">
      <c r="A179" s="6">
        <v>2</v>
      </c>
      <c r="B179" s="6">
        <v>14.48</v>
      </c>
      <c r="C179" s="6">
        <v>2</v>
      </c>
      <c r="D179" s="8">
        <f t="shared" si="4"/>
        <v>2.3966294469253393</v>
      </c>
      <c r="E179" s="6">
        <f t="shared" si="5"/>
        <v>0.15731491816830054</v>
      </c>
    </row>
    <row r="180" spans="1:5" x14ac:dyDescent="0.3">
      <c r="A180" s="6">
        <v>2</v>
      </c>
      <c r="B180" s="6">
        <v>9.6</v>
      </c>
      <c r="C180" s="6">
        <v>4</v>
      </c>
      <c r="D180" s="8">
        <f t="shared" si="4"/>
        <v>1.9441883631838632</v>
      </c>
      <c r="E180" s="6">
        <f t="shared" si="5"/>
        <v>4.2263614860686447</v>
      </c>
    </row>
    <row r="181" spans="1:5" x14ac:dyDescent="0.3">
      <c r="A181" s="6">
        <v>2</v>
      </c>
      <c r="B181" s="6">
        <v>34.630000000000003</v>
      </c>
      <c r="C181" s="6">
        <v>3.55</v>
      </c>
      <c r="D181" s="8">
        <f t="shared" si="4"/>
        <v>4.2648031840955722</v>
      </c>
      <c r="E181" s="6">
        <f t="shared" si="5"/>
        <v>0.51094359199316874</v>
      </c>
    </row>
    <row r="182" spans="1:5" x14ac:dyDescent="0.3">
      <c r="A182" s="6">
        <v>4</v>
      </c>
      <c r="B182" s="6">
        <v>34.65</v>
      </c>
      <c r="C182" s="6">
        <v>3.68</v>
      </c>
      <c r="D182" s="8">
        <f t="shared" si="4"/>
        <v>4.6518530396137905</v>
      </c>
      <c r="E182" s="6">
        <f t="shared" si="5"/>
        <v>0.94449833060656352</v>
      </c>
    </row>
    <row r="183" spans="1:5" x14ac:dyDescent="0.3">
      <c r="A183" s="6">
        <v>2</v>
      </c>
      <c r="B183" s="6">
        <v>23.33</v>
      </c>
      <c r="C183" s="6">
        <v>5.65</v>
      </c>
      <c r="D183" s="8">
        <f t="shared" si="4"/>
        <v>3.217142477890925</v>
      </c>
      <c r="E183" s="6">
        <f t="shared" si="5"/>
        <v>5.9187957228827104</v>
      </c>
    </row>
    <row r="184" spans="1:5" x14ac:dyDescent="0.3">
      <c r="A184" s="6">
        <v>3</v>
      </c>
      <c r="B184" s="6">
        <v>45.35</v>
      </c>
      <c r="C184" s="6">
        <v>3.5</v>
      </c>
      <c r="D184" s="8">
        <f t="shared" si="4"/>
        <v>5.4512879493282895</v>
      </c>
      <c r="E184" s="6">
        <f t="shared" si="5"/>
        <v>3.8075246611938014</v>
      </c>
    </row>
    <row r="185" spans="1:5" x14ac:dyDescent="0.3">
      <c r="A185" s="6">
        <v>4</v>
      </c>
      <c r="B185" s="6">
        <v>23.17</v>
      </c>
      <c r="C185" s="6">
        <v>6.5</v>
      </c>
      <c r="D185" s="8">
        <f t="shared" si="4"/>
        <v>3.5875039327793354</v>
      </c>
      <c r="E185" s="6">
        <f t="shared" si="5"/>
        <v>8.4826333415758377</v>
      </c>
    </row>
    <row r="186" spans="1:5" x14ac:dyDescent="0.3">
      <c r="A186" s="6">
        <v>2</v>
      </c>
      <c r="B186" s="6">
        <v>40.549999999999997</v>
      </c>
      <c r="C186" s="6">
        <v>3</v>
      </c>
      <c r="D186" s="8">
        <f t="shared" si="4"/>
        <v>4.813666138142608</v>
      </c>
      <c r="E186" s="6">
        <f t="shared" si="5"/>
        <v>3.2893848606451219</v>
      </c>
    </row>
    <row r="187" spans="1:5" x14ac:dyDescent="0.3">
      <c r="A187" s="6">
        <v>5</v>
      </c>
      <c r="B187" s="6">
        <v>20.69</v>
      </c>
      <c r="C187" s="6">
        <v>5</v>
      </c>
      <c r="D187" s="8">
        <f t="shared" si="4"/>
        <v>3.5501726518260943</v>
      </c>
      <c r="E187" s="6">
        <f t="shared" si="5"/>
        <v>2.1019993395129797</v>
      </c>
    </row>
    <row r="188" spans="1:5" x14ac:dyDescent="0.3">
      <c r="A188" s="6">
        <v>3</v>
      </c>
      <c r="B188" s="6">
        <v>20.9</v>
      </c>
      <c r="C188" s="6">
        <v>3.5</v>
      </c>
      <c r="D188" s="8">
        <f t="shared" si="4"/>
        <v>3.1844468637792964</v>
      </c>
      <c r="E188" s="6">
        <f t="shared" si="5"/>
        <v>9.9573781778721906E-2</v>
      </c>
    </row>
    <row r="189" spans="1:5" x14ac:dyDescent="0.3">
      <c r="A189" s="6">
        <v>5</v>
      </c>
      <c r="B189" s="6">
        <v>30.46</v>
      </c>
      <c r="C189" s="6">
        <v>2</v>
      </c>
      <c r="D189" s="8">
        <f t="shared" si="4"/>
        <v>4.4559819526773685</v>
      </c>
      <c r="E189" s="6">
        <f t="shared" si="5"/>
        <v>6.03184735187694</v>
      </c>
    </row>
    <row r="190" spans="1:5" x14ac:dyDescent="0.3">
      <c r="A190" s="6">
        <v>3</v>
      </c>
      <c r="B190" s="6">
        <v>18.149999999999999</v>
      </c>
      <c r="C190" s="6">
        <v>3.5</v>
      </c>
      <c r="D190" s="8">
        <f t="shared" si="4"/>
        <v>2.9294851874905552</v>
      </c>
      <c r="E190" s="6">
        <f t="shared" si="5"/>
        <v>0.32548715129268696</v>
      </c>
    </row>
    <row r="191" spans="1:5" x14ac:dyDescent="0.3">
      <c r="A191" s="6">
        <v>3</v>
      </c>
      <c r="B191" s="6">
        <v>23.1</v>
      </c>
      <c r="C191" s="6">
        <v>4</v>
      </c>
      <c r="D191" s="8">
        <f t="shared" si="4"/>
        <v>3.3884162048102899</v>
      </c>
      <c r="E191" s="6">
        <f t="shared" si="5"/>
        <v>0.37403473853864921</v>
      </c>
    </row>
    <row r="192" spans="1:5" x14ac:dyDescent="0.3">
      <c r="A192" s="6">
        <v>2</v>
      </c>
      <c r="B192" s="6">
        <v>15.69</v>
      </c>
      <c r="C192" s="6">
        <v>1.5</v>
      </c>
      <c r="D192" s="8">
        <f t="shared" si="4"/>
        <v>2.508812584492385</v>
      </c>
      <c r="E192" s="6">
        <f t="shared" si="5"/>
        <v>1.0177028306302054</v>
      </c>
    </row>
    <row r="193" spans="1:5" x14ac:dyDescent="0.3">
      <c r="A193" s="6">
        <v>2</v>
      </c>
      <c r="B193" s="6">
        <v>19.809999999999999</v>
      </c>
      <c r="C193" s="6">
        <v>4.1900000000000004</v>
      </c>
      <c r="D193" s="8">
        <f t="shared" si="4"/>
        <v>2.8907915322413356</v>
      </c>
      <c r="E193" s="6">
        <f t="shared" si="5"/>
        <v>1.6879426426958177</v>
      </c>
    </row>
    <row r="194" spans="1:5" x14ac:dyDescent="0.3">
      <c r="A194" s="6">
        <v>2</v>
      </c>
      <c r="B194" s="6">
        <v>28.44</v>
      </c>
      <c r="C194" s="6">
        <v>2.56</v>
      </c>
      <c r="D194" s="8">
        <f t="shared" si="4"/>
        <v>3.6909076291038225</v>
      </c>
      <c r="E194" s="6">
        <f t="shared" si="5"/>
        <v>1.2789520655652289</v>
      </c>
    </row>
    <row r="195" spans="1:5" x14ac:dyDescent="0.3">
      <c r="A195" s="6">
        <v>2</v>
      </c>
      <c r="B195" s="6">
        <v>15.48</v>
      </c>
      <c r="C195" s="6">
        <v>2.02</v>
      </c>
      <c r="D195" s="8">
        <f t="shared" ref="D195:D245" si="6">A195*$K$20+B195*$K$21+$K$19</f>
        <v>2.4893427837576088</v>
      </c>
      <c r="E195" s="6">
        <f t="shared" ref="E195:E245" si="7">POWER((C195-D195),2)</f>
        <v>0.22028264866534147</v>
      </c>
    </row>
    <row r="196" spans="1:5" x14ac:dyDescent="0.3">
      <c r="A196" s="6">
        <v>2</v>
      </c>
      <c r="B196" s="6">
        <v>16.579999999999998</v>
      </c>
      <c r="C196" s="6">
        <v>4</v>
      </c>
      <c r="D196" s="8">
        <f t="shared" si="6"/>
        <v>2.5913274542731051</v>
      </c>
      <c r="E196" s="6">
        <f t="shared" si="7"/>
        <v>1.984358341084691</v>
      </c>
    </row>
    <row r="197" spans="1:5" x14ac:dyDescent="0.3">
      <c r="A197" s="6">
        <v>2</v>
      </c>
      <c r="B197" s="6">
        <v>7.56</v>
      </c>
      <c r="C197" s="6">
        <v>1.44</v>
      </c>
      <c r="D197" s="8">
        <f t="shared" si="6"/>
        <v>1.7550531560460332</v>
      </c>
      <c r="E197" s="6">
        <f t="shared" si="7"/>
        <v>9.9258491134566168E-2</v>
      </c>
    </row>
    <row r="198" spans="1:5" x14ac:dyDescent="0.3">
      <c r="A198" s="6">
        <v>2</v>
      </c>
      <c r="B198" s="6">
        <v>10.34</v>
      </c>
      <c r="C198" s="6">
        <v>2</v>
      </c>
      <c r="D198" s="8">
        <f t="shared" si="6"/>
        <v>2.0127962324397428</v>
      </c>
      <c r="E198" s="6">
        <f t="shared" si="7"/>
        <v>1.6374356465192639E-4</v>
      </c>
    </row>
    <row r="199" spans="1:5" x14ac:dyDescent="0.3">
      <c r="A199" s="6">
        <v>4</v>
      </c>
      <c r="B199" s="6">
        <v>43.11</v>
      </c>
      <c r="C199" s="6">
        <v>5</v>
      </c>
      <c r="D199" s="8">
        <f t="shared" si="6"/>
        <v>5.4362078692147922</v>
      </c>
      <c r="E199" s="6">
        <f t="shared" si="7"/>
        <v>0.19027730516490921</v>
      </c>
    </row>
    <row r="200" spans="1:5" x14ac:dyDescent="0.3">
      <c r="A200" s="6">
        <v>2</v>
      </c>
      <c r="B200" s="6">
        <v>13</v>
      </c>
      <c r="C200" s="6">
        <v>2</v>
      </c>
      <c r="D200" s="8">
        <f t="shared" si="6"/>
        <v>2.2594137084135797</v>
      </c>
      <c r="E200" s="6">
        <f t="shared" si="7"/>
        <v>6.7295472112885751E-2</v>
      </c>
    </row>
    <row r="201" spans="1:5" x14ac:dyDescent="0.3">
      <c r="A201" s="6">
        <v>2</v>
      </c>
      <c r="B201" s="6">
        <v>13.51</v>
      </c>
      <c r="C201" s="6">
        <v>2</v>
      </c>
      <c r="D201" s="8">
        <f t="shared" si="6"/>
        <v>2.3066975101980374</v>
      </c>
      <c r="E201" s="6">
        <f t="shared" si="7"/>
        <v>9.4063362761675234E-2</v>
      </c>
    </row>
    <row r="202" spans="1:5" x14ac:dyDescent="0.3">
      <c r="A202" s="6">
        <v>3</v>
      </c>
      <c r="B202" s="6">
        <v>18.71</v>
      </c>
      <c r="C202" s="6">
        <v>4</v>
      </c>
      <c r="D202" s="8">
        <f t="shared" si="6"/>
        <v>2.9814046561166263</v>
      </c>
      <c r="E202" s="6">
        <f t="shared" si="7"/>
        <v>1.0375364745808884</v>
      </c>
    </row>
    <row r="203" spans="1:5" x14ac:dyDescent="0.3">
      <c r="A203" s="6">
        <v>2</v>
      </c>
      <c r="B203" s="6">
        <v>12.74</v>
      </c>
      <c r="C203" s="6">
        <v>2.0099999999999998</v>
      </c>
      <c r="D203" s="8">
        <f t="shared" si="6"/>
        <v>2.23530824083719</v>
      </c>
      <c r="E203" s="6">
        <f t="shared" si="7"/>
        <v>5.0763803389149327E-2</v>
      </c>
    </row>
    <row r="204" spans="1:5" x14ac:dyDescent="0.3">
      <c r="A204" s="6">
        <v>2</v>
      </c>
      <c r="B204" s="6">
        <v>13</v>
      </c>
      <c r="C204" s="6">
        <v>2</v>
      </c>
      <c r="D204" s="8">
        <f t="shared" si="6"/>
        <v>2.2594137084135797</v>
      </c>
      <c r="E204" s="6">
        <f t="shared" si="7"/>
        <v>6.7295472112885751E-2</v>
      </c>
    </row>
    <row r="205" spans="1:5" x14ac:dyDescent="0.3">
      <c r="A205" s="6">
        <v>2</v>
      </c>
      <c r="B205" s="6">
        <v>16.399999999999999</v>
      </c>
      <c r="C205" s="6">
        <v>2.5</v>
      </c>
      <c r="D205" s="8">
        <f t="shared" si="6"/>
        <v>2.5746390536432964</v>
      </c>
      <c r="E205" s="6">
        <f t="shared" si="7"/>
        <v>5.5709883287668729E-3</v>
      </c>
    </row>
    <row r="206" spans="1:5" x14ac:dyDescent="0.3">
      <c r="A206" s="6">
        <v>4</v>
      </c>
      <c r="B206" s="6">
        <v>20.53</v>
      </c>
      <c r="C206" s="6">
        <v>4</v>
      </c>
      <c r="D206" s="8">
        <f t="shared" si="6"/>
        <v>3.3427407235421436</v>
      </c>
      <c r="E206" s="6">
        <f t="shared" si="7"/>
        <v>0.43198975648990495</v>
      </c>
    </row>
    <row r="207" spans="1:5" x14ac:dyDescent="0.3">
      <c r="A207" s="6">
        <v>3</v>
      </c>
      <c r="B207" s="6">
        <v>16.47</v>
      </c>
      <c r="C207" s="6">
        <v>3.23</v>
      </c>
      <c r="D207" s="8">
        <f t="shared" si="6"/>
        <v>2.7737267816123419</v>
      </c>
      <c r="E207" s="6">
        <f t="shared" si="7"/>
        <v>0.20818524981783154</v>
      </c>
    </row>
    <row r="208" spans="1:5" x14ac:dyDescent="0.3">
      <c r="A208" s="6">
        <v>3</v>
      </c>
      <c r="B208" s="6">
        <v>26.59</v>
      </c>
      <c r="C208" s="6">
        <v>3.41</v>
      </c>
      <c r="D208" s="8">
        <f t="shared" si="6"/>
        <v>3.711985750354911</v>
      </c>
      <c r="E208" s="6">
        <f t="shared" si="7"/>
        <v>9.1195393417418516E-2</v>
      </c>
    </row>
    <row r="209" spans="1:5" x14ac:dyDescent="0.3">
      <c r="A209" s="6">
        <v>4</v>
      </c>
      <c r="B209" s="6">
        <v>38.729999999999997</v>
      </c>
      <c r="C209" s="6">
        <v>3</v>
      </c>
      <c r="D209" s="8">
        <f t="shared" si="6"/>
        <v>5.030123453889451</v>
      </c>
      <c r="E209" s="6">
        <f t="shared" si="7"/>
        <v>4.1214012380320337</v>
      </c>
    </row>
    <row r="210" spans="1:5" x14ac:dyDescent="0.3">
      <c r="A210" s="6">
        <v>2</v>
      </c>
      <c r="B210" s="6">
        <v>24.27</v>
      </c>
      <c r="C210" s="6">
        <v>2.0299999999999998</v>
      </c>
      <c r="D210" s="8">
        <f t="shared" si="6"/>
        <v>3.3042930145132585</v>
      </c>
      <c r="E210" s="6">
        <f t="shared" si="7"/>
        <v>1.6238226868372883</v>
      </c>
    </row>
    <row r="211" spans="1:5" x14ac:dyDescent="0.3">
      <c r="A211" s="6">
        <v>2</v>
      </c>
      <c r="B211" s="6">
        <v>12.76</v>
      </c>
      <c r="C211" s="6">
        <v>2.23</v>
      </c>
      <c r="D211" s="8">
        <f t="shared" si="6"/>
        <v>2.2371625075738351</v>
      </c>
      <c r="E211" s="6">
        <f t="shared" si="7"/>
        <v>5.1301514745244817E-5</v>
      </c>
    </row>
    <row r="212" spans="1:5" x14ac:dyDescent="0.3">
      <c r="A212" s="6">
        <v>3</v>
      </c>
      <c r="B212" s="6">
        <v>30.06</v>
      </c>
      <c r="C212" s="6">
        <v>2</v>
      </c>
      <c r="D212" s="8">
        <f t="shared" si="6"/>
        <v>4.033701029162887</v>
      </c>
      <c r="E212" s="6">
        <f t="shared" si="7"/>
        <v>4.1359398760181856</v>
      </c>
    </row>
    <row r="213" spans="1:5" x14ac:dyDescent="0.3">
      <c r="A213" s="6">
        <v>4</v>
      </c>
      <c r="B213" s="6">
        <v>25.89</v>
      </c>
      <c r="C213" s="6">
        <v>5.16</v>
      </c>
      <c r="D213" s="8">
        <f t="shared" si="6"/>
        <v>3.8396842089631091</v>
      </c>
      <c r="E213" s="6">
        <f t="shared" si="7"/>
        <v>1.7432337880613713</v>
      </c>
    </row>
    <row r="214" spans="1:5" x14ac:dyDescent="0.3">
      <c r="A214" s="6">
        <v>4</v>
      </c>
      <c r="B214" s="6">
        <v>48.33</v>
      </c>
      <c r="C214" s="6">
        <v>9</v>
      </c>
      <c r="D214" s="8">
        <f t="shared" si="6"/>
        <v>5.920171487479239</v>
      </c>
      <c r="E214" s="6">
        <f t="shared" si="7"/>
        <v>9.4853436665358437</v>
      </c>
    </row>
    <row r="215" spans="1:5" x14ac:dyDescent="0.3">
      <c r="A215" s="6">
        <v>2</v>
      </c>
      <c r="B215" s="6">
        <v>13.27</v>
      </c>
      <c r="C215" s="6">
        <v>2.5</v>
      </c>
      <c r="D215" s="8">
        <f t="shared" si="6"/>
        <v>2.2844463093582927</v>
      </c>
      <c r="E215" s="6">
        <f t="shared" si="7"/>
        <v>4.6463393549260837E-2</v>
      </c>
    </row>
    <row r="216" spans="1:5" x14ac:dyDescent="0.3">
      <c r="A216" s="6">
        <v>3</v>
      </c>
      <c r="B216" s="6">
        <v>28.17</v>
      </c>
      <c r="C216" s="6">
        <v>6.5</v>
      </c>
      <c r="D216" s="8">
        <f t="shared" si="6"/>
        <v>3.8584728225498974</v>
      </c>
      <c r="E216" s="6">
        <f t="shared" si="7"/>
        <v>6.9776658292075053</v>
      </c>
    </row>
    <row r="217" spans="1:5" x14ac:dyDescent="0.3">
      <c r="A217" s="6">
        <v>2</v>
      </c>
      <c r="B217" s="6">
        <v>12.9</v>
      </c>
      <c r="C217" s="6">
        <v>1.1000000000000001</v>
      </c>
      <c r="D217" s="8">
        <f t="shared" si="6"/>
        <v>2.2501423747303528</v>
      </c>
      <c r="E217" s="6">
        <f t="shared" si="7"/>
        <v>1.3228274821503752</v>
      </c>
    </row>
    <row r="218" spans="1:5" x14ac:dyDescent="0.3">
      <c r="A218" s="6">
        <v>5</v>
      </c>
      <c r="B218" s="6">
        <v>28.15</v>
      </c>
      <c r="C218" s="6">
        <v>3</v>
      </c>
      <c r="D218" s="8">
        <f t="shared" si="6"/>
        <v>4.2418141445948256</v>
      </c>
      <c r="E218" s="6">
        <f t="shared" si="7"/>
        <v>1.5421023697157785</v>
      </c>
    </row>
    <row r="219" spans="1:5" x14ac:dyDescent="0.3">
      <c r="A219" s="6">
        <v>2</v>
      </c>
      <c r="B219" s="6">
        <v>11.59</v>
      </c>
      <c r="C219" s="6">
        <v>1.5</v>
      </c>
      <c r="D219" s="8">
        <f t="shared" si="6"/>
        <v>2.1286879034800794</v>
      </c>
      <c r="E219" s="6">
        <f t="shared" si="7"/>
        <v>0.39524847998217766</v>
      </c>
    </row>
    <row r="220" spans="1:5" x14ac:dyDescent="0.3">
      <c r="A220" s="6">
        <v>2</v>
      </c>
      <c r="B220" s="6">
        <v>7.74</v>
      </c>
      <c r="C220" s="6">
        <v>1.44</v>
      </c>
      <c r="D220" s="8">
        <f t="shared" si="6"/>
        <v>1.7717415566758417</v>
      </c>
      <c r="E220" s="6">
        <f t="shared" si="7"/>
        <v>0.11005246042571069</v>
      </c>
    </row>
    <row r="221" spans="1:5" x14ac:dyDescent="0.3">
      <c r="A221" s="6">
        <v>4</v>
      </c>
      <c r="B221" s="6">
        <v>30.14</v>
      </c>
      <c r="C221" s="6">
        <v>3.09</v>
      </c>
      <c r="D221" s="8">
        <f t="shared" si="6"/>
        <v>4.233715890500255</v>
      </c>
      <c r="E221" s="6">
        <f t="shared" si="7"/>
        <v>1.3080860381827917</v>
      </c>
    </row>
    <row r="222" spans="1:5" x14ac:dyDescent="0.3">
      <c r="A222" s="6">
        <v>2</v>
      </c>
      <c r="B222" s="6">
        <v>12.16</v>
      </c>
      <c r="C222" s="6">
        <v>2.2000000000000002</v>
      </c>
      <c r="D222" s="8">
        <f t="shared" si="6"/>
        <v>2.1815345054744739</v>
      </c>
      <c r="E222" s="6">
        <f t="shared" si="7"/>
        <v>3.409744880722403E-4</v>
      </c>
    </row>
    <row r="223" spans="1:5" x14ac:dyDescent="0.3">
      <c r="A223" s="6">
        <v>2</v>
      </c>
      <c r="B223" s="6">
        <v>13.42</v>
      </c>
      <c r="C223" s="6">
        <v>3.48</v>
      </c>
      <c r="D223" s="8">
        <f t="shared" si="6"/>
        <v>2.298353309883133</v>
      </c>
      <c r="E223" s="6">
        <f t="shared" si="7"/>
        <v>1.396288900264147</v>
      </c>
    </row>
    <row r="224" spans="1:5" x14ac:dyDescent="0.3">
      <c r="A224" s="6">
        <v>1</v>
      </c>
      <c r="B224" s="6">
        <v>8.58</v>
      </c>
      <c r="C224" s="6">
        <v>1.92</v>
      </c>
      <c r="D224" s="8">
        <f t="shared" si="6"/>
        <v>1.6570229652241613</v>
      </c>
      <c r="E224" s="6">
        <f t="shared" si="7"/>
        <v>6.9156920819492665E-2</v>
      </c>
    </row>
    <row r="225" spans="1:5" x14ac:dyDescent="0.3">
      <c r="A225" s="6">
        <v>3</v>
      </c>
      <c r="B225" s="6">
        <v>15.98</v>
      </c>
      <c r="C225" s="6">
        <v>3</v>
      </c>
      <c r="D225" s="8">
        <f t="shared" si="6"/>
        <v>2.7282972465645301</v>
      </c>
      <c r="E225" s="6">
        <f t="shared" si="7"/>
        <v>7.3822386224415754E-2</v>
      </c>
    </row>
    <row r="226" spans="1:5" x14ac:dyDescent="0.3">
      <c r="A226" s="6">
        <v>2</v>
      </c>
      <c r="B226" s="6">
        <v>13.42</v>
      </c>
      <c r="C226" s="6">
        <v>1.58</v>
      </c>
      <c r="D226" s="8">
        <f t="shared" si="6"/>
        <v>2.298353309883133</v>
      </c>
      <c r="E226" s="6">
        <f t="shared" si="7"/>
        <v>0.51603147782005243</v>
      </c>
    </row>
    <row r="227" spans="1:5" x14ac:dyDescent="0.3">
      <c r="A227" s="6">
        <v>2</v>
      </c>
      <c r="B227" s="6">
        <v>16.27</v>
      </c>
      <c r="C227" s="6">
        <v>2.5</v>
      </c>
      <c r="D227" s="8">
        <f t="shared" si="6"/>
        <v>2.562586319855102</v>
      </c>
      <c r="E227" s="6">
        <f t="shared" si="7"/>
        <v>3.9170474330051334E-3</v>
      </c>
    </row>
    <row r="228" spans="1:5" x14ac:dyDescent="0.3">
      <c r="A228" s="6">
        <v>2</v>
      </c>
      <c r="B228" s="6">
        <v>10.09</v>
      </c>
      <c r="C228" s="6">
        <v>2</v>
      </c>
      <c r="D228" s="8">
        <f t="shared" si="6"/>
        <v>1.9896178982316755</v>
      </c>
      <c r="E228" s="6">
        <f t="shared" si="7"/>
        <v>1.077880371278477E-4</v>
      </c>
    </row>
    <row r="229" spans="1:5" x14ac:dyDescent="0.3">
      <c r="A229" s="6">
        <v>4</v>
      </c>
      <c r="B229" s="6">
        <v>20.45</v>
      </c>
      <c r="C229" s="6">
        <v>3</v>
      </c>
      <c r="D229" s="8">
        <f t="shared" si="6"/>
        <v>3.3353236565955626</v>
      </c>
      <c r="E229" s="6">
        <f t="shared" si="7"/>
        <v>0.1124419546726188</v>
      </c>
    </row>
    <row r="230" spans="1:5" x14ac:dyDescent="0.3">
      <c r="A230" s="6">
        <v>2</v>
      </c>
      <c r="B230" s="6">
        <v>13.28</v>
      </c>
      <c r="C230" s="6">
        <v>2.72</v>
      </c>
      <c r="D230" s="8">
        <f t="shared" si="6"/>
        <v>2.2853734427266152</v>
      </c>
      <c r="E230" s="6">
        <f t="shared" si="7"/>
        <v>0.18890024428731497</v>
      </c>
    </row>
    <row r="231" spans="1:5" x14ac:dyDescent="0.3">
      <c r="A231" s="6">
        <v>2</v>
      </c>
      <c r="B231" s="6">
        <v>22.12</v>
      </c>
      <c r="C231" s="6">
        <v>2.88</v>
      </c>
      <c r="D231" s="8">
        <f t="shared" si="6"/>
        <v>3.1049593403238793</v>
      </c>
      <c r="E231" s="6">
        <f t="shared" si="7"/>
        <v>5.0606704798955009E-2</v>
      </c>
    </row>
    <row r="232" spans="1:5" x14ac:dyDescent="0.3">
      <c r="A232" s="6">
        <v>4</v>
      </c>
      <c r="B232" s="6">
        <v>24.01</v>
      </c>
      <c r="C232" s="6">
        <v>2</v>
      </c>
      <c r="D232" s="8">
        <f t="shared" si="6"/>
        <v>3.6653831357184421</v>
      </c>
      <c r="E232" s="6">
        <f t="shared" si="7"/>
        <v>2.7735009887353907</v>
      </c>
    </row>
    <row r="233" spans="1:5" x14ac:dyDescent="0.3">
      <c r="A233" s="6">
        <v>3</v>
      </c>
      <c r="B233" s="6">
        <v>15.69</v>
      </c>
      <c r="C233" s="6">
        <v>3</v>
      </c>
      <c r="D233" s="8">
        <f t="shared" si="6"/>
        <v>2.701410378883172</v>
      </c>
      <c r="E233" s="6">
        <f t="shared" si="7"/>
        <v>8.9155761838690881E-2</v>
      </c>
    </row>
    <row r="234" spans="1:5" x14ac:dyDescent="0.3">
      <c r="A234" s="6">
        <v>2</v>
      </c>
      <c r="B234" s="6">
        <v>11.61</v>
      </c>
      <c r="C234" s="6">
        <v>3.39</v>
      </c>
      <c r="D234" s="8">
        <f t="shared" si="6"/>
        <v>2.1305421702167253</v>
      </c>
      <c r="E234" s="6">
        <f t="shared" si="7"/>
        <v>1.5862340250023965</v>
      </c>
    </row>
    <row r="235" spans="1:5" x14ac:dyDescent="0.3">
      <c r="A235" s="6">
        <v>2</v>
      </c>
      <c r="B235" s="6">
        <v>10.77</v>
      </c>
      <c r="C235" s="6">
        <v>1.47</v>
      </c>
      <c r="D235" s="8">
        <f t="shared" si="6"/>
        <v>2.0526629672776187</v>
      </c>
      <c r="E235" s="6">
        <f t="shared" si="7"/>
        <v>0.33949613343675933</v>
      </c>
    </row>
    <row r="236" spans="1:5" x14ac:dyDescent="0.3">
      <c r="A236" s="6">
        <v>2</v>
      </c>
      <c r="B236" s="6">
        <v>15.53</v>
      </c>
      <c r="C236" s="6">
        <v>3</v>
      </c>
      <c r="D236" s="8">
        <f t="shared" si="6"/>
        <v>2.4939784505992222</v>
      </c>
      <c r="E236" s="6">
        <f t="shared" si="7"/>
        <v>0.25605780845796383</v>
      </c>
    </row>
    <row r="237" spans="1:5" x14ac:dyDescent="0.3">
      <c r="A237" s="6">
        <v>2</v>
      </c>
      <c r="B237" s="6">
        <v>10.07</v>
      </c>
      <c r="C237" s="6">
        <v>1.25</v>
      </c>
      <c r="D237" s="8">
        <f t="shared" si="6"/>
        <v>1.98776363149503</v>
      </c>
      <c r="E237" s="6">
        <f t="shared" si="7"/>
        <v>0.54429517595673438</v>
      </c>
    </row>
    <row r="238" spans="1:5" x14ac:dyDescent="0.3">
      <c r="A238" s="6">
        <v>2</v>
      </c>
      <c r="B238" s="6">
        <v>12.6</v>
      </c>
      <c r="C238" s="6">
        <v>1</v>
      </c>
      <c r="D238" s="8">
        <f t="shared" si="6"/>
        <v>2.2223283736806723</v>
      </c>
      <c r="E238" s="6">
        <f t="shared" si="7"/>
        <v>1.4940866531048371</v>
      </c>
    </row>
    <row r="239" spans="1:5" x14ac:dyDescent="0.3">
      <c r="A239" s="6">
        <v>2</v>
      </c>
      <c r="B239" s="6">
        <v>32.83</v>
      </c>
      <c r="C239" s="6">
        <v>1.17</v>
      </c>
      <c r="D239" s="8">
        <f t="shared" si="6"/>
        <v>4.0979191777974862</v>
      </c>
      <c r="E239" s="6">
        <f t="shared" si="7"/>
        <v>8.5727107117143078</v>
      </c>
    </row>
    <row r="240" spans="1:5" x14ac:dyDescent="0.3">
      <c r="A240" s="6">
        <v>3</v>
      </c>
      <c r="B240" s="6">
        <v>35.83</v>
      </c>
      <c r="C240" s="6">
        <v>4.67</v>
      </c>
      <c r="D240" s="8">
        <f t="shared" si="6"/>
        <v>4.5686569826850825</v>
      </c>
      <c r="E240" s="6">
        <f t="shared" si="7"/>
        <v>1.027040715849166E-2</v>
      </c>
    </row>
    <row r="241" spans="1:5" x14ac:dyDescent="0.3">
      <c r="A241" s="6">
        <v>3</v>
      </c>
      <c r="B241" s="6">
        <v>29.03</v>
      </c>
      <c r="C241" s="6">
        <v>5.92</v>
      </c>
      <c r="D241" s="8">
        <f t="shared" si="6"/>
        <v>3.9382062922256491</v>
      </c>
      <c r="E241" s="6">
        <f t="shared" si="7"/>
        <v>3.9275063001740089</v>
      </c>
    </row>
    <row r="242" spans="1:5" x14ac:dyDescent="0.3">
      <c r="A242" s="6">
        <v>2</v>
      </c>
      <c r="B242" s="6">
        <v>27.18</v>
      </c>
      <c r="C242" s="6">
        <v>2</v>
      </c>
      <c r="D242" s="8">
        <f t="shared" si="6"/>
        <v>3.5740888246951634</v>
      </c>
      <c r="E242" s="6">
        <f t="shared" si="7"/>
        <v>2.4777556280302009</v>
      </c>
    </row>
    <row r="243" spans="1:5" x14ac:dyDescent="0.3">
      <c r="A243" s="6">
        <v>2</v>
      </c>
      <c r="B243" s="6">
        <v>22.67</v>
      </c>
      <c r="C243" s="6">
        <v>2</v>
      </c>
      <c r="D243" s="8">
        <f t="shared" si="6"/>
        <v>3.155951675581627</v>
      </c>
      <c r="E243" s="6">
        <f t="shared" si="7"/>
        <v>1.3362242762799712</v>
      </c>
    </row>
    <row r="244" spans="1:5" x14ac:dyDescent="0.3">
      <c r="A244" s="6">
        <v>2</v>
      </c>
      <c r="B244" s="6">
        <v>17.82</v>
      </c>
      <c r="C244" s="6">
        <v>1.75</v>
      </c>
      <c r="D244" s="8">
        <f t="shared" si="6"/>
        <v>2.7062919919451192</v>
      </c>
      <c r="E244" s="6">
        <f t="shared" si="7"/>
        <v>0.91449437385836385</v>
      </c>
    </row>
    <row r="245" spans="1:5" x14ac:dyDescent="0.3">
      <c r="A245" s="6">
        <v>2</v>
      </c>
      <c r="B245" s="6">
        <v>18.78</v>
      </c>
      <c r="C245" s="6">
        <v>3</v>
      </c>
      <c r="D245" s="8">
        <f t="shared" si="6"/>
        <v>2.7952967953040986</v>
      </c>
      <c r="E245" s="6">
        <f t="shared" si="7"/>
        <v>4.1903402012772116E-2</v>
      </c>
    </row>
  </sheetData>
  <mergeCells count="3">
    <mergeCell ref="J2:R2"/>
    <mergeCell ref="J25:J26"/>
    <mergeCell ref="K25:K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TIPS</vt:lpstr>
      <vt:lpstr>CORRELATION</vt:lpstr>
      <vt:lpstr>Sheet1</vt:lpstr>
      <vt:lpstr>PREDICTION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deep</dc:creator>
  <cp:lastModifiedBy>Priyanka Patel</cp:lastModifiedBy>
  <dcterms:created xsi:type="dcterms:W3CDTF">2024-02-04T17:21:01Z</dcterms:created>
  <dcterms:modified xsi:type="dcterms:W3CDTF">2024-04-24T06:24:21Z</dcterms:modified>
</cp:coreProperties>
</file>