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Linux\OneDrive\Tài liệu\"/>
    </mc:Choice>
  </mc:AlternateContent>
  <xr:revisionPtr revIDLastSave="0" documentId="13_ncr:1_{746F38C2-C157-44DC-A85F-01FB5DBD56DF}" xr6:coauthVersionLast="47" xr6:coauthVersionMax="47" xr10:uidLastSave="{00000000-0000-0000-0000-000000000000}"/>
  <bookViews>
    <workbookView xWindow="-120" yWindow="-120" windowWidth="19440" windowHeight="11640" activeTab="1" xr2:uid="{429E747D-A26C-4BFF-8446-2C542297D103}"/>
  </bookViews>
  <sheets>
    <sheet name="Assesment 1" sheetId="1" r:id="rId1"/>
    <sheet name="Assesment 2"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53" i="2" l="1"/>
  <c r="C48" i="2"/>
  <c r="C43" i="2"/>
  <c r="D40" i="2"/>
  <c r="D38" i="2"/>
  <c r="D36" i="2"/>
  <c r="D34" i="2"/>
  <c r="D21" i="2"/>
  <c r="D20" i="2"/>
  <c r="D19" i="2"/>
  <c r="D18" i="2"/>
  <c r="C19" i="1" l="1"/>
</calcChain>
</file>

<file path=xl/sharedStrings.xml><?xml version="1.0" encoding="utf-8"?>
<sst xmlns="http://schemas.openxmlformats.org/spreadsheetml/2006/main" count="49" uniqueCount="41">
  <si>
    <t>Mean</t>
  </si>
  <si>
    <t>Size</t>
  </si>
  <si>
    <t>Girls</t>
  </si>
  <si>
    <t>Boys</t>
  </si>
  <si>
    <t xml:space="preserve"> Standard  Deviation</t>
  </si>
  <si>
    <t>Perform the t-test:</t>
  </si>
  <si>
    <t>T  test =</t>
  </si>
  <si>
    <t xml:space="preserve">■ Where: </t>
  </si>
  <si>
    <t xml:space="preserve">■ B2:B3 is the range of means. </t>
  </si>
  <si>
    <t xml:space="preserve">■ C2:C3 is the range of standard deviations. </t>
  </si>
  <si>
    <t xml:space="preserve">■ 2 indicates a two-tailed test (to check for any difference). </t>
  </si>
  <si>
    <t>■ 3 indicates we are assuming unequal variances.</t>
  </si>
  <si>
    <t xml:space="preserve">○ The formula will return a p-value. </t>
  </si>
  <si>
    <t xml:space="preserve">○ If the p-value is less than 0.05 (the 5% level of significance), you reject the null </t>
  </si>
  <si>
    <t xml:space="preserve">hypothesis and conclude that there is a significant difference in intelligence between </t>
  </si>
  <si>
    <t xml:space="preserve">boys and girls. </t>
  </si>
  <si>
    <t xml:space="preserve">○ If the p-value is greater than 0.05, you fail to reject the null hypothesis, meaning </t>
  </si>
  <si>
    <t xml:space="preserve">there is not enough evidence to conclude a significant difference. </t>
  </si>
  <si>
    <t>Result</t>
  </si>
  <si>
    <t>Category</t>
  </si>
  <si>
    <t>Total</t>
  </si>
  <si>
    <t>Smokers</t>
  </si>
  <si>
    <t>Non-Smokers</t>
  </si>
  <si>
    <t>Diagnosed as cancer</t>
  </si>
  <si>
    <t>Without cancer</t>
  </si>
  <si>
    <t>Calculate Expected Frequencies:</t>
  </si>
  <si>
    <t>smokers and diagnosed total the formula :</t>
  </si>
  <si>
    <t>for smokers and Diagnosed as cancer:</t>
  </si>
  <si>
    <t>for smokers and without cancer:</t>
  </si>
  <si>
    <t>for non smokers and without cancer:</t>
  </si>
  <si>
    <t>for non smokers and diagnosed as cancer:</t>
  </si>
  <si>
    <t>category</t>
  </si>
  <si>
    <t>non smokers</t>
  </si>
  <si>
    <t>create a table for expected frequencies:</t>
  </si>
  <si>
    <t>Calculate the chi square statistic</t>
  </si>
  <si>
    <t>sum of chi-square</t>
  </si>
  <si>
    <t>Determine the Defrees of Freedom</t>
  </si>
  <si>
    <t>Df =</t>
  </si>
  <si>
    <t>Find the Critical Value</t>
  </si>
  <si>
    <t>Chi square distribution value</t>
  </si>
  <si>
    <t>Compare and Conclude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</si>
</sst>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4"/>
      <color theme="1"/>
      <name val="Calibri"/>
      <family val="2"/>
      <scheme val="minor"/>
    </font>
    <font>
      <sz val="16"/>
      <color theme="1"/>
      <name val="Calibri"/>
      <family val="2"/>
      <scheme val="minor"/>
    </font>
    <font>
      <sz val="18"/>
      <color theme="5" tint="-0.249977111117893"/>
      <name val="Calibri"/>
      <family val="2"/>
      <scheme val="minor"/>
    </font>
    <font>
      <sz val="11"/>
      <color theme="5" tint="-0.249977111117893"/>
      <name val="Calibri"/>
      <family val="2"/>
      <scheme val="minor"/>
    </font>
  </fonts>
  <fills count="5">
    <fill>
      <patternFill patternType="none"/>
    </fill>
    <fill>
      <patternFill patternType="gray125"/>
    </fill>
    <fill>
      <patternFill patternType="solid">
        <fgColor theme="7" tint="0.79998168889431442"/>
        <bgColor indexed="64"/>
      </patternFill>
    </fill>
    <fill>
      <patternFill patternType="solid">
        <fgColor theme="4" tint="0.39997558519241921"/>
        <bgColor indexed="64"/>
      </patternFill>
    </fill>
    <fill>
      <patternFill patternType="solid">
        <fgColor theme="8" tint="-0.249977111117893"/>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9">
    <xf numFmtId="0" fontId="0" fillId="0" borderId="0" xfId="0"/>
    <xf numFmtId="0" fontId="2" fillId="0" borderId="0" xfId="0" applyFont="1"/>
    <xf numFmtId="0" fontId="0" fillId="2" borderId="1" xfId="0" applyFill="1" applyBorder="1"/>
    <xf numFmtId="0" fontId="3" fillId="0" borderId="0" xfId="0" applyFont="1"/>
    <xf numFmtId="0" fontId="4" fillId="0" borderId="0" xfId="0" applyFont="1"/>
    <xf numFmtId="0" fontId="1" fillId="0" borderId="0" xfId="0" applyFont="1"/>
    <xf numFmtId="0" fontId="0" fillId="0" borderId="1" xfId="0" applyBorder="1"/>
    <xf numFmtId="0" fontId="0" fillId="3" borderId="1" xfId="0" applyFill="1" applyBorder="1"/>
    <xf numFmtId="0" fontId="0" fillId="4" borderId="1" xfId="0"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47625</xdr:colOff>
      <xdr:row>2</xdr:row>
      <xdr:rowOff>9525</xdr:rowOff>
    </xdr:from>
    <xdr:to>
      <xdr:col>6</xdr:col>
      <xdr:colOff>552450</xdr:colOff>
      <xdr:row>6</xdr:row>
      <xdr:rowOff>0</xdr:rowOff>
    </xdr:to>
    <xdr:sp macro="" textlink="">
      <xdr:nvSpPr>
        <xdr:cNvPr id="2" name="TextBox 1">
          <a:extLst>
            <a:ext uri="{FF2B5EF4-FFF2-40B4-BE49-F238E27FC236}">
              <a16:creationId xmlns:a16="http://schemas.microsoft.com/office/drawing/2014/main" id="{10EBECAD-48F3-4E11-8E18-A39E98179454}"/>
            </a:ext>
          </a:extLst>
        </xdr:cNvPr>
        <xdr:cNvSpPr txBox="1"/>
      </xdr:nvSpPr>
      <xdr:spPr>
        <a:xfrm>
          <a:off x="657225" y="390525"/>
          <a:ext cx="5867400" cy="752475"/>
        </a:xfrm>
        <a:prstGeom prst="rect">
          <a:avLst/>
        </a:prstGeom>
        <a:solidFill>
          <a:schemeClr val="accent1">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a:t>Question 1. There is an assumption that there is no significant difference between boys and girls with respect to intelligence. Tests are conducted on two groups and the following are the observations </a:t>
          </a:r>
          <a:endParaRPr lang="en-IN"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428625</xdr:colOff>
      <xdr:row>1</xdr:row>
      <xdr:rowOff>114301</xdr:rowOff>
    </xdr:from>
    <xdr:to>
      <xdr:col>12</xdr:col>
      <xdr:colOff>28575</xdr:colOff>
      <xdr:row>4</xdr:row>
      <xdr:rowOff>19051</xdr:rowOff>
    </xdr:to>
    <xdr:sp macro="" textlink="">
      <xdr:nvSpPr>
        <xdr:cNvPr id="2" name="TextBox 1">
          <a:extLst>
            <a:ext uri="{FF2B5EF4-FFF2-40B4-BE49-F238E27FC236}">
              <a16:creationId xmlns:a16="http://schemas.microsoft.com/office/drawing/2014/main" id="{F3FF82E5-C2DB-4F62-9330-85F971EEF21B}"/>
            </a:ext>
          </a:extLst>
        </xdr:cNvPr>
        <xdr:cNvSpPr txBox="1"/>
      </xdr:nvSpPr>
      <xdr:spPr>
        <a:xfrm>
          <a:off x="1038225" y="304801"/>
          <a:ext cx="6305550" cy="476250"/>
        </a:xfrm>
        <a:prstGeom prst="rect">
          <a:avLst/>
        </a:prstGeom>
        <a:solidFill>
          <a:schemeClr val="accent2">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a:t>Question 2. Analyze the below data and tell whether you can conclude that smoking causes cancer or not?</a:t>
          </a:r>
          <a:endParaRPr lang="en-IN" sz="1100"/>
        </a:p>
      </xdr:txBody>
    </xdr:sp>
    <xdr:clientData/>
  </xdr:twoCellAnchor>
  <xdr:twoCellAnchor>
    <xdr:from>
      <xdr:col>1</xdr:col>
      <xdr:colOff>171450</xdr:colOff>
      <xdr:row>59</xdr:row>
      <xdr:rowOff>66675</xdr:rowOff>
    </xdr:from>
    <xdr:to>
      <xdr:col>4</xdr:col>
      <xdr:colOff>885825</xdr:colOff>
      <xdr:row>64</xdr:row>
      <xdr:rowOff>19050</xdr:rowOff>
    </xdr:to>
    <xdr:sp macro="" textlink="">
      <xdr:nvSpPr>
        <xdr:cNvPr id="3" name="TextBox 2">
          <a:extLst>
            <a:ext uri="{FF2B5EF4-FFF2-40B4-BE49-F238E27FC236}">
              <a16:creationId xmlns:a16="http://schemas.microsoft.com/office/drawing/2014/main" id="{FAF122FD-8D0F-4C14-AE9B-3767297566FD}"/>
            </a:ext>
          </a:extLst>
        </xdr:cNvPr>
        <xdr:cNvSpPr txBox="1"/>
      </xdr:nvSpPr>
      <xdr:spPr>
        <a:xfrm>
          <a:off x="781050" y="11477625"/>
          <a:ext cx="4457700" cy="904875"/>
        </a:xfrm>
        <a:prstGeom prst="rect">
          <a:avLst/>
        </a:prstGeom>
        <a:solidFill>
          <a:schemeClr val="accent5">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Since the calculated Chi-square statistic (24.27) is greater than the critical value (3.84), the null hypothesis (that smoking and cancer are independent) is rejected.</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AAD1D5-6455-4F3A-A565-145CC5D62A34}">
  <dimension ref="B11:E37"/>
  <sheetViews>
    <sheetView workbookViewId="0">
      <selection activeCell="C21" sqref="C21"/>
    </sheetView>
  </sheetViews>
  <sheetFormatPr defaultRowHeight="15" x14ac:dyDescent="0.25"/>
  <cols>
    <col min="2" max="2" width="10.5703125" customWidth="1"/>
    <col min="3" max="3" width="11.5703125" customWidth="1"/>
    <col min="4" max="7" width="20.7109375" customWidth="1"/>
  </cols>
  <sheetData>
    <row r="11" spans="2:5" ht="20.100000000000001" customHeight="1" x14ac:dyDescent="0.25">
      <c r="B11" s="2"/>
      <c r="C11" s="2" t="s">
        <v>0</v>
      </c>
      <c r="D11" s="2" t="s">
        <v>4</v>
      </c>
      <c r="E11" s="2" t="s">
        <v>1</v>
      </c>
    </row>
    <row r="12" spans="2:5" ht="20.100000000000001" customHeight="1" x14ac:dyDescent="0.25">
      <c r="B12" s="2" t="s">
        <v>2</v>
      </c>
      <c r="C12" s="2">
        <v>89</v>
      </c>
      <c r="D12" s="2">
        <v>4</v>
      </c>
      <c r="E12" s="2">
        <v>50</v>
      </c>
    </row>
    <row r="13" spans="2:5" ht="20.100000000000001" customHeight="1" x14ac:dyDescent="0.25">
      <c r="B13" s="2" t="s">
        <v>3</v>
      </c>
      <c r="C13" s="2">
        <v>82</v>
      </c>
      <c r="D13" s="2">
        <v>9</v>
      </c>
      <c r="E13" s="2">
        <v>120</v>
      </c>
    </row>
    <row r="17" spans="2:4" ht="23.25" x14ac:dyDescent="0.35">
      <c r="B17" s="3" t="s">
        <v>5</v>
      </c>
      <c r="C17" s="3"/>
      <c r="D17" s="4"/>
    </row>
    <row r="19" spans="2:4" x14ac:dyDescent="0.25">
      <c r="B19" t="s">
        <v>6</v>
      </c>
      <c r="C19">
        <f>_xlfn.T.TEST(C12:C13,D12:D13,2,3)</f>
        <v>4.5665734931592018E-3</v>
      </c>
    </row>
    <row r="23" spans="2:4" x14ac:dyDescent="0.25">
      <c r="B23" t="s">
        <v>7</v>
      </c>
    </row>
    <row r="24" spans="2:4" x14ac:dyDescent="0.25">
      <c r="B24" t="s">
        <v>8</v>
      </c>
    </row>
    <row r="25" spans="2:4" x14ac:dyDescent="0.25">
      <c r="B25" t="s">
        <v>9</v>
      </c>
    </row>
    <row r="26" spans="2:4" x14ac:dyDescent="0.25">
      <c r="B26" t="s">
        <v>10</v>
      </c>
    </row>
    <row r="27" spans="2:4" x14ac:dyDescent="0.25">
      <c r="B27" t="s">
        <v>11</v>
      </c>
    </row>
    <row r="31" spans="2:4" ht="21" x14ac:dyDescent="0.35">
      <c r="B31" s="1" t="s">
        <v>18</v>
      </c>
    </row>
    <row r="32" spans="2:4" x14ac:dyDescent="0.25">
      <c r="B32" t="s">
        <v>12</v>
      </c>
    </row>
    <row r="33" spans="2:2" x14ac:dyDescent="0.25">
      <c r="B33" t="s">
        <v>13</v>
      </c>
    </row>
    <row r="34" spans="2:2" x14ac:dyDescent="0.25">
      <c r="B34" t="s">
        <v>14</v>
      </c>
    </row>
    <row r="35" spans="2:2" x14ac:dyDescent="0.25">
      <c r="B35" t="s">
        <v>15</v>
      </c>
    </row>
    <row r="36" spans="2:2" x14ac:dyDescent="0.25">
      <c r="B36" t="s">
        <v>16</v>
      </c>
    </row>
    <row r="37" spans="2:2" x14ac:dyDescent="0.25">
      <c r="B37" t="s">
        <v>17</v>
      </c>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DAD04F-7993-423C-AF32-C86A005E0AC9}">
  <dimension ref="B8:E58"/>
  <sheetViews>
    <sheetView tabSelected="1" topLeftCell="A50" workbookViewId="0">
      <selection activeCell="F61" sqref="F61"/>
    </sheetView>
  </sheetViews>
  <sheetFormatPr defaultRowHeight="15" x14ac:dyDescent="0.25"/>
  <cols>
    <col min="2" max="5" width="18.7109375" customWidth="1"/>
    <col min="6" max="6" width="12.28515625" customWidth="1"/>
    <col min="7" max="7" width="11.140625" customWidth="1"/>
  </cols>
  <sheetData>
    <row r="8" spans="2:5" x14ac:dyDescent="0.25">
      <c r="B8" s="7" t="s">
        <v>19</v>
      </c>
      <c r="C8" s="7" t="s">
        <v>23</v>
      </c>
      <c r="D8" s="7" t="s">
        <v>24</v>
      </c>
      <c r="E8" s="7" t="s">
        <v>20</v>
      </c>
    </row>
    <row r="9" spans="2:5" x14ac:dyDescent="0.25">
      <c r="B9" s="8" t="s">
        <v>21</v>
      </c>
      <c r="C9" s="6">
        <v>220</v>
      </c>
      <c r="D9" s="6">
        <v>230</v>
      </c>
      <c r="E9" s="6">
        <v>550</v>
      </c>
    </row>
    <row r="10" spans="2:5" x14ac:dyDescent="0.25">
      <c r="B10" s="8" t="s">
        <v>22</v>
      </c>
      <c r="C10" s="6">
        <v>350</v>
      </c>
      <c r="D10" s="6">
        <v>640</v>
      </c>
      <c r="E10" s="6">
        <v>990</v>
      </c>
    </row>
    <row r="11" spans="2:5" x14ac:dyDescent="0.25">
      <c r="B11" s="8" t="s">
        <v>20</v>
      </c>
      <c r="C11" s="6">
        <v>570</v>
      </c>
      <c r="D11" s="6">
        <v>870</v>
      </c>
      <c r="E11" s="6">
        <v>1440</v>
      </c>
    </row>
    <row r="14" spans="2:5" ht="18.75" x14ac:dyDescent="0.3">
      <c r="B14" s="5" t="s">
        <v>25</v>
      </c>
    </row>
    <row r="16" spans="2:5" x14ac:dyDescent="0.25">
      <c r="B16" t="s">
        <v>26</v>
      </c>
    </row>
    <row r="18" spans="2:4" x14ac:dyDescent="0.25">
      <c r="B18" t="s">
        <v>27</v>
      </c>
      <c r="D18">
        <f>(450*570)/1440</f>
        <v>178.125</v>
      </c>
    </row>
    <row r="19" spans="2:4" x14ac:dyDescent="0.25">
      <c r="B19" t="s">
        <v>28</v>
      </c>
      <c r="D19">
        <f>(450*870)/1440</f>
        <v>271.875</v>
      </c>
    </row>
    <row r="20" spans="2:4" x14ac:dyDescent="0.25">
      <c r="B20" t="s">
        <v>30</v>
      </c>
      <c r="D20">
        <f>(990*570)/1440</f>
        <v>391.875</v>
      </c>
    </row>
    <row r="21" spans="2:4" x14ac:dyDescent="0.25">
      <c r="B21" t="s">
        <v>29</v>
      </c>
      <c r="D21">
        <f>990*870/1440</f>
        <v>598.125</v>
      </c>
    </row>
    <row r="23" spans="2:4" ht="21" x14ac:dyDescent="0.35">
      <c r="B23" s="1" t="s">
        <v>33</v>
      </c>
    </row>
    <row r="25" spans="2:4" x14ac:dyDescent="0.25">
      <c r="B25" t="s">
        <v>31</v>
      </c>
      <c r="C25" t="s">
        <v>23</v>
      </c>
      <c r="D25" t="s">
        <v>24</v>
      </c>
    </row>
    <row r="26" spans="2:4" x14ac:dyDescent="0.25">
      <c r="B26" t="s">
        <v>21</v>
      </c>
      <c r="C26">
        <v>178.125</v>
      </c>
      <c r="D26">
        <v>271.875</v>
      </c>
    </row>
    <row r="27" spans="2:4" x14ac:dyDescent="0.25">
      <c r="B27" t="s">
        <v>32</v>
      </c>
      <c r="C27">
        <v>391.875</v>
      </c>
      <c r="D27">
        <v>598.125</v>
      </c>
    </row>
    <row r="32" spans="2:4" ht="18.75" x14ac:dyDescent="0.3">
      <c r="B32" s="5" t="s">
        <v>34</v>
      </c>
    </row>
    <row r="34" spans="2:4" x14ac:dyDescent="0.25">
      <c r="B34" t="s">
        <v>27</v>
      </c>
      <c r="D34">
        <f>(220-178.125)^2/178.125</f>
        <v>9.8442982456140342</v>
      </c>
    </row>
    <row r="36" spans="2:4" x14ac:dyDescent="0.25">
      <c r="B36" t="s">
        <v>28</v>
      </c>
      <c r="D36">
        <f>(230-271.875)^2/271.825</f>
        <v>6.4508990159109727</v>
      </c>
    </row>
    <row r="38" spans="2:4" x14ac:dyDescent="0.25">
      <c r="B38" t="s">
        <v>30</v>
      </c>
      <c r="D38">
        <f>(350-391.875)^2/391.875</f>
        <v>4.4746810207336525</v>
      </c>
    </row>
    <row r="40" spans="2:4" x14ac:dyDescent="0.25">
      <c r="B40" t="s">
        <v>29</v>
      </c>
      <c r="D40">
        <f>(640-598.125)^2/598.125</f>
        <v>2.931687565308255</v>
      </c>
    </row>
    <row r="43" spans="2:4" x14ac:dyDescent="0.25">
      <c r="B43" t="s">
        <v>35</v>
      </c>
      <c r="C43">
        <f>SUM(D34:D40)</f>
        <v>23.701565847566915</v>
      </c>
    </row>
    <row r="46" spans="2:4" x14ac:dyDescent="0.25">
      <c r="B46" t="s">
        <v>36</v>
      </c>
    </row>
    <row r="48" spans="2:4" x14ac:dyDescent="0.25">
      <c r="B48" t="s">
        <v>37</v>
      </c>
      <c r="C48">
        <f>(2-1)*(2-1)</f>
        <v>1</v>
      </c>
    </row>
    <row r="51" spans="2:4" x14ac:dyDescent="0.25">
      <c r="B51" t="s">
        <v>38</v>
      </c>
    </row>
    <row r="53" spans="2:4" x14ac:dyDescent="0.25">
      <c r="B53" t="s">
        <v>39</v>
      </c>
      <c r="D53">
        <f>_xlfn.CHISQ.INV.RT(0.05,C48)</f>
        <v>3.8414588206941236</v>
      </c>
    </row>
    <row r="58" spans="2:4" ht="18.75" x14ac:dyDescent="0.3">
      <c r="B58" s="5" t="s">
        <v>40</v>
      </c>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Assesment 1</vt:lpstr>
      <vt:lpstr>Assesment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Patel Bhavya</dc:creator>
  <cp:lastModifiedBy>Patel Bhavya</cp:lastModifiedBy>
  <dcterms:created xsi:type="dcterms:W3CDTF">2025-02-27T05:55:47Z</dcterms:created>
  <dcterms:modified xsi:type="dcterms:W3CDTF">2025-02-27T06:10:05Z</dcterms:modified>
</cp:coreProperties>
</file>