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957178d5cb1c75/Documents/"/>
    </mc:Choice>
  </mc:AlternateContent>
  <xr:revisionPtr revIDLastSave="0" documentId="14_{1F5B032E-21E5-4B2E-9CB4-22A90987F918}" xr6:coauthVersionLast="47" xr6:coauthVersionMax="47" xr10:uidLastSave="{00000000-0000-0000-0000-000000000000}"/>
  <bookViews>
    <workbookView xWindow="-108" yWindow="-108" windowWidth="23256" windowHeight="12456" xr2:uid="{0C21BEA8-59CC-46B0-A3A4-58C4F0A24D9B}"/>
  </bookViews>
  <sheets>
    <sheet name="sleep deprived " sheetId="3" r:id="rId1"/>
    <sheet name="well rested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3" l="1"/>
  <c r="K13" i="3"/>
  <c r="K12" i="3"/>
  <c r="K11" i="3"/>
  <c r="K10" i="3"/>
  <c r="L4" i="3" a="1"/>
  <c r="L4" i="3" s="1"/>
  <c r="L11" i="2"/>
  <c r="K14" i="2"/>
  <c r="K13" i="2"/>
  <c r="K12" i="2"/>
  <c r="K11" i="2"/>
  <c r="L5" i="2"/>
  <c r="K8" i="2"/>
  <c r="K7" i="2"/>
  <c r="K6" i="2"/>
  <c r="K5" i="2"/>
  <c r="K7" i="3"/>
  <c r="K6" i="3"/>
  <c r="K5" i="3"/>
  <c r="K4" i="3"/>
  <c r="F33" i="3" l="1"/>
  <c r="F33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<sst xmlns="http://schemas.openxmlformats.org/spreadsheetml/2006/main" count="162" uniqueCount="26">
  <si>
    <t>condition</t>
  </si>
  <si>
    <t>digit_sequence</t>
  </si>
  <si>
    <t>corrAns</t>
  </si>
  <si>
    <t>thisRow.t</t>
  </si>
  <si>
    <t>response_box.text</t>
  </si>
  <si>
    <t>participant</t>
  </si>
  <si>
    <t>well_rest</t>
  </si>
  <si>
    <t>sleep_deprived</t>
  </si>
  <si>
    <t xml:space="preserve">accuracy </t>
  </si>
  <si>
    <t>acuuracy</t>
  </si>
  <si>
    <t>thisRow.t (rt)</t>
  </si>
  <si>
    <t>P2</t>
  </si>
  <si>
    <t>P4</t>
  </si>
  <si>
    <t>P5</t>
  </si>
  <si>
    <t>P6</t>
  </si>
  <si>
    <t>P7</t>
  </si>
  <si>
    <t>P10</t>
  </si>
  <si>
    <t>P11</t>
  </si>
  <si>
    <t>Mean Rt</t>
  </si>
  <si>
    <t>Participant</t>
  </si>
  <si>
    <t xml:space="preserve">Meaan Rt for sleep derpived </t>
  </si>
  <si>
    <t>P1</t>
  </si>
  <si>
    <t>Mean Rt for wellrested</t>
  </si>
  <si>
    <t xml:space="preserve">Participant </t>
  </si>
  <si>
    <t>Accuracy</t>
  </si>
  <si>
    <t xml:space="preserve">Accuracy for well rested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</si>
</sst>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7461-3FC3-4873-A3DE-D2488390415A}">
  <dimension ref="A1:L62"/>
  <sheetViews>
    <sheetView tabSelected="1" topLeftCell="I1" workbookViewId="0">
      <selection activeCell="P13" sqref="P13"/>
    </sheetView>
  </sheetViews>
  <sheetFormatPr defaultRowHeight="14.4" x14ac:dyDescent="0.3"/>
  <cols>
    <col min="3" max="3" width="13.109375" customWidth="1"/>
    <col min="4" max="4" width="15.5546875" customWidth="1"/>
    <col min="5" max="5" width="21.21875" customWidth="1"/>
    <col min="6" max="6" width="14.6640625" customWidth="1"/>
    <col min="7" max="7" width="19.88671875" customWidth="1"/>
    <col min="10" max="10" width="17.88671875" customWidth="1"/>
    <col min="12" max="12" width="27.109375" customWidth="1"/>
  </cols>
  <sheetData>
    <row r="1" spans="1:12" x14ac:dyDescent="0.3">
      <c r="A1" t="s">
        <v>5</v>
      </c>
      <c r="B1" t="s">
        <v>0</v>
      </c>
      <c r="C1" t="s">
        <v>1</v>
      </c>
      <c r="D1" t="s">
        <v>2</v>
      </c>
      <c r="E1" t="s">
        <v>4</v>
      </c>
      <c r="F1" t="s">
        <v>8</v>
      </c>
      <c r="G1" t="s">
        <v>10</v>
      </c>
    </row>
    <row r="2" spans="1:12" ht="15" thickBot="1" x14ac:dyDescent="0.35"/>
    <row r="3" spans="1:12" x14ac:dyDescent="0.3">
      <c r="A3">
        <v>2</v>
      </c>
      <c r="B3" t="s">
        <v>7</v>
      </c>
      <c r="C3">
        <v>123</v>
      </c>
      <c r="D3">
        <v>123</v>
      </c>
      <c r="E3">
        <v>134</v>
      </c>
      <c r="F3">
        <v>0</v>
      </c>
      <c r="G3">
        <v>206.262739199999</v>
      </c>
      <c r="J3" s="2" t="s">
        <v>19</v>
      </c>
      <c r="K3" s="3" t="s">
        <v>18</v>
      </c>
      <c r="L3" s="4" t="s">
        <v>20</v>
      </c>
    </row>
    <row r="4" spans="1:12" x14ac:dyDescent="0.3">
      <c r="A4">
        <v>2</v>
      </c>
      <c r="B4" t="s">
        <v>7</v>
      </c>
      <c r="C4">
        <v>9765</v>
      </c>
      <c r="D4">
        <v>9765</v>
      </c>
      <c r="E4">
        <v>9765</v>
      </c>
      <c r="F4">
        <v>1</v>
      </c>
      <c r="G4">
        <v>219.45606860000001</v>
      </c>
      <c r="J4" s="5" t="s">
        <v>11</v>
      </c>
      <c r="K4" s="1">
        <f>AVERAGE(G3:G17)/15</f>
        <v>19.910807856888884</v>
      </c>
      <c r="L4" s="6" cm="1">
        <f t="array" ref="L4">AVERAGE(K4:K7/4)</f>
        <v>2.5829381605555564</v>
      </c>
    </row>
    <row r="5" spans="1:12" x14ac:dyDescent="0.3">
      <c r="A5">
        <v>2</v>
      </c>
      <c r="B5" t="s">
        <v>7</v>
      </c>
      <c r="C5">
        <v>89123</v>
      </c>
      <c r="D5">
        <v>89123</v>
      </c>
      <c r="E5">
        <v>8923</v>
      </c>
      <c r="F5">
        <v>0</v>
      </c>
      <c r="G5">
        <v>232.6657271</v>
      </c>
      <c r="J5" s="5" t="s">
        <v>12</v>
      </c>
      <c r="K5" s="1">
        <f>AVERAGE(G18:G32)/15</f>
        <v>8.639034752888767</v>
      </c>
      <c r="L5" s="6"/>
    </row>
    <row r="6" spans="1:12" x14ac:dyDescent="0.3">
      <c r="A6">
        <v>2</v>
      </c>
      <c r="B6" t="s">
        <v>7</v>
      </c>
      <c r="C6">
        <v>654321</v>
      </c>
      <c r="D6">
        <v>654321</v>
      </c>
      <c r="E6">
        <v>654351</v>
      </c>
      <c r="F6">
        <v>0</v>
      </c>
      <c r="G6">
        <v>245.85897370000001</v>
      </c>
      <c r="J6" s="5" t="s">
        <v>14</v>
      </c>
      <c r="K6" s="1">
        <f>AVERAGE(G33:G47)/15</f>
        <v>6.3799146831111777</v>
      </c>
      <c r="L6" s="6"/>
    </row>
    <row r="7" spans="1:12" x14ac:dyDescent="0.3">
      <c r="A7">
        <v>2</v>
      </c>
      <c r="B7" t="s">
        <v>7</v>
      </c>
      <c r="C7">
        <v>7894561</v>
      </c>
      <c r="D7">
        <v>7894561</v>
      </c>
      <c r="E7">
        <v>7984560</v>
      </c>
      <c r="F7">
        <v>0</v>
      </c>
      <c r="G7">
        <v>259.06844160000003</v>
      </c>
      <c r="J7" s="5" t="s">
        <v>16</v>
      </c>
      <c r="K7" s="1">
        <f>AVERAGE(G48:G62)/15</f>
        <v>6.3972532760000762</v>
      </c>
      <c r="L7" s="6"/>
    </row>
    <row r="8" spans="1:12" x14ac:dyDescent="0.3">
      <c r="A8">
        <v>2</v>
      </c>
      <c r="B8" t="s">
        <v>7</v>
      </c>
      <c r="C8">
        <v>123</v>
      </c>
      <c r="D8">
        <v>123</v>
      </c>
      <c r="E8">
        <v>123</v>
      </c>
      <c r="F8">
        <v>1</v>
      </c>
      <c r="G8">
        <v>272.26137240000003</v>
      </c>
      <c r="J8" s="5"/>
      <c r="K8" s="1"/>
      <c r="L8" s="6"/>
    </row>
    <row r="9" spans="1:12" x14ac:dyDescent="0.3">
      <c r="A9">
        <v>2</v>
      </c>
      <c r="B9" t="s">
        <v>7</v>
      </c>
      <c r="C9">
        <v>9765</v>
      </c>
      <c r="D9">
        <v>9765</v>
      </c>
      <c r="E9">
        <v>9765</v>
      </c>
      <c r="F9">
        <v>1</v>
      </c>
      <c r="G9">
        <v>285.45429899999999</v>
      </c>
      <c r="J9" s="5" t="s">
        <v>23</v>
      </c>
      <c r="K9" s="1" t="s">
        <v>24</v>
      </c>
      <c r="L9" s="6" t="s">
        <v>25</v>
      </c>
    </row>
    <row r="10" spans="1:12" x14ac:dyDescent="0.3">
      <c r="A10">
        <v>2</v>
      </c>
      <c r="B10" t="s">
        <v>7</v>
      </c>
      <c r="C10">
        <v>89123</v>
      </c>
      <c r="D10">
        <v>89123</v>
      </c>
      <c r="E10">
        <v>87231</v>
      </c>
      <c r="F10">
        <v>0</v>
      </c>
      <c r="G10">
        <v>298.66452180000101</v>
      </c>
      <c r="J10" s="5" t="s">
        <v>11</v>
      </c>
      <c r="K10" s="1">
        <f>4/15*100</f>
        <v>26.666666666666668</v>
      </c>
      <c r="L10" s="6">
        <f>AVERAGE(K10:K13)/4</f>
        <v>9.1666666666666661</v>
      </c>
    </row>
    <row r="11" spans="1:12" x14ac:dyDescent="0.3">
      <c r="A11">
        <v>2</v>
      </c>
      <c r="B11" t="s">
        <v>7</v>
      </c>
      <c r="C11">
        <v>654321</v>
      </c>
      <c r="D11">
        <v>654321</v>
      </c>
      <c r="E11">
        <v>654320</v>
      </c>
      <c r="F11">
        <v>0</v>
      </c>
      <c r="G11">
        <v>311.85735119999998</v>
      </c>
      <c r="J11" s="5" t="s">
        <v>12</v>
      </c>
      <c r="K11" s="1">
        <f>7/15*100</f>
        <v>46.666666666666664</v>
      </c>
      <c r="L11" s="6"/>
    </row>
    <row r="12" spans="1:12" x14ac:dyDescent="0.3">
      <c r="A12">
        <v>2</v>
      </c>
      <c r="B12" t="s">
        <v>7</v>
      </c>
      <c r="C12">
        <v>7894561</v>
      </c>
      <c r="D12">
        <v>7894561</v>
      </c>
      <c r="E12">
        <v>785461</v>
      </c>
      <c r="F12">
        <v>0</v>
      </c>
      <c r="G12">
        <v>325.06701450000003</v>
      </c>
      <c r="J12" s="5" t="s">
        <v>14</v>
      </c>
      <c r="K12" s="1">
        <f>5/15*100</f>
        <v>33.333333333333329</v>
      </c>
      <c r="L12" s="6"/>
    </row>
    <row r="13" spans="1:12" ht="15" thickBot="1" x14ac:dyDescent="0.35">
      <c r="A13">
        <v>2</v>
      </c>
      <c r="B13" t="s">
        <v>7</v>
      </c>
      <c r="C13">
        <v>123</v>
      </c>
      <c r="D13">
        <v>123</v>
      </c>
      <c r="E13">
        <v>123</v>
      </c>
      <c r="F13">
        <v>1</v>
      </c>
      <c r="G13">
        <v>338.25994070000098</v>
      </c>
      <c r="J13" s="7" t="s">
        <v>16</v>
      </c>
      <c r="K13" s="8">
        <f>6/15*100</f>
        <v>40</v>
      </c>
      <c r="L13" s="9"/>
    </row>
    <row r="14" spans="1:12" x14ac:dyDescent="0.3">
      <c r="A14">
        <v>2</v>
      </c>
      <c r="B14" t="s">
        <v>7</v>
      </c>
      <c r="C14">
        <v>9765</v>
      </c>
      <c r="D14">
        <v>9765</v>
      </c>
      <c r="E14">
        <v>9775</v>
      </c>
      <c r="F14">
        <v>0</v>
      </c>
      <c r="G14">
        <v>351.46992949999901</v>
      </c>
    </row>
    <row r="15" spans="1:12" x14ac:dyDescent="0.3">
      <c r="A15">
        <v>2</v>
      </c>
      <c r="B15" t="s">
        <v>7</v>
      </c>
      <c r="C15">
        <v>89123</v>
      </c>
      <c r="D15">
        <v>89123</v>
      </c>
      <c r="E15">
        <v>8764</v>
      </c>
      <c r="F15">
        <v>0</v>
      </c>
      <c r="G15">
        <v>364.66283430000101</v>
      </c>
    </row>
    <row r="16" spans="1:12" x14ac:dyDescent="0.3">
      <c r="A16">
        <v>2</v>
      </c>
      <c r="B16" t="s">
        <v>7</v>
      </c>
      <c r="C16">
        <v>654321</v>
      </c>
      <c r="D16">
        <v>654321</v>
      </c>
      <c r="E16">
        <v>6432</v>
      </c>
      <c r="F16">
        <v>0</v>
      </c>
      <c r="G16">
        <v>377.85587239999899</v>
      </c>
    </row>
    <row r="17" spans="1:7" x14ac:dyDescent="0.3">
      <c r="A17">
        <v>2</v>
      </c>
      <c r="B17" t="s">
        <v>7</v>
      </c>
      <c r="C17">
        <v>7894561</v>
      </c>
      <c r="D17">
        <v>7894561</v>
      </c>
      <c r="E17">
        <v>756421</v>
      </c>
      <c r="F17">
        <v>0</v>
      </c>
      <c r="G17">
        <v>391.066681799999</v>
      </c>
    </row>
    <row r="18" spans="1:7" x14ac:dyDescent="0.3">
      <c r="A18">
        <v>4</v>
      </c>
      <c r="B18" t="s">
        <v>7</v>
      </c>
      <c r="C18">
        <v>123</v>
      </c>
      <c r="D18">
        <v>123</v>
      </c>
      <c r="E18">
        <v>132</v>
      </c>
      <c r="F18">
        <v>0</v>
      </c>
      <c r="G18">
        <v>37.189083999997798</v>
      </c>
    </row>
    <row r="19" spans="1:7" x14ac:dyDescent="0.3">
      <c r="A19">
        <v>4</v>
      </c>
      <c r="B19" t="s">
        <v>7</v>
      </c>
      <c r="C19">
        <v>9765</v>
      </c>
      <c r="D19">
        <v>9765</v>
      </c>
      <c r="E19">
        <v>9765</v>
      </c>
      <c r="F19">
        <v>1</v>
      </c>
      <c r="G19">
        <v>50.383089399998397</v>
      </c>
    </row>
    <row r="20" spans="1:7" x14ac:dyDescent="0.3">
      <c r="A20">
        <v>4</v>
      </c>
      <c r="B20" t="s">
        <v>7</v>
      </c>
      <c r="C20">
        <v>89123</v>
      </c>
      <c r="D20">
        <v>89123</v>
      </c>
      <c r="E20">
        <v>889123</v>
      </c>
      <c r="F20">
        <v>0</v>
      </c>
      <c r="G20">
        <v>63.5928088</v>
      </c>
    </row>
    <row r="21" spans="1:7" x14ac:dyDescent="0.3">
      <c r="A21">
        <v>4</v>
      </c>
      <c r="B21" t="s">
        <v>7</v>
      </c>
      <c r="C21">
        <v>654321</v>
      </c>
      <c r="D21">
        <v>654321</v>
      </c>
      <c r="E21">
        <v>654321</v>
      </c>
      <c r="F21">
        <v>1</v>
      </c>
      <c r="G21">
        <v>76.786306199999601</v>
      </c>
    </row>
    <row r="22" spans="1:7" x14ac:dyDescent="0.3">
      <c r="A22">
        <v>4</v>
      </c>
      <c r="B22" t="s">
        <v>7</v>
      </c>
      <c r="C22">
        <v>7894561</v>
      </c>
      <c r="D22">
        <v>7894561</v>
      </c>
      <c r="E22">
        <v>7894561</v>
      </c>
      <c r="F22">
        <v>1</v>
      </c>
      <c r="G22">
        <v>89.979658499996702</v>
      </c>
    </row>
    <row r="23" spans="1:7" x14ac:dyDescent="0.3">
      <c r="A23">
        <v>4</v>
      </c>
      <c r="B23" t="s">
        <v>7</v>
      </c>
      <c r="C23">
        <v>123</v>
      </c>
      <c r="D23">
        <v>123</v>
      </c>
      <c r="E23">
        <v>123</v>
      </c>
      <c r="F23">
        <v>1</v>
      </c>
      <c r="G23">
        <v>103.189209699998</v>
      </c>
    </row>
    <row r="24" spans="1:7" x14ac:dyDescent="0.3">
      <c r="A24">
        <v>4</v>
      </c>
      <c r="B24" t="s">
        <v>7</v>
      </c>
      <c r="C24">
        <v>9765</v>
      </c>
      <c r="D24">
        <v>9765</v>
      </c>
      <c r="E24">
        <v>9745</v>
      </c>
      <c r="F24">
        <v>0</v>
      </c>
      <c r="G24">
        <v>116.382420699999</v>
      </c>
    </row>
    <row r="25" spans="1:7" x14ac:dyDescent="0.3">
      <c r="A25">
        <v>4</v>
      </c>
      <c r="B25" t="s">
        <v>7</v>
      </c>
      <c r="C25">
        <v>89123</v>
      </c>
      <c r="D25">
        <v>89123</v>
      </c>
      <c r="E25">
        <v>98123</v>
      </c>
      <c r="F25">
        <v>0</v>
      </c>
      <c r="G25">
        <v>129.59226009999799</v>
      </c>
    </row>
    <row r="26" spans="1:7" x14ac:dyDescent="0.3">
      <c r="A26">
        <v>4</v>
      </c>
      <c r="B26" t="s">
        <v>7</v>
      </c>
      <c r="C26">
        <v>654321</v>
      </c>
      <c r="D26">
        <v>654321</v>
      </c>
      <c r="E26">
        <v>653421</v>
      </c>
      <c r="F26">
        <v>0</v>
      </c>
      <c r="G26">
        <v>142.78508879999899</v>
      </c>
    </row>
    <row r="27" spans="1:7" x14ac:dyDescent="0.3">
      <c r="A27">
        <v>4</v>
      </c>
      <c r="B27" t="s">
        <v>7</v>
      </c>
      <c r="C27">
        <v>7894561</v>
      </c>
      <c r="D27">
        <v>7894561</v>
      </c>
      <c r="E27">
        <v>78945561</v>
      </c>
      <c r="F27">
        <v>0</v>
      </c>
      <c r="G27">
        <v>155.978257399998</v>
      </c>
    </row>
    <row r="28" spans="1:7" x14ac:dyDescent="0.3">
      <c r="A28">
        <v>4</v>
      </c>
      <c r="B28" t="s">
        <v>7</v>
      </c>
      <c r="C28">
        <v>123</v>
      </c>
      <c r="D28">
        <v>123</v>
      </c>
      <c r="E28">
        <v>123</v>
      </c>
      <c r="F28">
        <v>1</v>
      </c>
      <c r="G28">
        <v>169.188265899996</v>
      </c>
    </row>
    <row r="29" spans="1:7" x14ac:dyDescent="0.3">
      <c r="A29">
        <v>4</v>
      </c>
      <c r="B29" t="s">
        <v>7</v>
      </c>
      <c r="C29">
        <v>9765</v>
      </c>
      <c r="D29">
        <v>9765</v>
      </c>
      <c r="E29">
        <v>9765</v>
      </c>
      <c r="F29">
        <v>1</v>
      </c>
      <c r="G29">
        <v>182.38040729999901</v>
      </c>
    </row>
    <row r="30" spans="1:7" x14ac:dyDescent="0.3">
      <c r="A30">
        <v>4</v>
      </c>
      <c r="B30" t="s">
        <v>7</v>
      </c>
      <c r="C30">
        <v>89123</v>
      </c>
      <c r="D30">
        <v>89123</v>
      </c>
      <c r="E30">
        <v>98123</v>
      </c>
      <c r="F30">
        <v>0</v>
      </c>
      <c r="G30">
        <v>195.57359079999799</v>
      </c>
    </row>
    <row r="31" spans="1:7" x14ac:dyDescent="0.3">
      <c r="A31">
        <v>4</v>
      </c>
      <c r="B31" t="s">
        <v>7</v>
      </c>
      <c r="C31">
        <v>654321</v>
      </c>
      <c r="D31">
        <v>654321</v>
      </c>
      <c r="E31">
        <v>654321</v>
      </c>
      <c r="F31">
        <v>1</v>
      </c>
      <c r="G31">
        <v>208.78366699999901</v>
      </c>
    </row>
    <row r="32" spans="1:7" x14ac:dyDescent="0.3">
      <c r="A32">
        <v>4</v>
      </c>
      <c r="B32" t="s">
        <v>7</v>
      </c>
      <c r="C32">
        <v>7894561</v>
      </c>
      <c r="D32">
        <v>7894561</v>
      </c>
      <c r="E32">
        <v>7890435</v>
      </c>
      <c r="F32">
        <v>0</v>
      </c>
      <c r="G32">
        <v>221.99870479999601</v>
      </c>
    </row>
    <row r="33" spans="1:7" x14ac:dyDescent="0.3">
      <c r="A33">
        <v>6</v>
      </c>
      <c r="B33" t="s">
        <v>7</v>
      </c>
      <c r="C33">
        <v>123</v>
      </c>
      <c r="D33">
        <v>123</v>
      </c>
      <c r="E33">
        <v>124</v>
      </c>
      <c r="F33" cm="1">
        <f t="array" aca="1" ref="F33" ca="1">F33:F470</f>
        <v>0</v>
      </c>
      <c r="G33">
        <v>3.2999157000012902</v>
      </c>
    </row>
    <row r="34" spans="1:7" x14ac:dyDescent="0.3">
      <c r="A34">
        <v>6</v>
      </c>
      <c r="B34" t="s">
        <v>7</v>
      </c>
      <c r="C34">
        <v>9765</v>
      </c>
      <c r="D34">
        <v>9765</v>
      </c>
      <c r="E34">
        <v>9765</v>
      </c>
      <c r="F34">
        <v>1</v>
      </c>
      <c r="G34">
        <v>16.493308000000901</v>
      </c>
    </row>
    <row r="35" spans="1:7" x14ac:dyDescent="0.3">
      <c r="A35">
        <v>6</v>
      </c>
      <c r="B35" t="s">
        <v>7</v>
      </c>
      <c r="C35">
        <v>89123</v>
      </c>
      <c r="D35">
        <v>89123</v>
      </c>
      <c r="E35">
        <v>891233</v>
      </c>
      <c r="F35">
        <v>0</v>
      </c>
      <c r="G35">
        <v>29.703008700002101</v>
      </c>
    </row>
    <row r="36" spans="1:7" x14ac:dyDescent="0.3">
      <c r="A36">
        <v>6</v>
      </c>
      <c r="B36" t="s">
        <v>7</v>
      </c>
      <c r="C36">
        <v>654321</v>
      </c>
      <c r="D36">
        <v>654321</v>
      </c>
      <c r="E36">
        <v>6532</v>
      </c>
      <c r="F36">
        <v>0</v>
      </c>
      <c r="G36">
        <v>42.897636400000899</v>
      </c>
    </row>
    <row r="37" spans="1:7" x14ac:dyDescent="0.3">
      <c r="A37">
        <v>6</v>
      </c>
      <c r="B37" t="s">
        <v>7</v>
      </c>
      <c r="C37">
        <v>7894561</v>
      </c>
      <c r="D37">
        <v>7894561</v>
      </c>
      <c r="E37">
        <v>7894561</v>
      </c>
      <c r="F37">
        <v>1</v>
      </c>
      <c r="G37">
        <v>56.106187200002701</v>
      </c>
    </row>
    <row r="38" spans="1:7" x14ac:dyDescent="0.3">
      <c r="A38">
        <v>6</v>
      </c>
      <c r="B38" t="s">
        <v>7</v>
      </c>
      <c r="C38">
        <v>123</v>
      </c>
      <c r="D38">
        <v>123</v>
      </c>
      <c r="E38">
        <v>123</v>
      </c>
      <c r="F38">
        <v>1</v>
      </c>
      <c r="G38">
        <v>69.299091700002407</v>
      </c>
    </row>
    <row r="39" spans="1:7" x14ac:dyDescent="0.3">
      <c r="A39">
        <v>6</v>
      </c>
      <c r="B39" t="s">
        <v>7</v>
      </c>
      <c r="C39">
        <v>9765</v>
      </c>
      <c r="D39">
        <v>9765</v>
      </c>
      <c r="E39">
        <v>97654</v>
      </c>
      <c r="F39">
        <v>0</v>
      </c>
      <c r="G39">
        <v>82.492335500002795</v>
      </c>
    </row>
    <row r="40" spans="1:7" x14ac:dyDescent="0.3">
      <c r="A40">
        <v>6</v>
      </c>
      <c r="B40" t="s">
        <v>7</v>
      </c>
      <c r="C40">
        <v>89123</v>
      </c>
      <c r="D40">
        <v>89123</v>
      </c>
      <c r="E40">
        <v>89123</v>
      </c>
      <c r="F40">
        <v>1</v>
      </c>
      <c r="G40">
        <v>95.702116899999893</v>
      </c>
    </row>
    <row r="41" spans="1:7" x14ac:dyDescent="0.3">
      <c r="A41">
        <v>6</v>
      </c>
      <c r="B41" t="s">
        <v>7</v>
      </c>
      <c r="C41">
        <v>654321</v>
      </c>
      <c r="D41">
        <v>654321</v>
      </c>
      <c r="E41">
        <v>85467</v>
      </c>
      <c r="F41">
        <v>0</v>
      </c>
      <c r="G41">
        <v>108.8950516</v>
      </c>
    </row>
    <row r="42" spans="1:7" x14ac:dyDescent="0.3">
      <c r="A42">
        <v>6</v>
      </c>
      <c r="B42" t="s">
        <v>7</v>
      </c>
      <c r="C42">
        <v>7894561</v>
      </c>
      <c r="D42">
        <v>7894561</v>
      </c>
      <c r="E42">
        <v>789456</v>
      </c>
      <c r="F42">
        <v>0</v>
      </c>
      <c r="G42">
        <v>122.1052462</v>
      </c>
    </row>
    <row r="43" spans="1:7" x14ac:dyDescent="0.3">
      <c r="A43">
        <v>6</v>
      </c>
      <c r="B43" t="s">
        <v>7</v>
      </c>
      <c r="C43">
        <v>123</v>
      </c>
      <c r="D43">
        <v>123</v>
      </c>
      <c r="E43">
        <v>137</v>
      </c>
      <c r="F43">
        <v>0</v>
      </c>
      <c r="G43">
        <v>135.29793179999899</v>
      </c>
    </row>
    <row r="44" spans="1:7" x14ac:dyDescent="0.3">
      <c r="A44">
        <v>6</v>
      </c>
      <c r="B44" t="s">
        <v>7</v>
      </c>
      <c r="C44">
        <v>9765</v>
      </c>
      <c r="D44">
        <v>9765</v>
      </c>
      <c r="E44">
        <v>9765</v>
      </c>
      <c r="F44">
        <v>1</v>
      </c>
      <c r="G44">
        <v>148.49109990000201</v>
      </c>
    </row>
    <row r="45" spans="1:7" x14ac:dyDescent="0.3">
      <c r="A45">
        <v>6</v>
      </c>
      <c r="B45" t="s">
        <v>7</v>
      </c>
      <c r="C45">
        <v>89123</v>
      </c>
      <c r="D45">
        <v>89123</v>
      </c>
      <c r="E45">
        <v>89133</v>
      </c>
      <c r="F45">
        <v>0</v>
      </c>
      <c r="G45">
        <v>161.700769900002</v>
      </c>
    </row>
    <row r="46" spans="1:7" x14ac:dyDescent="0.3">
      <c r="A46">
        <v>6</v>
      </c>
      <c r="B46" t="s">
        <v>7</v>
      </c>
      <c r="C46">
        <v>654321</v>
      </c>
      <c r="D46">
        <v>654321</v>
      </c>
      <c r="E46">
        <v>65423</v>
      </c>
      <c r="F46">
        <v>0</v>
      </c>
      <c r="G46">
        <v>174.89365169999999</v>
      </c>
    </row>
    <row r="47" spans="1:7" x14ac:dyDescent="0.3">
      <c r="A47">
        <v>6</v>
      </c>
      <c r="B47" t="s">
        <v>7</v>
      </c>
      <c r="C47">
        <v>7894561</v>
      </c>
      <c r="D47">
        <v>7894561</v>
      </c>
      <c r="E47">
        <v>789456</v>
      </c>
      <c r="F47">
        <v>0</v>
      </c>
      <c r="G47">
        <v>188.10345249999901</v>
      </c>
    </row>
    <row r="48" spans="1:7" x14ac:dyDescent="0.3">
      <c r="A48">
        <v>10</v>
      </c>
      <c r="B48" t="s">
        <v>7</v>
      </c>
      <c r="C48">
        <v>123</v>
      </c>
      <c r="D48">
        <v>123</v>
      </c>
      <c r="E48">
        <v>123</v>
      </c>
      <c r="F48">
        <v>1</v>
      </c>
      <c r="G48">
        <v>3.5878709000025899</v>
      </c>
    </row>
    <row r="49" spans="1:7" x14ac:dyDescent="0.3">
      <c r="A49">
        <v>10</v>
      </c>
      <c r="B49" t="s">
        <v>7</v>
      </c>
      <c r="C49">
        <v>9765</v>
      </c>
      <c r="D49">
        <v>9765</v>
      </c>
      <c r="E49">
        <v>9765</v>
      </c>
      <c r="F49">
        <v>1</v>
      </c>
      <c r="G49">
        <v>16.764631600002701</v>
      </c>
    </row>
    <row r="50" spans="1:7" x14ac:dyDescent="0.3">
      <c r="A50">
        <v>10</v>
      </c>
      <c r="B50" t="s">
        <v>7</v>
      </c>
      <c r="C50">
        <v>89123</v>
      </c>
      <c r="D50">
        <v>89123</v>
      </c>
      <c r="E50">
        <v>123987</v>
      </c>
      <c r="F50">
        <v>0</v>
      </c>
      <c r="G50">
        <v>29.957698500002099</v>
      </c>
    </row>
    <row r="51" spans="1:7" x14ac:dyDescent="0.3">
      <c r="A51">
        <v>10</v>
      </c>
      <c r="B51" t="s">
        <v>7</v>
      </c>
      <c r="C51">
        <v>654321</v>
      </c>
      <c r="D51">
        <v>654321</v>
      </c>
      <c r="E51">
        <v>5436</v>
      </c>
      <c r="F51">
        <v>0</v>
      </c>
      <c r="G51">
        <v>43.151115000000502</v>
      </c>
    </row>
    <row r="52" spans="1:7" x14ac:dyDescent="0.3">
      <c r="A52">
        <v>10</v>
      </c>
      <c r="B52" t="s">
        <v>7</v>
      </c>
      <c r="C52">
        <v>7894561</v>
      </c>
      <c r="D52">
        <v>7894561</v>
      </c>
      <c r="E52">
        <v>789546</v>
      </c>
      <c r="F52">
        <v>0</v>
      </c>
      <c r="G52">
        <v>56.360673499999301</v>
      </c>
    </row>
    <row r="53" spans="1:7" x14ac:dyDescent="0.3">
      <c r="A53">
        <v>10</v>
      </c>
      <c r="B53" t="s">
        <v>7</v>
      </c>
      <c r="C53">
        <v>123</v>
      </c>
      <c r="D53">
        <v>123</v>
      </c>
      <c r="E53">
        <v>121</v>
      </c>
      <c r="F53">
        <v>0</v>
      </c>
      <c r="G53">
        <v>69.553639300000199</v>
      </c>
    </row>
    <row r="54" spans="1:7" x14ac:dyDescent="0.3">
      <c r="A54">
        <v>10</v>
      </c>
      <c r="B54" t="s">
        <v>7</v>
      </c>
      <c r="C54">
        <v>9765</v>
      </c>
      <c r="D54">
        <v>9765</v>
      </c>
      <c r="E54">
        <v>9765</v>
      </c>
      <c r="F54">
        <v>1</v>
      </c>
      <c r="G54">
        <v>82.763677700000699</v>
      </c>
    </row>
    <row r="55" spans="1:7" x14ac:dyDescent="0.3">
      <c r="A55">
        <v>10</v>
      </c>
      <c r="B55" t="s">
        <v>7</v>
      </c>
      <c r="C55">
        <v>89123</v>
      </c>
      <c r="D55">
        <v>89123</v>
      </c>
      <c r="E55">
        <v>89123</v>
      </c>
      <c r="F55">
        <v>1</v>
      </c>
      <c r="G55">
        <v>95.956571900002004</v>
      </c>
    </row>
    <row r="56" spans="1:7" x14ac:dyDescent="0.3">
      <c r="A56">
        <v>10</v>
      </c>
      <c r="B56" t="s">
        <v>7</v>
      </c>
      <c r="C56">
        <v>654321</v>
      </c>
      <c r="D56">
        <v>654321</v>
      </c>
      <c r="E56">
        <v>634521</v>
      </c>
      <c r="F56">
        <v>0</v>
      </c>
      <c r="G56">
        <v>109.149874000002</v>
      </c>
    </row>
    <row r="57" spans="1:7" x14ac:dyDescent="0.3">
      <c r="A57">
        <v>10</v>
      </c>
      <c r="B57" t="s">
        <v>7</v>
      </c>
      <c r="C57">
        <v>7894561</v>
      </c>
      <c r="D57">
        <v>7894561</v>
      </c>
      <c r="E57">
        <v>789456</v>
      </c>
      <c r="F57">
        <v>0</v>
      </c>
      <c r="G57">
        <v>122.3594959</v>
      </c>
    </row>
    <row r="58" spans="1:7" x14ac:dyDescent="0.3">
      <c r="A58">
        <v>10</v>
      </c>
      <c r="B58" t="s">
        <v>7</v>
      </c>
      <c r="C58">
        <v>123</v>
      </c>
      <c r="D58">
        <v>123</v>
      </c>
      <c r="E58">
        <v>123</v>
      </c>
      <c r="F58">
        <v>1</v>
      </c>
      <c r="G58">
        <v>135.55266119999899</v>
      </c>
    </row>
    <row r="59" spans="1:7" x14ac:dyDescent="0.3">
      <c r="A59">
        <v>10</v>
      </c>
      <c r="B59" t="s">
        <v>7</v>
      </c>
      <c r="C59">
        <v>9765</v>
      </c>
      <c r="D59">
        <v>9765</v>
      </c>
      <c r="E59">
        <v>9765</v>
      </c>
      <c r="F59">
        <v>1</v>
      </c>
      <c r="G59">
        <v>148.762338800002</v>
      </c>
    </row>
    <row r="60" spans="1:7" x14ac:dyDescent="0.3">
      <c r="A60">
        <v>10</v>
      </c>
      <c r="B60" t="s">
        <v>7</v>
      </c>
      <c r="C60">
        <v>89123</v>
      </c>
      <c r="D60">
        <v>89123</v>
      </c>
      <c r="E60">
        <v>89103</v>
      </c>
      <c r="F60">
        <v>0</v>
      </c>
      <c r="G60">
        <v>161.95516200000199</v>
      </c>
    </row>
    <row r="61" spans="1:7" x14ac:dyDescent="0.3">
      <c r="A61">
        <v>10</v>
      </c>
      <c r="B61" t="s">
        <v>7</v>
      </c>
      <c r="C61">
        <v>654321</v>
      </c>
      <c r="D61">
        <v>654321</v>
      </c>
      <c r="E61">
        <v>634321</v>
      </c>
      <c r="F61">
        <v>0</v>
      </c>
      <c r="G61">
        <v>175.148396700002</v>
      </c>
    </row>
    <row r="62" spans="1:7" x14ac:dyDescent="0.3">
      <c r="A62">
        <v>10</v>
      </c>
      <c r="B62" t="s">
        <v>7</v>
      </c>
      <c r="C62">
        <v>7894561</v>
      </c>
      <c r="D62">
        <v>7894561</v>
      </c>
      <c r="E62">
        <v>7894361</v>
      </c>
      <c r="F62">
        <v>0</v>
      </c>
      <c r="G62">
        <v>188.3581801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K4:K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4B98-6E7F-4014-95DA-AD81C67F4101}">
  <dimension ref="A1:L62"/>
  <sheetViews>
    <sheetView topLeftCell="H1" workbookViewId="0">
      <selection activeCell="K11" sqref="K11:K14"/>
    </sheetView>
  </sheetViews>
  <sheetFormatPr defaultRowHeight="14.4" x14ac:dyDescent="0.3"/>
  <cols>
    <col min="5" max="6" width="21.88671875" customWidth="1"/>
    <col min="7" max="7" width="24" customWidth="1"/>
    <col min="10" max="10" width="12.33203125" customWidth="1"/>
    <col min="12" max="12" width="22" customWidth="1"/>
  </cols>
  <sheetData>
    <row r="1" spans="1:12" x14ac:dyDescent="0.3">
      <c r="A1" t="s">
        <v>5</v>
      </c>
      <c r="B1" t="s">
        <v>0</v>
      </c>
      <c r="C1" t="s">
        <v>1</v>
      </c>
      <c r="D1" t="s">
        <v>2</v>
      </c>
      <c r="E1" t="s">
        <v>4</v>
      </c>
      <c r="F1" t="s">
        <v>9</v>
      </c>
      <c r="G1" t="s">
        <v>3</v>
      </c>
    </row>
    <row r="3" spans="1:12" ht="15" thickBot="1" x14ac:dyDescent="0.35">
      <c r="A3">
        <v>1</v>
      </c>
      <c r="B3" t="s">
        <v>6</v>
      </c>
      <c r="C3">
        <v>740</v>
      </c>
      <c r="D3">
        <v>740</v>
      </c>
      <c r="E3">
        <v>740</v>
      </c>
      <c r="F3">
        <v>1</v>
      </c>
      <c r="G3">
        <v>8.2660819000011507</v>
      </c>
    </row>
    <row r="4" spans="1:12" x14ac:dyDescent="0.3">
      <c r="A4">
        <v>1</v>
      </c>
      <c r="B4" t="s">
        <v>6</v>
      </c>
      <c r="C4">
        <v>9432</v>
      </c>
      <c r="D4">
        <v>9432</v>
      </c>
      <c r="E4">
        <v>9423</v>
      </c>
      <c r="F4">
        <v>1</v>
      </c>
      <c r="G4">
        <v>21.460067600000901</v>
      </c>
      <c r="J4" s="2" t="s">
        <v>19</v>
      </c>
      <c r="K4" s="3" t="s">
        <v>18</v>
      </c>
      <c r="L4" s="4" t="s">
        <v>22</v>
      </c>
    </row>
    <row r="5" spans="1:12" x14ac:dyDescent="0.3">
      <c r="A5">
        <v>1</v>
      </c>
      <c r="B5" t="s">
        <v>6</v>
      </c>
      <c r="C5">
        <v>80345</v>
      </c>
      <c r="D5">
        <v>80345</v>
      </c>
      <c r="E5">
        <v>80345</v>
      </c>
      <c r="F5">
        <v>1</v>
      </c>
      <c r="G5">
        <v>34.669432700000399</v>
      </c>
      <c r="J5" s="5" t="s">
        <v>21</v>
      </c>
      <c r="K5" s="1">
        <f>AVERAGE(G3:G17)/15</f>
        <v>6.7109315199999946</v>
      </c>
      <c r="L5" s="6">
        <f>AVERAGE(K5:K8)/4</f>
        <v>4.2329367681944374</v>
      </c>
    </row>
    <row r="6" spans="1:12" x14ac:dyDescent="0.3">
      <c r="A6">
        <v>1</v>
      </c>
      <c r="B6" t="s">
        <v>6</v>
      </c>
      <c r="C6">
        <v>107239</v>
      </c>
      <c r="D6">
        <v>107239</v>
      </c>
      <c r="E6">
        <v>107239</v>
      </c>
      <c r="F6">
        <v>1</v>
      </c>
      <c r="G6">
        <v>47.863395600001198</v>
      </c>
      <c r="J6" s="5" t="s">
        <v>13</v>
      </c>
      <c r="K6" s="1">
        <f>AVERAGE(G18:G32)/15</f>
        <v>21.839113857333189</v>
      </c>
      <c r="L6" s="6"/>
    </row>
    <row r="7" spans="1:12" x14ac:dyDescent="0.3">
      <c r="A7">
        <v>1</v>
      </c>
      <c r="B7" t="s">
        <v>6</v>
      </c>
      <c r="C7">
        <v>8854770</v>
      </c>
      <c r="D7">
        <v>8854770</v>
      </c>
      <c r="E7">
        <v>8854770</v>
      </c>
      <c r="F7">
        <v>1</v>
      </c>
      <c r="G7">
        <v>61.0559895000005</v>
      </c>
      <c r="J7" s="5" t="s">
        <v>15</v>
      </c>
      <c r="K7" s="1">
        <f>AVERAGE(G33:G47)/15</f>
        <v>19.579802915111149</v>
      </c>
      <c r="L7" s="6"/>
    </row>
    <row r="8" spans="1:12" x14ac:dyDescent="0.3">
      <c r="A8">
        <v>1</v>
      </c>
      <c r="B8" t="s">
        <v>6</v>
      </c>
      <c r="C8">
        <v>740</v>
      </c>
      <c r="D8">
        <v>740</v>
      </c>
      <c r="E8">
        <v>740</v>
      </c>
      <c r="F8">
        <v>1</v>
      </c>
      <c r="G8">
        <v>74.266257200000794</v>
      </c>
      <c r="J8" s="5" t="s">
        <v>17</v>
      </c>
      <c r="K8" s="1">
        <f>AVERAGE(G48:G62)/15</f>
        <v>19.597139998666663</v>
      </c>
      <c r="L8" s="6"/>
    </row>
    <row r="9" spans="1:12" x14ac:dyDescent="0.3">
      <c r="A9">
        <v>1</v>
      </c>
      <c r="B9" t="s">
        <v>6</v>
      </c>
      <c r="C9">
        <v>9432</v>
      </c>
      <c r="D9">
        <v>9432</v>
      </c>
      <c r="E9">
        <v>945</v>
      </c>
      <c r="F9">
        <v>0</v>
      </c>
      <c r="G9">
        <v>87.459102000000698</v>
      </c>
      <c r="J9" s="5"/>
      <c r="K9" s="1"/>
      <c r="L9" s="6"/>
    </row>
    <row r="10" spans="1:12" x14ac:dyDescent="0.3">
      <c r="A10">
        <v>1</v>
      </c>
      <c r="B10" t="s">
        <v>6</v>
      </c>
      <c r="C10">
        <v>80345</v>
      </c>
      <c r="D10">
        <v>80345</v>
      </c>
      <c r="E10">
        <v>80345</v>
      </c>
      <c r="F10">
        <v>1</v>
      </c>
      <c r="G10">
        <v>100.6679468</v>
      </c>
      <c r="J10" s="5" t="s">
        <v>23</v>
      </c>
      <c r="K10" s="1" t="s">
        <v>24</v>
      </c>
      <c r="L10" s="6" t="s">
        <v>25</v>
      </c>
    </row>
    <row r="11" spans="1:12" x14ac:dyDescent="0.3">
      <c r="A11">
        <v>1</v>
      </c>
      <c r="B11" t="s">
        <v>6</v>
      </c>
      <c r="C11">
        <v>107239</v>
      </c>
      <c r="D11">
        <v>107239</v>
      </c>
      <c r="E11">
        <v>107239</v>
      </c>
      <c r="F11">
        <v>1</v>
      </c>
      <c r="G11">
        <v>113.861428799998</v>
      </c>
      <c r="J11" s="5" t="s">
        <v>21</v>
      </c>
      <c r="K11" s="1">
        <f>14/15*100</f>
        <v>93.333333333333329</v>
      </c>
      <c r="L11" s="6">
        <f>AVERAGE(K11:K14)/4</f>
        <v>21.25</v>
      </c>
    </row>
    <row r="12" spans="1:12" x14ac:dyDescent="0.3">
      <c r="A12">
        <v>1</v>
      </c>
      <c r="B12" t="s">
        <v>6</v>
      </c>
      <c r="C12">
        <v>8854770</v>
      </c>
      <c r="D12">
        <v>8854770</v>
      </c>
      <c r="E12">
        <v>8854770</v>
      </c>
      <c r="F12">
        <v>1</v>
      </c>
      <c r="G12">
        <v>127.07101479999901</v>
      </c>
      <c r="J12" s="5" t="s">
        <v>13</v>
      </c>
      <c r="K12" s="1">
        <f>14/15*100</f>
        <v>93.333333333333329</v>
      </c>
      <c r="L12" s="6"/>
    </row>
    <row r="13" spans="1:12" x14ac:dyDescent="0.3">
      <c r="A13">
        <v>1</v>
      </c>
      <c r="B13" t="s">
        <v>6</v>
      </c>
      <c r="C13">
        <v>740</v>
      </c>
      <c r="D13">
        <v>740</v>
      </c>
      <c r="E13">
        <v>740</v>
      </c>
      <c r="F13">
        <v>1</v>
      </c>
      <c r="G13">
        <v>140.264115599999</v>
      </c>
      <c r="J13" s="5" t="s">
        <v>15</v>
      </c>
      <c r="K13" s="1">
        <f>13/15*100</f>
        <v>86.666666666666671</v>
      </c>
      <c r="L13" s="6"/>
    </row>
    <row r="14" spans="1:12" ht="15" thickBot="1" x14ac:dyDescent="0.35">
      <c r="A14">
        <v>1</v>
      </c>
      <c r="B14" t="s">
        <v>6</v>
      </c>
      <c r="C14">
        <v>9432</v>
      </c>
      <c r="D14">
        <v>9432</v>
      </c>
      <c r="E14">
        <v>9432</v>
      </c>
      <c r="F14">
        <v>1</v>
      </c>
      <c r="G14">
        <v>153.457185799998</v>
      </c>
      <c r="J14" s="7" t="s">
        <v>17</v>
      </c>
      <c r="K14" s="8">
        <f>10/15*100</f>
        <v>66.666666666666657</v>
      </c>
      <c r="L14" s="9"/>
    </row>
    <row r="15" spans="1:12" x14ac:dyDescent="0.3">
      <c r="A15">
        <v>1</v>
      </c>
      <c r="B15" t="s">
        <v>6</v>
      </c>
      <c r="C15">
        <v>80345</v>
      </c>
      <c r="D15">
        <v>80345</v>
      </c>
      <c r="E15">
        <v>80345</v>
      </c>
      <c r="F15">
        <v>1</v>
      </c>
      <c r="G15">
        <v>166.66696349999901</v>
      </c>
    </row>
    <row r="16" spans="1:12" x14ac:dyDescent="0.3">
      <c r="A16">
        <v>1</v>
      </c>
      <c r="B16" t="s">
        <v>6</v>
      </c>
      <c r="C16">
        <v>107239</v>
      </c>
      <c r="D16">
        <v>107239</v>
      </c>
      <c r="E16">
        <v>107239</v>
      </c>
      <c r="F16">
        <v>1</v>
      </c>
      <c r="G16">
        <v>179.86100189999999</v>
      </c>
    </row>
    <row r="17" spans="1:7" x14ac:dyDescent="0.3">
      <c r="A17">
        <v>1</v>
      </c>
      <c r="B17" t="s">
        <v>6</v>
      </c>
      <c r="C17">
        <v>8854770</v>
      </c>
      <c r="D17">
        <v>8854770</v>
      </c>
      <c r="E17">
        <v>8854770</v>
      </c>
      <c r="F17">
        <v>1</v>
      </c>
      <c r="G17">
        <v>193.0696083</v>
      </c>
    </row>
    <row r="18" spans="1:7" x14ac:dyDescent="0.3">
      <c r="A18">
        <v>5</v>
      </c>
      <c r="B18" t="s">
        <v>6</v>
      </c>
      <c r="C18">
        <v>740</v>
      </c>
      <c r="D18">
        <v>740</v>
      </c>
      <c r="E18">
        <v>740</v>
      </c>
      <c r="F18">
        <v>1</v>
      </c>
      <c r="G18">
        <v>235.202067799997</v>
      </c>
    </row>
    <row r="19" spans="1:7" x14ac:dyDescent="0.3">
      <c r="A19">
        <v>5</v>
      </c>
      <c r="B19" t="s">
        <v>6</v>
      </c>
      <c r="C19">
        <v>9432</v>
      </c>
      <c r="D19">
        <v>9432</v>
      </c>
      <c r="E19">
        <v>9420</v>
      </c>
      <c r="F19">
        <v>0</v>
      </c>
      <c r="G19">
        <v>248.37953849999701</v>
      </c>
    </row>
    <row r="20" spans="1:7" x14ac:dyDescent="0.3">
      <c r="A20">
        <v>5</v>
      </c>
      <c r="B20" t="s">
        <v>6</v>
      </c>
      <c r="C20">
        <v>80345</v>
      </c>
      <c r="D20">
        <v>80345</v>
      </c>
      <c r="E20">
        <v>80345</v>
      </c>
      <c r="F20">
        <v>1</v>
      </c>
      <c r="G20">
        <v>261.58900449999697</v>
      </c>
    </row>
    <row r="21" spans="1:7" x14ac:dyDescent="0.3">
      <c r="A21">
        <v>5</v>
      </c>
      <c r="B21" t="s">
        <v>6</v>
      </c>
      <c r="C21">
        <v>107239</v>
      </c>
      <c r="D21">
        <v>107239</v>
      </c>
      <c r="E21">
        <v>107239</v>
      </c>
      <c r="F21">
        <v>1</v>
      </c>
      <c r="G21">
        <v>274.78262569999703</v>
      </c>
    </row>
    <row r="22" spans="1:7" x14ac:dyDescent="0.3">
      <c r="A22">
        <v>5</v>
      </c>
      <c r="B22" t="s">
        <v>6</v>
      </c>
      <c r="C22">
        <v>8854770</v>
      </c>
      <c r="D22">
        <v>8854770</v>
      </c>
      <c r="E22">
        <v>8854770</v>
      </c>
      <c r="F22">
        <v>1</v>
      </c>
      <c r="G22">
        <v>287.99173359999901</v>
      </c>
    </row>
    <row r="23" spans="1:7" x14ac:dyDescent="0.3">
      <c r="A23">
        <v>5</v>
      </c>
      <c r="B23" t="s">
        <v>6</v>
      </c>
      <c r="C23">
        <v>740</v>
      </c>
      <c r="D23">
        <v>740</v>
      </c>
      <c r="E23">
        <v>740</v>
      </c>
      <c r="F23">
        <v>1</v>
      </c>
      <c r="G23">
        <v>301.184881999997</v>
      </c>
    </row>
    <row r="24" spans="1:7" x14ac:dyDescent="0.3">
      <c r="A24">
        <v>5</v>
      </c>
      <c r="B24" t="s">
        <v>6</v>
      </c>
      <c r="C24">
        <v>9432</v>
      </c>
      <c r="D24">
        <v>9432</v>
      </c>
      <c r="E24">
        <v>9432</v>
      </c>
      <c r="F24">
        <v>1</v>
      </c>
      <c r="G24">
        <v>314.378029499999</v>
      </c>
    </row>
    <row r="25" spans="1:7" x14ac:dyDescent="0.3">
      <c r="A25">
        <v>5</v>
      </c>
      <c r="B25" t="s">
        <v>6</v>
      </c>
      <c r="C25">
        <v>80345</v>
      </c>
      <c r="D25">
        <v>80345</v>
      </c>
      <c r="E25">
        <v>80345</v>
      </c>
      <c r="F25">
        <v>1</v>
      </c>
      <c r="G25">
        <v>327.58817279999801</v>
      </c>
    </row>
    <row r="26" spans="1:7" x14ac:dyDescent="0.3">
      <c r="A26">
        <v>5</v>
      </c>
      <c r="B26" t="s">
        <v>6</v>
      </c>
      <c r="C26">
        <v>107239</v>
      </c>
      <c r="D26">
        <v>107239</v>
      </c>
      <c r="E26">
        <v>107239</v>
      </c>
      <c r="F26">
        <v>1</v>
      </c>
      <c r="G26">
        <v>340.78097389999601</v>
      </c>
    </row>
    <row r="27" spans="1:7" x14ac:dyDescent="0.3">
      <c r="A27">
        <v>5</v>
      </c>
      <c r="B27" t="s">
        <v>6</v>
      </c>
      <c r="C27">
        <v>8854770</v>
      </c>
      <c r="D27">
        <v>8854770</v>
      </c>
      <c r="E27">
        <v>8854770</v>
      </c>
      <c r="F27">
        <v>1</v>
      </c>
      <c r="G27">
        <v>353.990522699998</v>
      </c>
    </row>
    <row r="28" spans="1:7" x14ac:dyDescent="0.3">
      <c r="A28">
        <v>5</v>
      </c>
      <c r="B28" t="s">
        <v>6</v>
      </c>
      <c r="C28">
        <v>740</v>
      </c>
      <c r="D28">
        <v>740</v>
      </c>
      <c r="E28">
        <v>740</v>
      </c>
      <c r="F28">
        <v>1</v>
      </c>
      <c r="G28">
        <v>367.184099799997</v>
      </c>
    </row>
    <row r="29" spans="1:7" x14ac:dyDescent="0.3">
      <c r="A29">
        <v>5</v>
      </c>
      <c r="B29" t="s">
        <v>6</v>
      </c>
      <c r="C29">
        <v>9432</v>
      </c>
      <c r="D29">
        <v>9432</v>
      </c>
      <c r="E29">
        <v>9432</v>
      </c>
      <c r="F29">
        <v>1</v>
      </c>
      <c r="G29">
        <v>380.39356829999798</v>
      </c>
    </row>
    <row r="30" spans="1:7" x14ac:dyDescent="0.3">
      <c r="A30">
        <v>5</v>
      </c>
      <c r="B30" t="s">
        <v>6</v>
      </c>
      <c r="C30">
        <v>80345</v>
      </c>
      <c r="D30">
        <v>80345</v>
      </c>
      <c r="E30">
        <v>80345</v>
      </c>
      <c r="F30">
        <v>1</v>
      </c>
      <c r="G30">
        <v>393.58637349999799</v>
      </c>
    </row>
    <row r="31" spans="1:7" x14ac:dyDescent="0.3">
      <c r="A31">
        <v>5</v>
      </c>
      <c r="B31" t="s">
        <v>6</v>
      </c>
      <c r="C31">
        <v>107239</v>
      </c>
      <c r="D31">
        <v>107239</v>
      </c>
      <c r="E31">
        <v>107239</v>
      </c>
      <c r="F31">
        <v>1</v>
      </c>
      <c r="G31">
        <v>406.77970249999998</v>
      </c>
    </row>
    <row r="32" spans="1:7" x14ac:dyDescent="0.3">
      <c r="A32">
        <v>5</v>
      </c>
      <c r="B32" t="s">
        <v>6</v>
      </c>
      <c r="C32">
        <v>8854770</v>
      </c>
      <c r="D32">
        <v>8854770</v>
      </c>
      <c r="E32">
        <v>8854770</v>
      </c>
      <c r="F32">
        <v>1</v>
      </c>
      <c r="G32">
        <v>419.98932280000002</v>
      </c>
    </row>
    <row r="33" spans="1:7" x14ac:dyDescent="0.3">
      <c r="A33">
        <v>7</v>
      </c>
      <c r="B33" t="s">
        <v>6</v>
      </c>
      <c r="C33">
        <v>740</v>
      </c>
      <c r="D33">
        <v>740</v>
      </c>
      <c r="E33">
        <v>740</v>
      </c>
      <c r="F33">
        <v>1</v>
      </c>
      <c r="G33">
        <v>201.29678840000199</v>
      </c>
    </row>
    <row r="34" spans="1:7" x14ac:dyDescent="0.3">
      <c r="A34">
        <v>7</v>
      </c>
      <c r="B34" t="s">
        <v>6</v>
      </c>
      <c r="C34">
        <v>9432</v>
      </c>
      <c r="D34">
        <v>9432</v>
      </c>
      <c r="E34">
        <v>9432</v>
      </c>
      <c r="F34">
        <v>1</v>
      </c>
      <c r="G34">
        <v>214.48960799999901</v>
      </c>
    </row>
    <row r="35" spans="1:7" x14ac:dyDescent="0.3">
      <c r="A35">
        <v>7</v>
      </c>
      <c r="B35" t="s">
        <v>6</v>
      </c>
      <c r="C35">
        <v>80345</v>
      </c>
      <c r="D35">
        <v>80345</v>
      </c>
      <c r="E35">
        <v>80345</v>
      </c>
      <c r="F35">
        <v>1</v>
      </c>
      <c r="G35">
        <v>227.70010069999901</v>
      </c>
    </row>
    <row r="36" spans="1:7" x14ac:dyDescent="0.3">
      <c r="A36">
        <v>7</v>
      </c>
      <c r="B36" t="s">
        <v>6</v>
      </c>
      <c r="C36">
        <v>107239</v>
      </c>
      <c r="D36">
        <v>107239</v>
      </c>
      <c r="E36">
        <v>107342</v>
      </c>
      <c r="F36">
        <v>1</v>
      </c>
      <c r="G36">
        <v>240.89265180000001</v>
      </c>
    </row>
    <row r="37" spans="1:7" x14ac:dyDescent="0.3">
      <c r="A37">
        <v>7</v>
      </c>
      <c r="B37" t="s">
        <v>6</v>
      </c>
      <c r="C37">
        <v>8854770</v>
      </c>
      <c r="D37">
        <v>8854770</v>
      </c>
      <c r="E37">
        <v>8854770</v>
      </c>
      <c r="F37">
        <v>1</v>
      </c>
      <c r="G37">
        <v>254.10235260000201</v>
      </c>
    </row>
    <row r="38" spans="1:7" x14ac:dyDescent="0.3">
      <c r="A38">
        <v>7</v>
      </c>
      <c r="B38" t="s">
        <v>6</v>
      </c>
      <c r="C38">
        <v>740</v>
      </c>
      <c r="D38">
        <v>740</v>
      </c>
      <c r="E38">
        <v>740</v>
      </c>
      <c r="F38">
        <v>1</v>
      </c>
      <c r="G38">
        <v>267.2954398</v>
      </c>
    </row>
    <row r="39" spans="1:7" x14ac:dyDescent="0.3">
      <c r="A39">
        <v>7</v>
      </c>
      <c r="B39" t="s">
        <v>6</v>
      </c>
      <c r="C39">
        <v>9432</v>
      </c>
      <c r="D39">
        <v>9432</v>
      </c>
      <c r="E39">
        <v>9432</v>
      </c>
      <c r="F39">
        <v>1</v>
      </c>
      <c r="G39">
        <v>280.50477080000201</v>
      </c>
    </row>
    <row r="40" spans="1:7" x14ac:dyDescent="0.3">
      <c r="A40">
        <v>7</v>
      </c>
      <c r="B40" t="s">
        <v>6</v>
      </c>
      <c r="C40">
        <v>80345</v>
      </c>
      <c r="D40">
        <v>80345</v>
      </c>
      <c r="E40">
        <v>80345</v>
      </c>
      <c r="F40">
        <v>1</v>
      </c>
      <c r="G40">
        <v>293.69831370000202</v>
      </c>
    </row>
    <row r="41" spans="1:7" x14ac:dyDescent="0.3">
      <c r="A41">
        <v>7</v>
      </c>
      <c r="B41" t="s">
        <v>6</v>
      </c>
      <c r="C41">
        <v>107239</v>
      </c>
      <c r="D41">
        <v>107239</v>
      </c>
      <c r="E41">
        <v>107239</v>
      </c>
      <c r="F41">
        <v>1</v>
      </c>
      <c r="G41">
        <v>306.89097550000201</v>
      </c>
    </row>
    <row r="42" spans="1:7" x14ac:dyDescent="0.3">
      <c r="A42">
        <v>7</v>
      </c>
      <c r="B42" t="s">
        <v>6</v>
      </c>
      <c r="C42">
        <v>8854770</v>
      </c>
      <c r="D42">
        <v>8854770</v>
      </c>
      <c r="E42">
        <v>8854779</v>
      </c>
      <c r="F42">
        <v>0</v>
      </c>
      <c r="G42">
        <v>320.10052089999903</v>
      </c>
    </row>
    <row r="43" spans="1:7" x14ac:dyDescent="0.3">
      <c r="A43">
        <v>7</v>
      </c>
      <c r="B43" t="s">
        <v>6</v>
      </c>
      <c r="C43">
        <v>740</v>
      </c>
      <c r="D43">
        <v>740</v>
      </c>
      <c r="E43">
        <v>740</v>
      </c>
      <c r="F43">
        <v>1</v>
      </c>
      <c r="G43">
        <v>333.29397199999897</v>
      </c>
    </row>
    <row r="44" spans="1:7" x14ac:dyDescent="0.3">
      <c r="A44">
        <v>7</v>
      </c>
      <c r="B44" t="s">
        <v>6</v>
      </c>
      <c r="C44">
        <v>9432</v>
      </c>
      <c r="D44">
        <v>9432</v>
      </c>
      <c r="E44">
        <v>9431</v>
      </c>
      <c r="F44">
        <v>0</v>
      </c>
      <c r="G44">
        <v>346.50397409999999</v>
      </c>
    </row>
    <row r="45" spans="1:7" x14ac:dyDescent="0.3">
      <c r="A45">
        <v>7</v>
      </c>
      <c r="B45" t="s">
        <v>6</v>
      </c>
      <c r="C45">
        <v>80345</v>
      </c>
      <c r="D45">
        <v>80345</v>
      </c>
      <c r="E45">
        <v>8034</v>
      </c>
      <c r="F45">
        <v>0</v>
      </c>
      <c r="G45">
        <v>359.69660560000102</v>
      </c>
    </row>
    <row r="46" spans="1:7" x14ac:dyDescent="0.3">
      <c r="A46">
        <v>7</v>
      </c>
      <c r="B46" t="s">
        <v>6</v>
      </c>
      <c r="C46">
        <v>107239</v>
      </c>
      <c r="D46">
        <v>107239</v>
      </c>
      <c r="E46">
        <v>107239</v>
      </c>
      <c r="F46">
        <v>1</v>
      </c>
      <c r="G46">
        <v>372.889766600001</v>
      </c>
    </row>
    <row r="47" spans="1:7" x14ac:dyDescent="0.3">
      <c r="A47">
        <v>7</v>
      </c>
      <c r="B47" t="s">
        <v>6</v>
      </c>
      <c r="C47">
        <v>8854770</v>
      </c>
      <c r="D47">
        <v>8854770</v>
      </c>
      <c r="E47">
        <v>8854770</v>
      </c>
      <c r="F47">
        <v>1</v>
      </c>
      <c r="G47">
        <v>386.09981540000001</v>
      </c>
    </row>
    <row r="48" spans="1:7" x14ac:dyDescent="0.3">
      <c r="A48">
        <v>11</v>
      </c>
      <c r="B48" t="s">
        <v>6</v>
      </c>
      <c r="C48">
        <v>740</v>
      </c>
      <c r="D48">
        <v>740</v>
      </c>
      <c r="E48">
        <v>740</v>
      </c>
      <c r="F48">
        <v>1</v>
      </c>
      <c r="G48">
        <v>201.5672692</v>
      </c>
    </row>
    <row r="49" spans="1:7" x14ac:dyDescent="0.3">
      <c r="A49">
        <v>11</v>
      </c>
      <c r="B49" t="s">
        <v>6</v>
      </c>
      <c r="C49">
        <v>9432</v>
      </c>
      <c r="D49">
        <v>9432</v>
      </c>
      <c r="E49">
        <v>875</v>
      </c>
      <c r="F49">
        <v>0</v>
      </c>
      <c r="G49">
        <v>214.76107619999999</v>
      </c>
    </row>
    <row r="50" spans="1:7" x14ac:dyDescent="0.3">
      <c r="A50">
        <v>11</v>
      </c>
      <c r="B50" t="s">
        <v>6</v>
      </c>
      <c r="C50">
        <v>80345</v>
      </c>
      <c r="D50">
        <v>80345</v>
      </c>
      <c r="E50">
        <v>80345</v>
      </c>
      <c r="F50">
        <v>1</v>
      </c>
      <c r="G50">
        <v>227.95384619999999</v>
      </c>
    </row>
    <row r="51" spans="1:7" x14ac:dyDescent="0.3">
      <c r="A51">
        <v>11</v>
      </c>
      <c r="B51" t="s">
        <v>6</v>
      </c>
      <c r="C51">
        <v>107239</v>
      </c>
      <c r="D51">
        <v>107239</v>
      </c>
      <c r="E51">
        <v>10754</v>
      </c>
      <c r="F51">
        <v>0</v>
      </c>
      <c r="G51">
        <v>241.16365429999999</v>
      </c>
    </row>
    <row r="52" spans="1:7" x14ac:dyDescent="0.3">
      <c r="A52">
        <v>11</v>
      </c>
      <c r="B52" t="s">
        <v>6</v>
      </c>
      <c r="C52">
        <v>8854770</v>
      </c>
      <c r="D52">
        <v>8854770</v>
      </c>
      <c r="E52">
        <v>8854770</v>
      </c>
      <c r="F52">
        <v>1</v>
      </c>
      <c r="G52">
        <v>254.35696300000001</v>
      </c>
    </row>
    <row r="53" spans="1:7" x14ac:dyDescent="0.3">
      <c r="A53">
        <v>11</v>
      </c>
      <c r="B53" t="s">
        <v>6</v>
      </c>
      <c r="C53">
        <v>740</v>
      </c>
      <c r="D53">
        <v>740</v>
      </c>
      <c r="E53">
        <v>740</v>
      </c>
      <c r="F53">
        <v>1</v>
      </c>
      <c r="G53">
        <v>267.55023410000001</v>
      </c>
    </row>
    <row r="54" spans="1:7" x14ac:dyDescent="0.3">
      <c r="A54">
        <v>11</v>
      </c>
      <c r="B54" t="s">
        <v>6</v>
      </c>
      <c r="C54">
        <v>9432</v>
      </c>
      <c r="D54">
        <v>9432</v>
      </c>
      <c r="E54">
        <v>9432</v>
      </c>
      <c r="F54">
        <v>1</v>
      </c>
      <c r="G54">
        <v>280.75944249999998</v>
      </c>
    </row>
    <row r="55" spans="1:7" x14ac:dyDescent="0.3">
      <c r="A55">
        <v>11</v>
      </c>
      <c r="B55" t="s">
        <v>6</v>
      </c>
      <c r="C55">
        <v>80345</v>
      </c>
      <c r="D55">
        <v>80345</v>
      </c>
      <c r="E55">
        <v>80345</v>
      </c>
      <c r="F55">
        <v>1</v>
      </c>
      <c r="G55">
        <v>293.9526578</v>
      </c>
    </row>
    <row r="56" spans="1:7" x14ac:dyDescent="0.3">
      <c r="A56">
        <v>11</v>
      </c>
      <c r="B56" t="s">
        <v>6</v>
      </c>
      <c r="C56">
        <v>107239</v>
      </c>
      <c r="D56">
        <v>107239</v>
      </c>
      <c r="E56">
        <v>107239</v>
      </c>
      <c r="F56">
        <v>1</v>
      </c>
      <c r="G56">
        <v>307.16287579999999</v>
      </c>
    </row>
    <row r="57" spans="1:7" x14ac:dyDescent="0.3">
      <c r="A57">
        <v>11</v>
      </c>
      <c r="B57" t="s">
        <v>6</v>
      </c>
      <c r="C57">
        <v>8854770</v>
      </c>
      <c r="D57">
        <v>8854770</v>
      </c>
      <c r="E57">
        <v>8854770</v>
      </c>
      <c r="F57">
        <v>1</v>
      </c>
      <c r="G57">
        <v>320.35547339999999</v>
      </c>
    </row>
    <row r="58" spans="1:7" x14ac:dyDescent="0.3">
      <c r="A58">
        <v>11</v>
      </c>
      <c r="B58" t="s">
        <v>6</v>
      </c>
      <c r="C58">
        <v>740</v>
      </c>
      <c r="D58">
        <v>740</v>
      </c>
      <c r="E58">
        <v>749</v>
      </c>
      <c r="F58">
        <v>0</v>
      </c>
      <c r="G58">
        <v>333.54833050000002</v>
      </c>
    </row>
    <row r="59" spans="1:7" x14ac:dyDescent="0.3">
      <c r="A59">
        <v>11</v>
      </c>
      <c r="B59" t="s">
        <v>6</v>
      </c>
      <c r="C59">
        <v>9432</v>
      </c>
      <c r="D59">
        <v>9432</v>
      </c>
      <c r="E59">
        <v>943</v>
      </c>
      <c r="F59">
        <v>0</v>
      </c>
      <c r="G59">
        <v>346.75823489999999</v>
      </c>
    </row>
    <row r="60" spans="1:7" x14ac:dyDescent="0.3">
      <c r="A60">
        <v>11</v>
      </c>
      <c r="B60" t="s">
        <v>6</v>
      </c>
      <c r="C60">
        <v>80345</v>
      </c>
      <c r="D60">
        <v>80345</v>
      </c>
      <c r="E60">
        <v>80345</v>
      </c>
      <c r="F60">
        <v>1</v>
      </c>
      <c r="G60">
        <v>359.95160850000002</v>
      </c>
    </row>
    <row r="61" spans="1:7" x14ac:dyDescent="0.3">
      <c r="A61">
        <v>11</v>
      </c>
      <c r="B61" t="s">
        <v>6</v>
      </c>
      <c r="C61">
        <v>107239</v>
      </c>
      <c r="D61">
        <v>107239</v>
      </c>
      <c r="E61">
        <v>107239</v>
      </c>
      <c r="F61">
        <v>1</v>
      </c>
      <c r="G61">
        <v>373.16107959999999</v>
      </c>
    </row>
    <row r="62" spans="1:7" x14ac:dyDescent="0.3">
      <c r="A62">
        <v>11</v>
      </c>
      <c r="B62" t="s">
        <v>6</v>
      </c>
      <c r="C62">
        <v>8854770</v>
      </c>
      <c r="D62">
        <v>8854770</v>
      </c>
      <c r="E62">
        <v>885477</v>
      </c>
      <c r="F62">
        <v>0</v>
      </c>
      <c r="G62">
        <v>386.35375370000003</v>
      </c>
    </row>
  </sheetData>
  <pageMargins left="0.7" right="0.7" top="0.75" bottom="0.75" header="0.3" footer="0.3"/>
  <ignoredErrors>
    <ignoredError sqref="K5:K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sleep deprived </vt:lpstr>
      <vt:lpstr>well rested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Bhavya Patel</cp:lastModifiedBy>
  <dcterms:created xsi:type="dcterms:W3CDTF">2024-12-03T20:28:28Z</dcterms:created>
  <dcterms:modified xsi:type="dcterms:W3CDTF">2024-12-04T05:31:34Z</dcterms:modified>
</cp:coreProperties>
</file>