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<sst xmlns="http://schemas.openxmlformats.org/spreadsheetml/2006/main" count="11" uniqueCount="11">
  <si>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Day</t>
  </si>
  <si>
    <t xml:space="preserve">Cases</t>
  </si>
  <si>
    <t xml:space="preserve">Susceptible</t>
  </si>
  <si>
    <t xml:space="preserve">Exposed</t>
  </si>
  <si>
    <t xml:space="preserve">Infected</t>
  </si>
  <si>
    <t xml:space="preserve">Recovered</t>
  </si>
  <si>
    <t xml:space="preserve">Parameters</t>
  </si>
  <si>
    <t xml:space="preserve">beta</t>
  </si>
  <si>
    <t xml:space="preserve">k</t>
  </si>
  <si>
    <t xml:space="preserve">gamma</t>
  </si>
  <si>
    <t xml:space="preserve">pop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</si>
</sst>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33CCCC"/>
      <rgbColor rgb="FF99CC00"/>
      <rgbColor rgb="FFFFCC00"/>
      <rgbColor rgb="FFFF9900"/>
      <rgbColor rgb="FFFF6600"/>
      <rgbColor rgb="FF7D5FA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Sheet1!$B$1:$B$1</c:f>
              <c:strCache>
                <c:ptCount val="1"/>
                <c:pt idx="0">
                  <c:v>Cases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25</c:v>
                </c:pt>
                <c:pt idx="4">
                  <c:v>76</c:v>
                </c:pt>
                <c:pt idx="5">
                  <c:v>227</c:v>
                </c:pt>
                <c:pt idx="6">
                  <c:v>297</c:v>
                </c:pt>
                <c:pt idx="7">
                  <c:v>258</c:v>
                </c:pt>
                <c:pt idx="8">
                  <c:v>233</c:v>
                </c:pt>
                <c:pt idx="9">
                  <c:v>192</c:v>
                </c:pt>
                <c:pt idx="10">
                  <c:v>125</c:v>
                </c:pt>
                <c:pt idx="11">
                  <c:v>72</c:v>
                </c:pt>
                <c:pt idx="12">
                  <c:v>26</c:v>
                </c:pt>
                <c:pt idx="13">
                  <c:v>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Sheet1!$E$1:$E$1</c:f>
              <c:strCache>
                <c:ptCount val="1"/>
                <c:pt idx="0">
                  <c:v>Infected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square"/>
            <c:size val="5"/>
            <c:spPr>
              <a:solidFill>
                <a:srgbClr val="7d5fa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Sheet1!$E$2:$E$15</c:f>
              <c:numCache>
                <c:formatCode>General</c:formatCode>
                <c:ptCount val="14"/>
                <c:pt idx="0">
                  <c:v>1</c:v>
                </c:pt>
                <c:pt idx="1">
                  <c:v>0.3</c:v>
                </c:pt>
                <c:pt idx="2">
                  <c:v>5.04349934469201</c:v>
                </c:pt>
                <c:pt idx="3">
                  <c:v>3.97772410382552</c:v>
                </c:pt>
                <c:pt idx="4">
                  <c:v>26.4058084380541</c:v>
                </c:pt>
                <c:pt idx="5">
                  <c:v>31.6611519018895</c:v>
                </c:pt>
                <c:pt idx="6">
                  <c:v>134.352426406513</c:v>
                </c:pt>
                <c:pt idx="7">
                  <c:v>178.386491880561</c:v>
                </c:pt>
                <c:pt idx="8">
                  <c:v>437.623401626281</c:v>
                </c:pt>
                <c:pt idx="9">
                  <c:v>164.69288323862</c:v>
                </c:pt>
                <c:pt idx="10">
                  <c:v>103.968525152705</c:v>
                </c:pt>
                <c:pt idx="11">
                  <c:v>-3.95401902859393</c:v>
                </c:pt>
                <c:pt idx="12">
                  <c:v>1.6199268077503</c:v>
                </c:pt>
                <c:pt idx="13">
                  <c:v>0.98916517415606</c:v>
                </c:pt>
              </c:numCache>
            </c:numRef>
          </c:yVal>
          <c:smooth val="1"/>
        </c:ser>
        <c:axId val="30353435"/>
        <c:axId val="64136119"/>
      </c:scatterChart>
      <c:valAx>
        <c:axId val="3035343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136119"/>
        <c:crosses val="autoZero"/>
        <c:crossBetween val="midCat"/>
      </c:valAx>
      <c:valAx>
        <c:axId val="6413611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35343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483120</xdr:colOff>
      <xdr:row>20</xdr:row>
      <xdr:rowOff>42840</xdr:rowOff>
    </xdr:from>
    <xdr:to>
      <xdr:col>12</xdr:col>
      <xdr:colOff>239760</xdr:colOff>
      <xdr:row>34</xdr:row>
      <xdr:rowOff>118800</xdr:rowOff>
    </xdr:to>
    <xdr:graphicFrame>
      <xdr:nvGraphicFramePr>
        <xdr:cNvPr id="0" name="Chart 3"/>
        <xdr:cNvGraphicFramePr/>
      </xdr:nvGraphicFramePr>
      <xdr:xfrm>
        <a:off x="1082880" y="3822120"/>
        <a:ext cx="66909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2" min="1" style="0" width="8.50510204081633"/>
    <col collapsed="false" hidden="false" max="3" min="3" style="0" width="11.0714285714286"/>
    <col collapsed="false" hidden="false" max="5" min="4" style="0" width="8.50510204081633"/>
    <col collapsed="false" hidden="false" max="6" min="6" style="0" width="10.6632653061225"/>
    <col collapsed="false" hidden="false" max="1025" min="7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0" t="s">
        <v>6</v>
      </c>
    </row>
    <row r="2" customFormat="false" ht="15" hidden="false" customHeight="false" outlineLevel="0" collapsed="false">
      <c r="A2" s="1" t="n">
        <v>0</v>
      </c>
      <c r="B2" s="1" t="n">
        <v>1</v>
      </c>
      <c r="C2" s="2" t="n">
        <v>762</v>
      </c>
      <c r="D2" s="2" t="n">
        <v>0</v>
      </c>
      <c r="E2" s="2" t="n">
        <v>1</v>
      </c>
      <c r="F2" s="2" t="n">
        <v>0</v>
      </c>
      <c r="H2" s="0" t="s">
        <v>7</v>
      </c>
      <c r="I2" s="0" t="n">
        <v>6.2</v>
      </c>
    </row>
    <row r="3" customFormat="false" ht="13.8" hidden="false" customHeight="false" outlineLevel="0" collapsed="false">
      <c r="A3" s="1" t="n">
        <v>1</v>
      </c>
      <c r="B3" s="3" t="n">
        <v>3</v>
      </c>
      <c r="C3" s="0" t="n">
        <f aca="false">C2-$I$2*C2*E2/$I$5</f>
        <v>755.808125819135</v>
      </c>
      <c r="D3" s="0" t="n">
        <f aca="false">D2+$I$2*C2*E2/$I$5-$I$3*D2</f>
        <v>6.19187418086501</v>
      </c>
      <c r="E3" s="0" t="n">
        <f aca="false">E2+$I$3*D2-$I$4*E2</f>
        <v>0.3</v>
      </c>
      <c r="F3" s="0" t="n">
        <f aca="false">$I$4*E2</f>
        <v>0.7</v>
      </c>
      <c r="H3" s="0" t="s">
        <v>8</v>
      </c>
      <c r="I3" s="0" t="n">
        <v>0.8</v>
      </c>
    </row>
    <row r="4" customFormat="false" ht="15" hidden="false" customHeight="false" outlineLevel="0" collapsed="false">
      <c r="A4" s="1" t="n">
        <v>2</v>
      </c>
      <c r="B4" s="1" t="n">
        <v>6</v>
      </c>
      <c r="C4" s="0" t="n">
        <f aca="false">C3-$I$2*C3*E3/$I$5</f>
        <v>753.965657779786</v>
      </c>
      <c r="D4" s="0" t="n">
        <f aca="false">D3+$I$2*C3*E3/$I$5-$I$3*D3</f>
        <v>3.0808428755224</v>
      </c>
      <c r="E4" s="0" t="n">
        <f aca="false">E3+$I$3*D3-$I$4*E3</f>
        <v>5.04349934469201</v>
      </c>
      <c r="F4" s="0" t="n">
        <f aca="false">$I$4*E3</f>
        <v>0.21</v>
      </c>
      <c r="H4" s="0" t="s">
        <v>9</v>
      </c>
      <c r="I4" s="0" t="n">
        <v>0.7</v>
      </c>
    </row>
    <row r="5" customFormat="false" ht="15" hidden="false" customHeight="false" outlineLevel="0" collapsed="false">
      <c r="A5" s="1" t="n">
        <v>3</v>
      </c>
      <c r="B5" s="0" t="n">
        <v>25</v>
      </c>
      <c r="C5" s="0" t="n">
        <f aca="false">C4-$I$2*C4*E4/$I$5</f>
        <v>723.066212346257</v>
      </c>
      <c r="D5" s="0" t="n">
        <f aca="false">D4+$I$2*C4*E4/$I$5-$I$3*D4</f>
        <v>31.515614008633</v>
      </c>
      <c r="E5" s="0" t="n">
        <f aca="false">E4+$I$3*D4-$I$4*E4</f>
        <v>3.97772410382552</v>
      </c>
      <c r="F5" s="0" t="n">
        <f aca="false">$I$4*E4</f>
        <v>3.5304495412844</v>
      </c>
      <c r="H5" s="0" t="s">
        <v>10</v>
      </c>
      <c r="I5" s="0" t="n">
        <v>763</v>
      </c>
    </row>
    <row r="6" customFormat="false" ht="15" hidden="false" customHeight="false" outlineLevel="0" collapsed="false">
      <c r="A6" s="1" t="n">
        <v>4</v>
      </c>
      <c r="B6" s="0" t="n">
        <v>76</v>
      </c>
      <c r="C6" s="0" t="n">
        <f aca="false">C5-$I$2*C5*E5/$I$5</f>
        <v>699.695073434892</v>
      </c>
      <c r="D6" s="0" t="n">
        <f aca="false">D5+$I$2*C5*E5/$I$5-$I$3*D5</f>
        <v>29.6742617130916</v>
      </c>
      <c r="E6" s="0" t="n">
        <f aca="false">E5+$I$3*D5-$I$4*E5</f>
        <v>26.4058084380541</v>
      </c>
      <c r="F6" s="0" t="n">
        <f aca="false">$I$4*E5</f>
        <v>2.78440687267787</v>
      </c>
    </row>
    <row r="7" customFormat="false" ht="13.8" hidden="false" customHeight="false" outlineLevel="0" collapsed="false">
      <c r="A7" s="1" t="n">
        <v>5</v>
      </c>
      <c r="B7" s="0" t="n">
        <v>227</v>
      </c>
      <c r="C7" s="0" t="n">
        <f aca="false">C6-$I$2*C6*E6/$I$5</f>
        <v>549.562324732578</v>
      </c>
      <c r="D7" s="0" t="n">
        <f aca="false">D6+$I$2*C6*E6/$I$5-$I$3*D6</f>
        <v>156.067601044933</v>
      </c>
      <c r="E7" s="0" t="n">
        <f aca="false">E6+$I$3*D6-$I$4*E6</f>
        <v>31.6611519018895</v>
      </c>
      <c r="F7" s="0" t="n">
        <f aca="false">$I$4*E6</f>
        <v>18.4840659066379</v>
      </c>
    </row>
    <row r="8" customFormat="false" ht="15" hidden="false" customHeight="false" outlineLevel="0" collapsed="false">
      <c r="A8" s="1" t="n">
        <v>6</v>
      </c>
      <c r="B8" s="0" t="n">
        <v>297</v>
      </c>
      <c r="C8" s="0" t="n">
        <f aca="false">C7-$I$2*C7*E7/$I$5</f>
        <v>408.174889993305</v>
      </c>
      <c r="D8" s="0" t="n">
        <f aca="false">D7+$I$2*C7*E7/$I$5-$I$3*D7</f>
        <v>172.600954948259</v>
      </c>
      <c r="E8" s="0" t="n">
        <f aca="false">E7+$I$3*D7-$I$4*E7</f>
        <v>134.352426406513</v>
      </c>
      <c r="F8" s="0" t="n">
        <f aca="false">$I$4*E7</f>
        <v>22.1628063313226</v>
      </c>
    </row>
    <row r="9" customFormat="false" ht="15" hidden="false" customHeight="false" outlineLevel="0" collapsed="false">
      <c r="A9" s="1" t="n">
        <v>7</v>
      </c>
      <c r="B9" s="0" t="n">
        <v>258</v>
      </c>
      <c r="C9" s="0" t="n">
        <f aca="false">C8-$I$2*C8*E8/$I$5</f>
        <v>-37.4392365946835</v>
      </c>
      <c r="D9" s="0" t="n">
        <f aca="false">D8+$I$2*C8*E8/$I$5-$I$3*D8</f>
        <v>480.134317577641</v>
      </c>
      <c r="E9" s="0" t="n">
        <f aca="false">E8+$I$3*D8-$I$4*E8</f>
        <v>178.386491880561</v>
      </c>
      <c r="F9" s="0" t="n">
        <f aca="false">$I$4*E8</f>
        <v>94.0466984845592</v>
      </c>
    </row>
    <row r="10" customFormat="false" ht="15" hidden="false" customHeight="false" outlineLevel="0" collapsed="false">
      <c r="A10" s="1" t="n">
        <v>8</v>
      </c>
      <c r="B10" s="0" t="n">
        <v>233</v>
      </c>
      <c r="C10" s="0" t="n">
        <f aca="false">C9-$I$2*C9*E9/$I$5</f>
        <v>16.8302984824251</v>
      </c>
      <c r="D10" s="0" t="n">
        <f aca="false">D9+$I$2*C9*E9/$I$5-$I$3*D9</f>
        <v>41.7573284384195</v>
      </c>
      <c r="E10" s="0" t="n">
        <f aca="false">E9+$I$3*D9-$I$4*E9</f>
        <v>437.623401626281</v>
      </c>
      <c r="F10" s="0" t="n">
        <f aca="false">$I$4*E9</f>
        <v>124.870544316393</v>
      </c>
    </row>
    <row r="11" customFormat="false" ht="15" hidden="false" customHeight="false" outlineLevel="0" collapsed="false">
      <c r="A11" s="1" t="n">
        <v>9</v>
      </c>
      <c r="B11" s="0" t="n">
        <v>192</v>
      </c>
      <c r="C11" s="0" t="n">
        <f aca="false">C10-$I$2*C10*E10/$I$5</f>
        <v>-43.0190610562903</v>
      </c>
      <c r="D11" s="0" t="n">
        <f aca="false">D10+$I$2*C10*E10/$I$5-$I$3*D10</f>
        <v>68.2008252263993</v>
      </c>
      <c r="E11" s="0" t="n">
        <f aca="false">E10+$I$3*D10-$I$4*E10</f>
        <v>164.69288323862</v>
      </c>
      <c r="F11" s="0" t="n">
        <f aca="false">$I$4*E10</f>
        <v>306.336381138397</v>
      </c>
    </row>
    <row r="12" customFormat="false" ht="15" hidden="false" customHeight="false" outlineLevel="0" collapsed="false">
      <c r="A12" s="1" t="n">
        <v>10</v>
      </c>
      <c r="B12" s="0" t="n">
        <v>125</v>
      </c>
      <c r="C12" s="0" t="n">
        <f aca="false">C11-$I$2*C11*E11/$I$5</f>
        <v>14.5518247069964</v>
      </c>
      <c r="D12" s="0" t="n">
        <f aca="false">D11+$I$2*C11*E11/$I$5-$I$3*D11</f>
        <v>-43.9307207180069</v>
      </c>
      <c r="E12" s="0" t="n">
        <f aca="false">E11+$I$3*D11-$I$4*E11</f>
        <v>103.968525152705</v>
      </c>
      <c r="F12" s="0" t="n">
        <f aca="false">$I$4*E11</f>
        <v>115.285018267034</v>
      </c>
    </row>
    <row r="13" customFormat="false" ht="15" hidden="false" customHeight="false" outlineLevel="0" collapsed="false">
      <c r="A13" s="1" t="n">
        <v>11</v>
      </c>
      <c r="B13" s="0" t="n">
        <v>72</v>
      </c>
      <c r="C13" s="0" t="n">
        <f aca="false">C12-$I$2*C12*E12/$I$5</f>
        <v>2.25801491798447</v>
      </c>
      <c r="D13" s="0" t="n">
        <f aca="false">D12+$I$2*C12*E12/$I$5-$I$3*D12</f>
        <v>3.5076656454106</v>
      </c>
      <c r="E13" s="0" t="n">
        <f aca="false">E12+$I$3*D12-$I$4*E12</f>
        <v>-3.95401902859393</v>
      </c>
      <c r="F13" s="0" t="n">
        <f aca="false">$I$4*E12</f>
        <v>72.7779676068937</v>
      </c>
    </row>
    <row r="14" customFormat="false" ht="15" hidden="false" customHeight="false" outlineLevel="0" collapsed="false">
      <c r="A14" s="1" t="n">
        <v>12</v>
      </c>
      <c r="B14" s="0" t="n">
        <v>26</v>
      </c>
      <c r="C14" s="0" t="n">
        <f aca="false">C13-$I$2*C13*E13/$I$5</f>
        <v>2.33056413227787</v>
      </c>
      <c r="D14" s="0" t="n">
        <f aca="false">D13+$I$2*C13*E13/$I$5-$I$3*D13</f>
        <v>0.628983914788713</v>
      </c>
      <c r="E14" s="0" t="n">
        <f aca="false">E13+$I$3*D13-$I$4*E13</f>
        <v>1.6199268077503</v>
      </c>
      <c r="F14" s="0" t="n">
        <f aca="false">$I$4*E13</f>
        <v>-2.76781332001575</v>
      </c>
    </row>
    <row r="15" customFormat="false" ht="15" hidden="false" customHeight="false" outlineLevel="0" collapsed="false">
      <c r="A15" s="1" t="n">
        <v>13</v>
      </c>
      <c r="B15" s="0" t="n">
        <v>8</v>
      </c>
      <c r="C15" s="0" t="n">
        <f aca="false">C14-$I$2*C14*E14/$I$5</f>
        <v>2.2998863753272</v>
      </c>
      <c r="D15" s="0" t="n">
        <f aca="false">D14+$I$2*C14*E14/$I$5-$I$3*D14</f>
        <v>0.156474539908412</v>
      </c>
      <c r="E15" s="0" t="n">
        <f aca="false">E14+$I$3*D14-$I$4*E14</f>
        <v>0.98916517415606</v>
      </c>
      <c r="F15" s="0" t="n">
        <f aca="false">$I$4*E14</f>
        <v>1.13394876542521</v>
      </c>
    </row>
    <row r="16" customFormat="false" ht="15" hidden="false" customHeight="false" outlineLevel="0" collapsed="false">
      <c r="A16" s="1" t="n">
        <v>14</v>
      </c>
      <c r="B16" s="0" t="n">
        <v>8</v>
      </c>
      <c r="C16" s="0" t="n">
        <f aca="false">C15-$I$2*C15*E15/$I$5</f>
        <v>2.28140040082742</v>
      </c>
      <c r="D16" s="0" t="n">
        <f aca="false">D15+$I$2*C15*E15/$I$5-$I$3*D15</f>
        <v>0.0497808824814676</v>
      </c>
      <c r="E16" s="0" t="n">
        <f aca="false">E15+$I$3*D15-$I$4*E15</f>
        <v>0.421929184173548</v>
      </c>
      <c r="F16" s="0" t="n">
        <f aca="false">$I$4*E15</f>
        <v>0.692415621909242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  <Company>University of Stellenbosch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2018-03-19T06:29:43Z</dcterms:created>
  <dc:creator>Nyabadza, F, Prof &lt;nyabadzaf@sun.ac.za&gt;</dc:creator>
  <dc:description/>
  <dc:language>en-ZA</dc:language>
  <cp:lastModifiedBy/>
  <dcterms:modified xsi:type="dcterms:W3CDTF">2018-03-22T21:17:35Z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Stellenbosch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