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OneDrive\Desktop\Excel Lecture\Intermediate\Section 3\"/>
    </mc:Choice>
  </mc:AlternateContent>
  <xr:revisionPtr revIDLastSave="0" documentId="13_ncr:1_{C0F622F2-3EEF-4B63-813D-86A9A66C2323}" xr6:coauthVersionLast="47" xr6:coauthVersionMax="47" xr10:uidLastSave="{00000000-0000-0000-0000-000000000000}"/>
  <bookViews>
    <workbookView xWindow="-108" yWindow="-108" windowWidth="23256" windowHeight="12456" xr2:uid="{A93D98E7-2EAF-49DC-92F8-106ABBDB7EC0}"/>
  </bookViews>
  <sheets>
    <sheet name="Basic Logical" sheetId="1" r:id="rId1"/>
    <sheet name="Logical" sheetId="2" r:id="rId2"/>
  </sheets>
  <externalReferences>
    <externalReference r:id="rId3"/>
  </externalReferences>
  <definedNames>
    <definedName name="Catalogue">[1]Catalogue!$A$1:$C$85</definedName>
    <definedName name="Cost">[1]IF!$F$6:$F$914</definedName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7" i="2" l="1"/>
  <c r="D34" i="2"/>
  <c r="D35" i="2"/>
  <c r="D36" i="2"/>
  <c r="D33" i="2"/>
  <c r="D25" i="2"/>
  <c r="D26" i="2"/>
  <c r="D27" i="2"/>
  <c r="D28" i="2"/>
  <c r="D24" i="2"/>
  <c r="D15" i="2"/>
  <c r="D16" i="2"/>
  <c r="D17" i="2"/>
  <c r="D18" i="2"/>
  <c r="D14" i="2"/>
  <c r="C5" i="2"/>
  <c r="C6" i="2"/>
  <c r="C7" i="2"/>
  <c r="C8" i="2"/>
  <c r="C9" i="2"/>
  <c r="C4" i="2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<sst xmlns="http://schemas.openxmlformats.org/spreadsheetml/2006/main" count="93" uniqueCount="50">
  <si>
    <t>Logical Statements</t>
  </si>
  <si>
    <t>EXPENSES</t>
  </si>
  <si>
    <t>Expenses over the following amount MUST be approved</t>
  </si>
  <si>
    <t>Name</t>
  </si>
  <si>
    <t>Total</t>
  </si>
  <si>
    <t>Approval Required?</t>
  </si>
  <si>
    <t>Deb Ashby</t>
  </si>
  <si>
    <t>Threshold:</t>
  </si>
  <si>
    <t>Adam Lacey</t>
  </si>
  <si>
    <t>Mike Smith</t>
  </si>
  <si>
    <t>Sarah Oxted</t>
  </si>
  <si>
    <t>Lucy Jones</t>
  </si>
  <si>
    <t>Claire Fisher</t>
  </si>
  <si>
    <t>Sam Cox</t>
  </si>
  <si>
    <t>IF - Example 1</t>
  </si>
  <si>
    <t>Score</t>
  </si>
  <si>
    <t>Result</t>
  </si>
  <si>
    <t>Pass Mark</t>
  </si>
  <si>
    <t>Deborah</t>
  </si>
  <si>
    <t>Adam</t>
  </si>
  <si>
    <t>Brooke</t>
  </si>
  <si>
    <t>James</t>
  </si>
  <si>
    <t>Rob</t>
  </si>
  <si>
    <t>Kata</t>
  </si>
  <si>
    <t>IF - Example 2</t>
  </si>
  <si>
    <t>Product</t>
  </si>
  <si>
    <t>Weight (kgs)</t>
  </si>
  <si>
    <t>Price</t>
  </si>
  <si>
    <t>Shipping Fee</t>
  </si>
  <si>
    <t xml:space="preserve">Weight </t>
  </si>
  <si>
    <t>Office Chair</t>
  </si>
  <si>
    <t>Oak Desk</t>
  </si>
  <si>
    <t>Storage Unit</t>
  </si>
  <si>
    <t>Filing Cabinet</t>
  </si>
  <si>
    <t>PC</t>
  </si>
  <si>
    <t>AND</t>
  </si>
  <si>
    <t>Score 1</t>
  </si>
  <si>
    <t>Score2</t>
  </si>
  <si>
    <t>Test 1</t>
  </si>
  <si>
    <t>Claire</t>
  </si>
  <si>
    <t>Test 2</t>
  </si>
  <si>
    <t>Julie</t>
  </si>
  <si>
    <t>Max</t>
  </si>
  <si>
    <t>Ben</t>
  </si>
  <si>
    <t>Courtney</t>
  </si>
  <si>
    <t>OR</t>
  </si>
  <si>
    <t>T</t>
  </si>
  <si>
    <t>F</t>
  </si>
  <si>
    <t>logic1</t>
  </si>
  <si>
    <t>logic2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</si>
</sst>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20"/>
      <color theme="0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0" borderId="3" xfId="0" applyFont="1" applyBorder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5" fillId="0" borderId="3" xfId="0" applyFont="1" applyBorder="1"/>
    <xf numFmtId="0" fontId="5" fillId="0" borderId="4" xfId="0" applyFont="1" applyBorder="1"/>
    <xf numFmtId="0" fontId="5" fillId="0" borderId="3" xfId="1" applyNumberFormat="1" applyFont="1" applyBorder="1"/>
    <xf numFmtId="164" fontId="5" fillId="0" borderId="3" xfId="1" applyFont="1" applyBorder="1"/>
    <xf numFmtId="165" fontId="5" fillId="0" borderId="3" xfId="1" applyNumberFormat="1" applyFont="1" applyBorder="1"/>
    <xf numFmtId="0" fontId="5" fillId="4" borderId="0" xfId="0" applyFont="1" applyFill="1"/>
    <xf numFmtId="0" fontId="4" fillId="0" borderId="0" xfId="0" applyFont="1"/>
    <xf numFmtId="164" fontId="5" fillId="0" borderId="0" xfId="1" applyFont="1"/>
    <xf numFmtId="0" fontId="5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3" borderId="2" xfId="0" applyFont="1" applyFill="1" applyBorder="1" applyAlignment="1">
      <alignment horizontal="center"/>
    </xf>
    <xf numFmtId="44" fontId="5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565078</xdr:colOff>
      <xdr:row>1</xdr:row>
      <xdr:rowOff>97887</xdr:rowOff>
    </xdr:from>
    <xdr:to>
      <xdr:col>16</xdr:col>
      <xdr:colOff>357025</xdr:colOff>
      <xdr:row>7</xdr:row>
      <xdr:rowOff>83821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A9E923-9BB6-45C9-AFD0-5DD71A4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0018" y="356967"/>
          <a:ext cx="2839947" cy="18604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09B0-C73A-4ECD-B19C-B9CF0B028691}">
  <dimension ref="A1:K11"/>
  <sheetViews>
    <sheetView tabSelected="1" zoomScale="80" zoomScaleNormal="80" workbookViewId="0">
      <selection activeCell="F8" sqref="F8"/>
    </sheetView>
  </sheetViews>
  <sheetFormatPr defaultRowHeight="24.6" x14ac:dyDescent="0.4"/>
  <cols>
    <col min="1" max="1" width="32.21875" style="4" bestFit="1" customWidth="1"/>
    <col min="2" max="2" width="21.109375" style="4" bestFit="1" customWidth="1"/>
    <col min="3" max="3" width="39.109375" style="4" bestFit="1" customWidth="1"/>
    <col min="4" max="5" width="8.88671875" style="4"/>
    <col min="6" max="6" width="92.33203125" style="4" bestFit="1" customWidth="1"/>
    <col min="7" max="7" width="21.109375" style="4" bestFit="1" customWidth="1"/>
    <col min="8" max="8" width="8.88671875" style="4"/>
    <col min="9" max="9" width="9.88671875" style="4" customWidth="1"/>
    <col min="10" max="16384" width="8.88671875" style="4"/>
  </cols>
  <sheetData>
    <row r="1" spans="1:11" s="2" customFormat="1" x14ac:dyDescent="0.4">
      <c r="A1" s="2" t="s">
        <v>0</v>
      </c>
    </row>
    <row r="3" spans="1:11" x14ac:dyDescent="0.4">
      <c r="A3" s="18" t="s">
        <v>1</v>
      </c>
      <c r="B3" s="18"/>
      <c r="C3" s="18"/>
      <c r="F3" s="11" t="s">
        <v>2</v>
      </c>
      <c r="G3" s="11"/>
      <c r="H3" s="11"/>
      <c r="I3" s="11"/>
      <c r="J3" s="11"/>
      <c r="K3" s="11"/>
    </row>
    <row r="4" spans="1:11" x14ac:dyDescent="0.4">
      <c r="A4" s="12" t="s">
        <v>3</v>
      </c>
      <c r="B4" s="12" t="s">
        <v>4</v>
      </c>
      <c r="C4" s="12" t="s">
        <v>5</v>
      </c>
    </row>
    <row r="5" spans="1:11" x14ac:dyDescent="0.4">
      <c r="A5" s="4" t="s">
        <v>6</v>
      </c>
      <c r="B5" s="13">
        <v>800</v>
      </c>
      <c r="C5" s="4" t="str">
        <f>IF(B5&gt;$G$5,"Approval","OK")</f>
        <v>OK</v>
      </c>
      <c r="F5" s="4" t="s">
        <v>7</v>
      </c>
      <c r="G5" s="13">
        <v>1000</v>
      </c>
    </row>
    <row r="6" spans="1:11" x14ac:dyDescent="0.4">
      <c r="A6" s="4" t="s">
        <v>8</v>
      </c>
      <c r="B6" s="13">
        <v>1200</v>
      </c>
      <c r="C6" s="4" t="str">
        <f t="shared" ref="C6:C11" si="0">IF(B6&gt;$G$5,"Approval","OK")</f>
        <v>Approval</v>
      </c>
    </row>
    <row r="7" spans="1:11" x14ac:dyDescent="0.4">
      <c r="A7" s="4" t="s">
        <v>9</v>
      </c>
      <c r="B7" s="13">
        <v>1000</v>
      </c>
      <c r="C7" s="4" t="str">
        <f t="shared" si="0"/>
        <v>OK</v>
      </c>
    </row>
    <row r="8" spans="1:11" x14ac:dyDescent="0.4">
      <c r="A8" s="4" t="s">
        <v>10</v>
      </c>
      <c r="B8" s="13">
        <v>750</v>
      </c>
      <c r="C8" s="4" t="str">
        <f t="shared" si="0"/>
        <v>OK</v>
      </c>
    </row>
    <row r="9" spans="1:11" x14ac:dyDescent="0.4">
      <c r="A9" s="4" t="s">
        <v>11</v>
      </c>
      <c r="B9" s="13">
        <v>500</v>
      </c>
      <c r="C9" s="4" t="str">
        <f t="shared" si="0"/>
        <v>OK</v>
      </c>
    </row>
    <row r="10" spans="1:11" x14ac:dyDescent="0.4">
      <c r="A10" s="4" t="s">
        <v>12</v>
      </c>
      <c r="B10" s="13">
        <v>800</v>
      </c>
      <c r="C10" s="4" t="str">
        <f t="shared" si="0"/>
        <v>OK</v>
      </c>
    </row>
    <row r="11" spans="1:11" x14ac:dyDescent="0.4">
      <c r="A11" s="4" t="s">
        <v>13</v>
      </c>
      <c r="B11" s="13">
        <v>1300</v>
      </c>
      <c r="C11" s="4" t="str">
        <f t="shared" si="0"/>
        <v>Approval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0448-33F1-4E0C-A677-78A1F580F5ED}">
  <dimension ref="A1:N38"/>
  <sheetViews>
    <sheetView topLeftCell="A22" zoomScale="80" zoomScaleNormal="80" workbookViewId="0">
      <selection activeCell="F37" sqref="F37"/>
    </sheetView>
  </sheetViews>
  <sheetFormatPr defaultRowHeight="24.6" x14ac:dyDescent="0.4"/>
  <cols>
    <col min="1" max="1" width="26.21875" style="4" bestFit="1" customWidth="1"/>
    <col min="2" max="2" width="23.5546875" style="4" bestFit="1" customWidth="1"/>
    <col min="3" max="3" width="17.77734375" style="4" bestFit="1" customWidth="1"/>
    <col min="4" max="4" width="26.21875" style="4" bestFit="1" customWidth="1"/>
    <col min="5" max="5" width="15.109375" style="4" customWidth="1"/>
    <col min="6" max="6" width="8.88671875" style="4"/>
    <col min="7" max="7" width="24.5546875" style="4" bestFit="1" customWidth="1"/>
    <col min="8" max="8" width="11.6640625" style="16" customWidth="1"/>
    <col min="9" max="11" width="8.88671875" style="4"/>
    <col min="12" max="14" width="15.21875" style="16" customWidth="1"/>
    <col min="15" max="16384" width="8.88671875" style="4"/>
  </cols>
  <sheetData>
    <row r="1" spans="1:14" s="2" customFormat="1" x14ac:dyDescent="0.4">
      <c r="A1" s="1" t="s">
        <v>14</v>
      </c>
      <c r="H1" s="15"/>
      <c r="L1" s="15"/>
      <c r="M1" s="15"/>
      <c r="N1" s="15"/>
    </row>
    <row r="3" spans="1:14" x14ac:dyDescent="0.4">
      <c r="A3" s="3" t="s">
        <v>3</v>
      </c>
      <c r="B3" s="3" t="s">
        <v>15</v>
      </c>
      <c r="C3" s="3" t="s">
        <v>16</v>
      </c>
      <c r="G3" s="5" t="s">
        <v>17</v>
      </c>
      <c r="H3" s="16">
        <v>85</v>
      </c>
    </row>
    <row r="4" spans="1:14" x14ac:dyDescent="0.4">
      <c r="A4" s="6" t="s">
        <v>18</v>
      </c>
      <c r="B4" s="6">
        <v>93</v>
      </c>
      <c r="C4" s="6" t="str">
        <f>IF(B4&gt;$H$3,"Pass","Fail")</f>
        <v>Pass</v>
      </c>
    </row>
    <row r="5" spans="1:14" x14ac:dyDescent="0.4">
      <c r="A5" s="6" t="s">
        <v>19</v>
      </c>
      <c r="B5" s="6">
        <v>65</v>
      </c>
      <c r="C5" s="6" t="str">
        <f t="shared" ref="C5:C9" si="0">IF(B5&gt;$H$3,"Pass","Fail")</f>
        <v>Fail</v>
      </c>
    </row>
    <row r="6" spans="1:14" x14ac:dyDescent="0.4">
      <c r="A6" s="6" t="s">
        <v>20</v>
      </c>
      <c r="B6" s="6">
        <v>85</v>
      </c>
      <c r="C6" s="6" t="str">
        <f t="shared" si="0"/>
        <v>Fail</v>
      </c>
    </row>
    <row r="7" spans="1:14" x14ac:dyDescent="0.4">
      <c r="A7" s="6" t="s">
        <v>21</v>
      </c>
      <c r="B7" s="6">
        <v>79</v>
      </c>
      <c r="C7" s="6" t="str">
        <f t="shared" si="0"/>
        <v>Fail</v>
      </c>
    </row>
    <row r="8" spans="1:14" x14ac:dyDescent="0.4">
      <c r="A8" s="6" t="s">
        <v>22</v>
      </c>
      <c r="B8" s="6">
        <v>90</v>
      </c>
      <c r="C8" s="6" t="str">
        <f t="shared" si="0"/>
        <v>Pass</v>
      </c>
    </row>
    <row r="9" spans="1:14" x14ac:dyDescent="0.4">
      <c r="A9" s="6" t="s">
        <v>23</v>
      </c>
      <c r="B9" s="6">
        <v>60</v>
      </c>
      <c r="C9" s="6" t="str">
        <f t="shared" si="0"/>
        <v>Fail</v>
      </c>
    </row>
    <row r="11" spans="1:14" s="2" customFormat="1" x14ac:dyDescent="0.4">
      <c r="A11" s="1" t="s">
        <v>24</v>
      </c>
      <c r="H11" s="15"/>
      <c r="L11" s="15"/>
      <c r="M11" s="15"/>
      <c r="N11" s="15"/>
    </row>
    <row r="13" spans="1:14" x14ac:dyDescent="0.4">
      <c r="A13" s="3" t="s">
        <v>25</v>
      </c>
      <c r="B13" s="3" t="s">
        <v>26</v>
      </c>
      <c r="C13" s="3" t="s">
        <v>27</v>
      </c>
      <c r="D13" s="3" t="s">
        <v>28</v>
      </c>
      <c r="E13" s="7"/>
      <c r="G13" s="5" t="s">
        <v>29</v>
      </c>
      <c r="H13" s="16">
        <v>30</v>
      </c>
    </row>
    <row r="14" spans="1:14" x14ac:dyDescent="0.4">
      <c r="A14" s="6" t="s">
        <v>30</v>
      </c>
      <c r="B14" s="8">
        <v>25</v>
      </c>
      <c r="C14" s="9">
        <v>500</v>
      </c>
      <c r="D14" s="10">
        <f>IF(B14&gt;$H$13,C14*$H$14,0)</f>
        <v>0</v>
      </c>
      <c r="G14" s="5" t="s">
        <v>28</v>
      </c>
      <c r="H14" s="17">
        <v>0.2</v>
      </c>
    </row>
    <row r="15" spans="1:14" x14ac:dyDescent="0.4">
      <c r="A15" s="6" t="s">
        <v>31</v>
      </c>
      <c r="B15" s="8">
        <v>50</v>
      </c>
      <c r="C15" s="9">
        <v>450</v>
      </c>
      <c r="D15" s="10">
        <f t="shared" ref="D15:D18" si="1">IF(B15&gt;$H$13,C15*$H$14,0)</f>
        <v>90</v>
      </c>
    </row>
    <row r="16" spans="1:14" x14ac:dyDescent="0.4">
      <c r="A16" s="6" t="s">
        <v>32</v>
      </c>
      <c r="B16" s="8">
        <v>30</v>
      </c>
      <c r="C16" s="9">
        <v>250</v>
      </c>
      <c r="D16" s="10">
        <f t="shared" si="1"/>
        <v>0</v>
      </c>
      <c r="G16" s="19"/>
    </row>
    <row r="17" spans="1:14" x14ac:dyDescent="0.4">
      <c r="A17" s="6" t="s">
        <v>33</v>
      </c>
      <c r="B17" s="8">
        <v>20</v>
      </c>
      <c r="C17" s="9">
        <v>175</v>
      </c>
      <c r="D17" s="10">
        <f t="shared" si="1"/>
        <v>0</v>
      </c>
    </row>
    <row r="18" spans="1:14" x14ac:dyDescent="0.4">
      <c r="A18" s="6" t="s">
        <v>34</v>
      </c>
      <c r="B18" s="8">
        <v>5</v>
      </c>
      <c r="C18" s="9">
        <v>600</v>
      </c>
      <c r="D18" s="10">
        <f t="shared" si="1"/>
        <v>0</v>
      </c>
    </row>
    <row r="20" spans="1:14" s="2" customFormat="1" x14ac:dyDescent="0.4">
      <c r="A20" s="1" t="s">
        <v>35</v>
      </c>
      <c r="H20" s="15"/>
      <c r="L20" s="15"/>
      <c r="M20" s="15"/>
      <c r="N20" s="15"/>
    </row>
    <row r="22" spans="1:14" x14ac:dyDescent="0.4">
      <c r="M22" s="16" t="s">
        <v>35</v>
      </c>
    </row>
    <row r="23" spans="1:14" x14ac:dyDescent="0.4">
      <c r="A23" s="3" t="s">
        <v>3</v>
      </c>
      <c r="B23" s="3" t="s">
        <v>36</v>
      </c>
      <c r="C23" s="3" t="s">
        <v>37</v>
      </c>
      <c r="D23" s="3" t="s">
        <v>16</v>
      </c>
      <c r="G23" s="5" t="s">
        <v>38</v>
      </c>
      <c r="H23" s="16">
        <v>75</v>
      </c>
    </row>
    <row r="24" spans="1:14" x14ac:dyDescent="0.4">
      <c r="A24" s="6" t="s">
        <v>39</v>
      </c>
      <c r="B24" s="6">
        <v>93</v>
      </c>
      <c r="C24" s="6">
        <v>80</v>
      </c>
      <c r="D24" s="6" t="str">
        <f>IF(AND(B24&gt;$H$23,C24&gt;$H$24),"Pass","Fail")</f>
        <v>Pass</v>
      </c>
      <c r="G24" s="5" t="s">
        <v>40</v>
      </c>
      <c r="H24" s="16">
        <v>65</v>
      </c>
      <c r="L24" s="14" t="s">
        <v>48</v>
      </c>
      <c r="M24" s="14" t="s">
        <v>49</v>
      </c>
      <c r="N24" s="14" t="s">
        <v>16</v>
      </c>
    </row>
    <row r="25" spans="1:14" x14ac:dyDescent="0.4">
      <c r="A25" s="6" t="s">
        <v>41</v>
      </c>
      <c r="B25" s="6">
        <v>65</v>
      </c>
      <c r="C25" s="6">
        <v>91</v>
      </c>
      <c r="D25" s="6" t="str">
        <f t="shared" ref="D25:D28" si="2">IF(AND(B25&gt;$H$23,C25&gt;$H$24),"Pass","Fail")</f>
        <v>Fail</v>
      </c>
      <c r="L25" s="14" t="s">
        <v>46</v>
      </c>
      <c r="M25" s="14" t="s">
        <v>46</v>
      </c>
      <c r="N25" s="14" t="s">
        <v>46</v>
      </c>
    </row>
    <row r="26" spans="1:14" x14ac:dyDescent="0.4">
      <c r="A26" s="6" t="s">
        <v>42</v>
      </c>
      <c r="B26" s="6">
        <v>50</v>
      </c>
      <c r="C26" s="6">
        <v>72</v>
      </c>
      <c r="D26" s="6" t="str">
        <f t="shared" si="2"/>
        <v>Fail</v>
      </c>
      <c r="L26" s="14" t="s">
        <v>46</v>
      </c>
      <c r="M26" s="14" t="s">
        <v>47</v>
      </c>
      <c r="N26" s="14" t="s">
        <v>47</v>
      </c>
    </row>
    <row r="27" spans="1:14" x14ac:dyDescent="0.4">
      <c r="A27" s="6" t="s">
        <v>43</v>
      </c>
      <c r="B27" s="6">
        <v>78</v>
      </c>
      <c r="C27" s="6">
        <v>93</v>
      </c>
      <c r="D27" s="6" t="str">
        <f t="shared" si="2"/>
        <v>Pass</v>
      </c>
      <c r="L27" s="14" t="s">
        <v>47</v>
      </c>
      <c r="M27" s="14" t="s">
        <v>46</v>
      </c>
      <c r="N27" s="14" t="s">
        <v>47</v>
      </c>
    </row>
    <row r="28" spans="1:14" x14ac:dyDescent="0.4">
      <c r="A28" s="6" t="s">
        <v>44</v>
      </c>
      <c r="B28" s="6">
        <v>38</v>
      </c>
      <c r="C28" s="6">
        <v>30</v>
      </c>
      <c r="D28" s="6" t="str">
        <f t="shared" si="2"/>
        <v>Fail</v>
      </c>
      <c r="L28" s="14" t="s">
        <v>47</v>
      </c>
      <c r="M28" s="14" t="s">
        <v>47</v>
      </c>
      <c r="N28" s="14" t="s">
        <v>47</v>
      </c>
    </row>
    <row r="30" spans="1:14" s="2" customFormat="1" x14ac:dyDescent="0.4">
      <c r="A30" s="1" t="s">
        <v>45</v>
      </c>
      <c r="H30" s="15"/>
      <c r="L30" s="15"/>
      <c r="M30" s="15"/>
      <c r="N30" s="15"/>
    </row>
    <row r="32" spans="1:14" x14ac:dyDescent="0.4">
      <c r="A32" s="3" t="s">
        <v>3</v>
      </c>
      <c r="B32" s="3" t="s">
        <v>36</v>
      </c>
      <c r="C32" s="3" t="s">
        <v>37</v>
      </c>
      <c r="D32" s="3" t="s">
        <v>16</v>
      </c>
      <c r="G32" s="5" t="s">
        <v>38</v>
      </c>
      <c r="H32" s="16">
        <v>75</v>
      </c>
      <c r="M32" s="16" t="s">
        <v>45</v>
      </c>
    </row>
    <row r="33" spans="1:14" x14ac:dyDescent="0.4">
      <c r="A33" s="6" t="s">
        <v>39</v>
      </c>
      <c r="B33" s="6">
        <v>93</v>
      </c>
      <c r="C33" s="6">
        <v>80</v>
      </c>
      <c r="D33" s="6" t="str">
        <f>IF(OR(B33&gt;$H$32,C33&gt;$H$33),"Pass","False")</f>
        <v>Pass</v>
      </c>
      <c r="G33" s="5" t="s">
        <v>40</v>
      </c>
      <c r="H33" s="16">
        <v>65</v>
      </c>
    </row>
    <row r="34" spans="1:14" x14ac:dyDescent="0.4">
      <c r="A34" s="6" t="s">
        <v>41</v>
      </c>
      <c r="B34" s="6">
        <v>65</v>
      </c>
      <c r="C34" s="6">
        <v>91</v>
      </c>
      <c r="D34" s="6" t="str">
        <f t="shared" ref="D34:D37" si="3">IF(OR(B34&gt;$H$32,C34&gt;$H$33),"Pass","False")</f>
        <v>Pass</v>
      </c>
      <c r="L34" s="14" t="s">
        <v>48</v>
      </c>
      <c r="M34" s="14" t="s">
        <v>49</v>
      </c>
      <c r="N34" s="14" t="s">
        <v>16</v>
      </c>
    </row>
    <row r="35" spans="1:14" x14ac:dyDescent="0.4">
      <c r="A35" s="6" t="s">
        <v>42</v>
      </c>
      <c r="B35" s="6">
        <v>50</v>
      </c>
      <c r="C35" s="6">
        <v>72</v>
      </c>
      <c r="D35" s="6" t="str">
        <f t="shared" si="3"/>
        <v>Pass</v>
      </c>
      <c r="L35" s="14" t="s">
        <v>46</v>
      </c>
      <c r="M35" s="14" t="s">
        <v>46</v>
      </c>
      <c r="N35" s="14" t="s">
        <v>46</v>
      </c>
    </row>
    <row r="36" spans="1:14" x14ac:dyDescent="0.4">
      <c r="A36" s="6" t="s">
        <v>43</v>
      </c>
      <c r="B36" s="6">
        <v>78</v>
      </c>
      <c r="C36" s="6">
        <v>93</v>
      </c>
      <c r="D36" s="6" t="str">
        <f t="shared" si="3"/>
        <v>Pass</v>
      </c>
      <c r="L36" s="14" t="s">
        <v>46</v>
      </c>
      <c r="M36" s="14" t="s">
        <v>47</v>
      </c>
      <c r="N36" s="14" t="s">
        <v>46</v>
      </c>
    </row>
    <row r="37" spans="1:14" x14ac:dyDescent="0.4">
      <c r="A37" s="6" t="s">
        <v>44</v>
      </c>
      <c r="B37" s="6">
        <v>38</v>
      </c>
      <c r="C37" s="6">
        <v>30</v>
      </c>
      <c r="D37" s="6" t="str">
        <f>IF(OR(B37&gt;$H$32,C37&gt;$H$33),"Pass","Fail")</f>
        <v>Fail</v>
      </c>
      <c r="L37" s="14" t="s">
        <v>47</v>
      </c>
      <c r="M37" s="14" t="s">
        <v>46</v>
      </c>
      <c r="N37" s="14" t="s">
        <v>46</v>
      </c>
    </row>
    <row r="38" spans="1:14" x14ac:dyDescent="0.4">
      <c r="L38" s="14" t="s">
        <v>47</v>
      </c>
      <c r="M38" s="14" t="s">
        <v>47</v>
      </c>
      <c r="N38" s="1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Logical</vt:lpstr>
      <vt:lpstr>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2022-01-06T18:05:39Z</dcterms:created>
  <dcterms:modified xsi:type="dcterms:W3CDTF">2025-09-30T12:29:30Z</dcterms:modified>
</cp:coreProperties>
</file>