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中文三藏翻译预算表" sheetId="1" r:id="rId1"/>
    <sheet name="教学视频制作" sheetId="2" r:id="rId2"/>
    <sheet name="网络协作翻译发行平台" sheetId="3" r:id="rId3"/>
  </sheets>
  <calcPr calcId="144525"/>
</workbook>
</file>

<file path=xl/sharedStrings.xml><?xml version="1.0" encoding="utf-8"?>
<sst xmlns="http://schemas.openxmlformats.org/spreadsheetml/2006/main" count="94">
  <si>
    <t>中文三藏翻译预算表</t>
  </si>
  <si>
    <t>序号</t>
  </si>
  <si>
    <t>项目</t>
  </si>
  <si>
    <t>单价</t>
  </si>
  <si>
    <t>数量（人数）</t>
  </si>
  <si>
    <t>小计</t>
  </si>
  <si>
    <t>备注</t>
  </si>
  <si>
    <t>人员工资</t>
  </si>
  <si>
    <t>含五险，劳保，税前</t>
  </si>
  <si>
    <t>编辑部</t>
  </si>
  <si>
    <t>总编审</t>
  </si>
  <si>
    <t>高级编辑</t>
  </si>
  <si>
    <t>编辑</t>
  </si>
  <si>
    <t>助理编辑</t>
  </si>
  <si>
    <t>美术编辑部</t>
  </si>
  <si>
    <t>书籍封面，装帧，海报</t>
  </si>
  <si>
    <t>美术设计</t>
  </si>
  <si>
    <t>宣传发行部</t>
  </si>
  <si>
    <t>网络媒体宣传，印刷版发行</t>
  </si>
  <si>
    <t>发行专员</t>
  </si>
  <si>
    <t>人力资源</t>
  </si>
  <si>
    <t>招聘，组织人员培训，处理劳资关系问题，构建和谐工作环境</t>
  </si>
  <si>
    <t>经理</t>
  </si>
  <si>
    <t>人力专员</t>
  </si>
  <si>
    <t>后勤保障</t>
  </si>
  <si>
    <t>物资采购，设备保养，设备更新</t>
  </si>
  <si>
    <t>后勤专员</t>
  </si>
  <si>
    <t>设备折旧</t>
  </si>
  <si>
    <t>个人电脑</t>
  </si>
  <si>
    <t>集中办公网络设备</t>
  </si>
  <si>
    <t>网络布线，交换机，路由器</t>
  </si>
  <si>
    <t>投影机</t>
  </si>
  <si>
    <t>会议音响设备</t>
  </si>
  <si>
    <t>黑白激光打印机</t>
  </si>
  <si>
    <t>彩色激光打印机</t>
  </si>
  <si>
    <t>复印机</t>
  </si>
  <si>
    <t>扫描仪</t>
  </si>
  <si>
    <t>会议视频设备</t>
  </si>
  <si>
    <t>空调</t>
  </si>
  <si>
    <t>办公家具折旧</t>
  </si>
  <si>
    <t>个人用家具</t>
  </si>
  <si>
    <t>公用家具</t>
  </si>
  <si>
    <t>办公用品</t>
  </si>
  <si>
    <t>人均</t>
  </si>
  <si>
    <t>办公杂项</t>
  </si>
  <si>
    <t>水费</t>
  </si>
  <si>
    <t>单价-月</t>
  </si>
  <si>
    <t>电费</t>
  </si>
  <si>
    <t>按照工业电3元/度计算 每个月800度</t>
  </si>
  <si>
    <t>电话费</t>
  </si>
  <si>
    <t>人均/年</t>
  </si>
  <si>
    <t>宽带费</t>
  </si>
  <si>
    <t>按企业办公宽带计算</t>
  </si>
  <si>
    <t>差旅费</t>
  </si>
  <si>
    <t>按人次计算含交通，住宿，补贴</t>
  </si>
  <si>
    <t>国内差旅</t>
  </si>
  <si>
    <t>国际差旅</t>
  </si>
  <si>
    <t>培训费</t>
  </si>
  <si>
    <t>内训</t>
  </si>
  <si>
    <t>按人次计算，外语培训，其他业务技能培训</t>
  </si>
  <si>
    <t>外训</t>
  </si>
  <si>
    <t>网络课程，派出到外单位培训</t>
  </si>
  <si>
    <t>合计</t>
  </si>
  <si>
    <t>每年投入</t>
  </si>
  <si>
    <t>总计</t>
  </si>
  <si>
    <t>项目预计十年。报价表不含办公场所基础建设，租赁及装修费。</t>
  </si>
  <si>
    <t>教学视频制作预算表</t>
  </si>
  <si>
    <t>视频制作</t>
  </si>
  <si>
    <t>项目经理</t>
  </si>
  <si>
    <t>艺术总监</t>
  </si>
  <si>
    <t>摄像</t>
  </si>
  <si>
    <t>录音</t>
  </si>
  <si>
    <t>后期非线制作</t>
  </si>
  <si>
    <t>文字编辑</t>
  </si>
  <si>
    <t>字幕编辑</t>
  </si>
  <si>
    <t>速录</t>
  </si>
  <si>
    <t>电子发行部</t>
  </si>
  <si>
    <t>网络发布，网络管理员，视频栏目日常维护，其他媒体宣传。</t>
  </si>
  <si>
    <t>摄像设备</t>
  </si>
  <si>
    <t>录音设备</t>
  </si>
  <si>
    <t>非线工作站</t>
  </si>
  <si>
    <t>网络服务器</t>
  </si>
  <si>
    <t>云服务器租赁</t>
  </si>
  <si>
    <t>一年投入。以每年课程视频处理1500小时计算。</t>
  </si>
  <si>
    <t>网络协作翻译与电子出版平台预算表</t>
  </si>
  <si>
    <t>软件开发</t>
  </si>
  <si>
    <t>系统分析员</t>
  </si>
  <si>
    <t>高级程序员</t>
  </si>
  <si>
    <t>程序员</t>
  </si>
  <si>
    <t>运行维护部</t>
  </si>
  <si>
    <t>网络管理员，平台日常维护，其他媒体宣传。</t>
  </si>
  <si>
    <t>运维专员</t>
  </si>
  <si>
    <t>第一年投入</t>
  </si>
  <si>
    <t>项目预计十年，从第二年开始，每年费用是第一年的70%。报价表不含办公场所基础建设，租赁及装修费。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</si>
</sst>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5" formatCode="&quot;￥&quot;#,##0;&quot;￥&quot;\-#,##0"/>
  </numFmts>
  <fonts count="24">
    <font>
      <sz val="11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5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2" xfId="0" applyBorder="1">
      <alignment vertical="center"/>
    </xf>
    <xf numFmtId="5" fontId="0" fillId="0" borderId="3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5" fontId="0" fillId="0" borderId="0" xfId="0" applyNumberFormat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9"/>
  <sheetViews>
    <sheetView tabSelected="1" zoomScale="90" zoomScaleNormal="90" workbookViewId="0">
      <selection activeCell="I55" sqref="I55"/>
    </sheetView>
  </sheetViews>
  <sheetFormatPr defaultColWidth="8.88888888888889" defaultRowHeight="14.4" outlineLevelCol="5"/>
  <cols>
    <col min="2" max="2" width="19.2222222222222" customWidth="1"/>
    <col min="3" max="3" width="10.8888888888889" customWidth="1"/>
    <col min="4" max="4" width="12.1111111111111" customWidth="1"/>
    <col min="5" max="5" width="13.6666666666667" customWidth="1"/>
    <col min="6" max="6" width="62.3425925925926" customWidth="1"/>
  </cols>
  <sheetData>
    <row r="1" ht="36" customHeight="1" spans="1:6">
      <c r="A1" s="1" t="s">
        <v>0</v>
      </c>
      <c r="B1" s="2"/>
      <c r="C1" s="2"/>
      <c r="D1" s="2"/>
      <c r="E1" s="2"/>
      <c r="F1" s="2"/>
    </row>
    <row r="2" ht="18" customHeight="1" spans="1: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18" customHeight="1" spans="1:6">
      <c r="A3" s="4">
        <v>1</v>
      </c>
      <c r="B3" s="5" t="s">
        <v>7</v>
      </c>
      <c r="C3" s="6"/>
      <c r="D3" s="6"/>
      <c r="E3" s="6"/>
      <c r="F3" s="6" t="s">
        <v>8</v>
      </c>
    </row>
    <row r="4" ht="18" customHeight="1" spans="1:6">
      <c r="A4" s="7">
        <v>1.1</v>
      </c>
      <c r="B4" s="3" t="s">
        <v>9</v>
      </c>
      <c r="C4" s="6"/>
      <c r="D4" s="6"/>
      <c r="E4" s="6"/>
      <c r="F4" s="6"/>
    </row>
    <row r="5" ht="18" customHeight="1" spans="1:6">
      <c r="A5" s="6"/>
      <c r="B5" s="6" t="s">
        <v>10</v>
      </c>
      <c r="C5" s="8">
        <v>200000</v>
      </c>
      <c r="D5" s="6">
        <v>1</v>
      </c>
      <c r="E5" s="8">
        <f>C5*D5</f>
        <v>200000</v>
      </c>
      <c r="F5" s="6"/>
    </row>
    <row r="6" ht="18" customHeight="1" spans="1:6">
      <c r="A6" s="6"/>
      <c r="B6" s="6" t="s">
        <v>11</v>
      </c>
      <c r="C6" s="8">
        <v>150000</v>
      </c>
      <c r="D6" s="6">
        <v>4</v>
      </c>
      <c r="E6" s="8">
        <f>C6*D6</f>
        <v>600000</v>
      </c>
      <c r="F6" s="6"/>
    </row>
    <row r="7" ht="18" customHeight="1" spans="1:6">
      <c r="A7" s="6"/>
      <c r="B7" s="6" t="s">
        <v>12</v>
      </c>
      <c r="C7" s="8">
        <v>100000</v>
      </c>
      <c r="D7" s="6">
        <v>10</v>
      </c>
      <c r="E7" s="8">
        <f>C7*D7</f>
        <v>1000000</v>
      </c>
      <c r="F7" s="6"/>
    </row>
    <row r="8" ht="18" customHeight="1" spans="1:6">
      <c r="A8" s="6"/>
      <c r="B8" s="6" t="s">
        <v>13</v>
      </c>
      <c r="C8" s="8">
        <v>50000</v>
      </c>
      <c r="D8" s="6">
        <v>10</v>
      </c>
      <c r="E8" s="8">
        <f>C8*D8</f>
        <v>500000</v>
      </c>
      <c r="F8" s="6"/>
    </row>
    <row r="9" ht="18" customHeight="1" spans="1:6">
      <c r="A9" s="6"/>
      <c r="B9" s="6"/>
      <c r="C9" s="8"/>
      <c r="D9" s="6"/>
      <c r="E9" s="8"/>
      <c r="F9" s="6"/>
    </row>
    <row r="10" ht="18" customHeight="1" spans="1:6">
      <c r="A10" s="7">
        <v>1.2</v>
      </c>
      <c r="B10" s="3" t="s">
        <v>14</v>
      </c>
      <c r="C10" s="8"/>
      <c r="D10" s="6"/>
      <c r="E10" s="8"/>
      <c r="F10" s="6" t="s">
        <v>15</v>
      </c>
    </row>
    <row r="11" ht="18" customHeight="1" spans="1:6">
      <c r="A11" s="6"/>
      <c r="B11" s="6" t="s">
        <v>16</v>
      </c>
      <c r="C11" s="8">
        <v>80000</v>
      </c>
      <c r="D11" s="6">
        <v>1</v>
      </c>
      <c r="E11" s="8">
        <f>C11*D11</f>
        <v>80000</v>
      </c>
      <c r="F11" s="6"/>
    </row>
    <row r="12" ht="18" customHeight="1" spans="1:6">
      <c r="A12" s="6"/>
      <c r="B12" s="6"/>
      <c r="C12" s="8"/>
      <c r="D12" s="6"/>
      <c r="E12" s="8"/>
      <c r="F12" s="6"/>
    </row>
    <row r="13" ht="18" customHeight="1" spans="1:6">
      <c r="A13" s="7">
        <v>1.3</v>
      </c>
      <c r="B13" s="3" t="s">
        <v>17</v>
      </c>
      <c r="C13" s="8"/>
      <c r="D13" s="6"/>
      <c r="E13" s="8"/>
      <c r="F13" s="6" t="s">
        <v>18</v>
      </c>
    </row>
    <row r="14" ht="18" customHeight="1" spans="1:6">
      <c r="A14" s="7"/>
      <c r="B14" s="9" t="s">
        <v>19</v>
      </c>
      <c r="C14" s="8">
        <v>80000</v>
      </c>
      <c r="D14" s="6">
        <v>2</v>
      </c>
      <c r="E14" s="8">
        <f>C14*D14</f>
        <v>160000</v>
      </c>
      <c r="F14" s="6"/>
    </row>
    <row r="15" ht="18" customHeight="1" spans="1:6">
      <c r="A15" s="6"/>
      <c r="B15" s="6"/>
      <c r="C15" s="8"/>
      <c r="D15" s="6"/>
      <c r="E15" s="8"/>
      <c r="F15" s="6"/>
    </row>
    <row r="16" ht="18" customHeight="1" spans="1:6">
      <c r="A16" s="7">
        <v>1.4</v>
      </c>
      <c r="B16" s="3" t="s">
        <v>20</v>
      </c>
      <c r="C16" s="8"/>
      <c r="D16" s="6"/>
      <c r="E16" s="8"/>
      <c r="F16" s="6" t="s">
        <v>21</v>
      </c>
    </row>
    <row r="17" ht="18" customHeight="1" spans="1:6">
      <c r="A17" s="7"/>
      <c r="B17" s="9" t="s">
        <v>22</v>
      </c>
      <c r="C17" s="8">
        <v>120000</v>
      </c>
      <c r="D17" s="6">
        <v>1</v>
      </c>
      <c r="E17" s="8">
        <f>C17*D17</f>
        <v>120000</v>
      </c>
      <c r="F17" s="6"/>
    </row>
    <row r="18" ht="18" customHeight="1" spans="1:6">
      <c r="A18" s="7"/>
      <c r="B18" s="9" t="s">
        <v>23</v>
      </c>
      <c r="C18" s="8">
        <v>60000</v>
      </c>
      <c r="D18" s="6">
        <v>2</v>
      </c>
      <c r="E18" s="8">
        <f>C18*D18</f>
        <v>120000</v>
      </c>
      <c r="F18" s="6"/>
    </row>
    <row r="19" ht="18" customHeight="1" spans="1:6">
      <c r="A19" s="6"/>
      <c r="B19" s="6"/>
      <c r="C19" s="8"/>
      <c r="D19" s="6"/>
      <c r="E19" s="8"/>
      <c r="F19" s="6"/>
    </row>
    <row r="20" ht="18" customHeight="1" spans="1:6">
      <c r="A20" s="7">
        <v>1.5</v>
      </c>
      <c r="B20" s="3" t="s">
        <v>24</v>
      </c>
      <c r="C20" s="8"/>
      <c r="D20" s="6"/>
      <c r="E20" s="8"/>
      <c r="F20" s="6" t="s">
        <v>25</v>
      </c>
    </row>
    <row r="21" ht="18" customHeight="1" spans="1:6">
      <c r="A21" s="7"/>
      <c r="B21" s="9" t="s">
        <v>26</v>
      </c>
      <c r="C21" s="8">
        <v>50000</v>
      </c>
      <c r="D21" s="6">
        <v>1</v>
      </c>
      <c r="E21" s="8">
        <f>C21*D21</f>
        <v>50000</v>
      </c>
      <c r="F21" s="6"/>
    </row>
    <row r="22" ht="18" customHeight="1" spans="1:6">
      <c r="A22" s="6"/>
      <c r="B22" s="6"/>
      <c r="C22" s="8"/>
      <c r="D22" s="6"/>
      <c r="E22" s="8"/>
      <c r="F22" s="6"/>
    </row>
    <row r="23" ht="18" customHeight="1" spans="1:6">
      <c r="A23" s="4">
        <v>2</v>
      </c>
      <c r="B23" s="5" t="s">
        <v>27</v>
      </c>
      <c r="C23" s="8"/>
      <c r="D23" s="6"/>
      <c r="E23" s="8"/>
      <c r="F23" s="6"/>
    </row>
    <row r="24" ht="18" customHeight="1" spans="1:6">
      <c r="A24" s="6"/>
      <c r="B24" s="6" t="s">
        <v>28</v>
      </c>
      <c r="C24" s="8">
        <v>1500</v>
      </c>
      <c r="D24" s="6">
        <f>SUM(D5:D23)</f>
        <v>32</v>
      </c>
      <c r="E24" s="8">
        <f t="shared" ref="E24:E27" si="0">C24*D24</f>
        <v>48000</v>
      </c>
      <c r="F24" s="6"/>
    </row>
    <row r="25" ht="18" customHeight="1" spans="1:6">
      <c r="A25" s="6"/>
      <c r="B25" s="6" t="s">
        <v>29</v>
      </c>
      <c r="C25" s="8">
        <v>2500</v>
      </c>
      <c r="D25" s="6">
        <v>1</v>
      </c>
      <c r="E25" s="8">
        <f t="shared" si="0"/>
        <v>2500</v>
      </c>
      <c r="F25" s="6" t="s">
        <v>30</v>
      </c>
    </row>
    <row r="26" ht="18" customHeight="1" spans="1:6">
      <c r="A26" s="6"/>
      <c r="B26" s="6" t="s">
        <v>31</v>
      </c>
      <c r="C26" s="8">
        <v>1000</v>
      </c>
      <c r="D26" s="6">
        <v>1</v>
      </c>
      <c r="E26" s="8">
        <f t="shared" si="0"/>
        <v>1000</v>
      </c>
      <c r="F26" s="6"/>
    </row>
    <row r="27" ht="18" customHeight="1" spans="1:6">
      <c r="A27" s="6"/>
      <c r="B27" s="6" t="s">
        <v>32</v>
      </c>
      <c r="C27" s="8">
        <v>1000</v>
      </c>
      <c r="D27" s="6">
        <v>1</v>
      </c>
      <c r="E27" s="8">
        <f t="shared" si="0"/>
        <v>1000</v>
      </c>
      <c r="F27" s="6"/>
    </row>
    <row r="28" ht="18" customHeight="1" spans="1:6">
      <c r="A28" s="6"/>
      <c r="B28" s="6" t="s">
        <v>33</v>
      </c>
      <c r="C28" s="8">
        <v>800</v>
      </c>
      <c r="D28" s="6">
        <v>1</v>
      </c>
      <c r="E28" s="8">
        <f>C28*D28</f>
        <v>800</v>
      </c>
      <c r="F28" s="6"/>
    </row>
    <row r="29" ht="18" customHeight="1" spans="1:6">
      <c r="A29" s="6"/>
      <c r="B29" s="6" t="s">
        <v>34</v>
      </c>
      <c r="C29" s="8">
        <v>1200</v>
      </c>
      <c r="D29" s="6">
        <v>1</v>
      </c>
      <c r="E29" s="8">
        <f>C29*D29</f>
        <v>1200</v>
      </c>
      <c r="F29" s="6"/>
    </row>
    <row r="30" ht="18" customHeight="1" spans="1:6">
      <c r="A30" s="6"/>
      <c r="B30" s="6" t="s">
        <v>35</v>
      </c>
      <c r="C30" s="8">
        <v>2000</v>
      </c>
      <c r="D30" s="6">
        <v>1</v>
      </c>
      <c r="E30" s="8">
        <f>C30*D30</f>
        <v>2000</v>
      </c>
      <c r="F30" s="6"/>
    </row>
    <row r="31" ht="18" customHeight="1" spans="1:6">
      <c r="A31" s="6"/>
      <c r="B31" s="6" t="s">
        <v>36</v>
      </c>
      <c r="C31" s="8">
        <v>1000</v>
      </c>
      <c r="D31" s="6">
        <v>1</v>
      </c>
      <c r="E31" s="8">
        <f>C31*D31</f>
        <v>1000</v>
      </c>
      <c r="F31" s="6"/>
    </row>
    <row r="32" ht="18" customHeight="1" spans="1:6">
      <c r="A32" s="6"/>
      <c r="B32" s="6" t="s">
        <v>37</v>
      </c>
      <c r="C32" s="8">
        <v>3000</v>
      </c>
      <c r="D32" s="6">
        <v>1</v>
      </c>
      <c r="E32" s="8">
        <f>C32*D32</f>
        <v>3000</v>
      </c>
      <c r="F32" s="6"/>
    </row>
    <row r="33" ht="18" customHeight="1" spans="1:6">
      <c r="A33" s="6"/>
      <c r="B33" s="6" t="s">
        <v>38</v>
      </c>
      <c r="C33" s="8">
        <v>500</v>
      </c>
      <c r="D33" s="6">
        <v>8</v>
      </c>
      <c r="E33" s="8">
        <f>C33*D33</f>
        <v>4000</v>
      </c>
      <c r="F33" s="6"/>
    </row>
    <row r="34" ht="18" customHeight="1" spans="1:6">
      <c r="A34" s="6"/>
      <c r="B34" s="6"/>
      <c r="C34" s="8"/>
      <c r="D34" s="6"/>
      <c r="E34" s="8"/>
      <c r="F34" s="6"/>
    </row>
    <row r="35" ht="18" customHeight="1" spans="1:6">
      <c r="A35" s="4">
        <v>3</v>
      </c>
      <c r="B35" s="5" t="s">
        <v>39</v>
      </c>
      <c r="C35" s="8"/>
      <c r="D35" s="6"/>
      <c r="E35" s="8"/>
      <c r="F35" s="6"/>
    </row>
    <row r="36" ht="18" customHeight="1" spans="1:6">
      <c r="A36" s="6"/>
      <c r="B36" s="6" t="s">
        <v>40</v>
      </c>
      <c r="C36" s="8">
        <v>200</v>
      </c>
      <c r="D36" s="6">
        <f>SUM(D5:D21)</f>
        <v>32</v>
      </c>
      <c r="E36" s="8">
        <f>C36*D36</f>
        <v>6400</v>
      </c>
      <c r="F36" s="6"/>
    </row>
    <row r="37" ht="18" customHeight="1" spans="1:6">
      <c r="A37" s="6"/>
      <c r="B37" s="6" t="s">
        <v>41</v>
      </c>
      <c r="C37" s="8">
        <v>4000</v>
      </c>
      <c r="D37" s="6">
        <v>1</v>
      </c>
      <c r="E37" s="8">
        <f>C37*D37</f>
        <v>4000</v>
      </c>
      <c r="F37" s="6"/>
    </row>
    <row r="38" ht="18" customHeight="1" spans="1:6">
      <c r="A38" s="6"/>
      <c r="B38" s="6" t="s">
        <v>42</v>
      </c>
      <c r="C38" s="8">
        <v>500</v>
      </c>
      <c r="D38" s="6">
        <f>SUM(D5:D21)</f>
        <v>32</v>
      </c>
      <c r="E38" s="8">
        <f>C38*D38</f>
        <v>16000</v>
      </c>
      <c r="F38" s="6" t="s">
        <v>43</v>
      </c>
    </row>
    <row r="39" ht="18" customHeight="1" spans="1:6">
      <c r="A39" s="6"/>
      <c r="B39" s="6"/>
      <c r="C39" s="8"/>
      <c r="D39" s="6"/>
      <c r="E39" s="8"/>
      <c r="F39" s="6"/>
    </row>
    <row r="40" ht="18" customHeight="1" spans="1:6">
      <c r="A40" s="6"/>
      <c r="B40" s="6"/>
      <c r="C40" s="8"/>
      <c r="D40" s="6"/>
      <c r="E40" s="8"/>
      <c r="F40" s="6"/>
    </row>
    <row r="41" ht="18" customHeight="1" spans="1:6">
      <c r="A41" s="6"/>
      <c r="B41" s="6"/>
      <c r="C41" s="8"/>
      <c r="D41" s="6"/>
      <c r="E41" s="8"/>
      <c r="F41" s="6"/>
    </row>
    <row r="42" ht="18" customHeight="1" spans="1:6">
      <c r="A42" s="4">
        <v>4</v>
      </c>
      <c r="B42" s="5" t="s">
        <v>44</v>
      </c>
      <c r="C42" s="8"/>
      <c r="D42" s="6"/>
      <c r="E42" s="8"/>
      <c r="F42" s="6"/>
    </row>
    <row r="43" ht="18" customHeight="1" spans="1:6">
      <c r="A43" s="6"/>
      <c r="B43" s="6" t="s">
        <v>45</v>
      </c>
      <c r="C43" s="8">
        <v>500</v>
      </c>
      <c r="D43" s="6">
        <v>12</v>
      </c>
      <c r="E43" s="8">
        <f t="shared" ref="E41:E46" si="1">C43*D43</f>
        <v>6000</v>
      </c>
      <c r="F43" s="6" t="s">
        <v>46</v>
      </c>
    </row>
    <row r="44" ht="18" customHeight="1" spans="1:6">
      <c r="A44" s="6"/>
      <c r="B44" s="6" t="s">
        <v>47</v>
      </c>
      <c r="C44" s="8">
        <v>2400</v>
      </c>
      <c r="D44" s="6">
        <v>12</v>
      </c>
      <c r="E44" s="8">
        <f t="shared" si="1"/>
        <v>28800</v>
      </c>
      <c r="F44" s="6" t="s">
        <v>48</v>
      </c>
    </row>
    <row r="45" ht="18" customHeight="1" spans="1:6">
      <c r="A45" s="6"/>
      <c r="B45" s="6" t="s">
        <v>49</v>
      </c>
      <c r="C45" s="8">
        <v>50</v>
      </c>
      <c r="D45" s="6">
        <f>SUM(D5:D21)</f>
        <v>32</v>
      </c>
      <c r="E45" s="8">
        <f t="shared" si="1"/>
        <v>1600</v>
      </c>
      <c r="F45" s="6" t="s">
        <v>50</v>
      </c>
    </row>
    <row r="46" ht="18" customHeight="1" spans="1:6">
      <c r="A46" s="6"/>
      <c r="B46" s="6" t="s">
        <v>51</v>
      </c>
      <c r="C46" s="8">
        <v>14000</v>
      </c>
      <c r="D46" s="6">
        <v>12</v>
      </c>
      <c r="E46" s="8">
        <f t="shared" si="1"/>
        <v>168000</v>
      </c>
      <c r="F46" s="6" t="s">
        <v>52</v>
      </c>
    </row>
    <row r="47" ht="18" customHeight="1" spans="1:6">
      <c r="A47" s="6"/>
      <c r="B47" s="6"/>
      <c r="C47" s="8"/>
      <c r="D47" s="6"/>
      <c r="E47" s="8"/>
      <c r="F47" s="6"/>
    </row>
    <row r="48" ht="18" customHeight="1" spans="1:6">
      <c r="A48" s="6"/>
      <c r="B48" s="6"/>
      <c r="C48" s="8"/>
      <c r="D48" s="6"/>
      <c r="E48" s="8"/>
      <c r="F48" s="6"/>
    </row>
    <row r="49" ht="18" customHeight="1" spans="1:6">
      <c r="A49" s="6"/>
      <c r="B49" s="6"/>
      <c r="C49" s="8"/>
      <c r="D49" s="6"/>
      <c r="E49" s="8"/>
      <c r="F49" s="6"/>
    </row>
    <row r="50" ht="18" customHeight="1" spans="1:6">
      <c r="A50" s="4">
        <v>5</v>
      </c>
      <c r="B50" s="5" t="s">
        <v>53</v>
      </c>
      <c r="C50" s="8"/>
      <c r="D50" s="6"/>
      <c r="E50" s="8"/>
      <c r="F50" s="6" t="s">
        <v>54</v>
      </c>
    </row>
    <row r="51" ht="18" customHeight="1" spans="1:6">
      <c r="A51" s="6"/>
      <c r="B51" s="6" t="s">
        <v>55</v>
      </c>
      <c r="C51" s="8">
        <v>5000</v>
      </c>
      <c r="D51" s="6">
        <v>5</v>
      </c>
      <c r="E51" s="8">
        <f>C51*D51</f>
        <v>25000</v>
      </c>
      <c r="F51" s="6"/>
    </row>
    <row r="52" ht="18" customHeight="1" spans="1:6">
      <c r="A52" s="6"/>
      <c r="B52" s="6" t="s">
        <v>56</v>
      </c>
      <c r="C52" s="8">
        <v>10000</v>
      </c>
      <c r="D52" s="6">
        <v>2</v>
      </c>
      <c r="E52" s="8">
        <f>C52*D52</f>
        <v>20000</v>
      </c>
      <c r="F52" s="6"/>
    </row>
    <row r="53" ht="18" customHeight="1" spans="1:6">
      <c r="A53" s="6"/>
      <c r="B53" s="6"/>
      <c r="C53" s="8"/>
      <c r="D53" s="6"/>
      <c r="E53" s="8"/>
      <c r="F53" s="6"/>
    </row>
    <row r="54" ht="18" customHeight="1" spans="1:6">
      <c r="A54" s="4">
        <v>6</v>
      </c>
      <c r="B54" s="5" t="s">
        <v>57</v>
      </c>
      <c r="C54" s="8"/>
      <c r="D54" s="6"/>
      <c r="E54" s="8"/>
      <c r="F54" s="6"/>
    </row>
    <row r="55" ht="18" customHeight="1" spans="1:6">
      <c r="A55" s="6"/>
      <c r="B55" s="6" t="s">
        <v>58</v>
      </c>
      <c r="C55" s="8">
        <v>500</v>
      </c>
      <c r="D55" s="6">
        <v>50</v>
      </c>
      <c r="E55" s="8">
        <f>C55*D55</f>
        <v>25000</v>
      </c>
      <c r="F55" s="6" t="s">
        <v>59</v>
      </c>
    </row>
    <row r="56" ht="18" customHeight="1" spans="1:6">
      <c r="A56" s="6"/>
      <c r="B56" s="6" t="s">
        <v>60</v>
      </c>
      <c r="C56" s="8">
        <v>5000</v>
      </c>
      <c r="D56" s="6">
        <v>20</v>
      </c>
      <c r="E56" s="8">
        <f>C56*D56</f>
        <v>100000</v>
      </c>
      <c r="F56" s="6" t="s">
        <v>61</v>
      </c>
    </row>
    <row r="57" ht="18" customHeight="1" spans="1:6">
      <c r="A57" s="6"/>
      <c r="B57" s="6"/>
      <c r="C57" s="8"/>
      <c r="D57" s="6"/>
      <c r="E57" s="8"/>
      <c r="F57" s="6"/>
    </row>
    <row r="58" ht="18" customHeight="1" spans="1:6">
      <c r="A58" s="6"/>
      <c r="B58" s="10" t="s">
        <v>62</v>
      </c>
      <c r="C58" s="6"/>
      <c r="D58" s="6"/>
      <c r="E58" s="8">
        <f>SUM(E5:E57)</f>
        <v>3295300</v>
      </c>
      <c r="F58" s="6" t="s">
        <v>63</v>
      </c>
    </row>
    <row r="59" ht="18" customHeight="1" spans="1:6">
      <c r="A59" s="6"/>
      <c r="B59" s="10" t="s">
        <v>64</v>
      </c>
      <c r="C59" s="6"/>
      <c r="D59" s="6"/>
      <c r="E59" s="8">
        <f>E58*10</f>
        <v>32953000</v>
      </c>
      <c r="F59" s="6" t="s">
        <v>65</v>
      </c>
    </row>
  </sheetData>
  <mergeCells count="1">
    <mergeCell ref="A1:F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4"/>
  <sheetViews>
    <sheetView workbookViewId="0">
      <selection activeCell="I36" sqref="I36"/>
    </sheetView>
  </sheetViews>
  <sheetFormatPr defaultColWidth="8.88888888888889" defaultRowHeight="14.4" outlineLevelCol="5"/>
  <cols>
    <col min="1" max="1" width="9.77777777777778" customWidth="1"/>
    <col min="2" max="2" width="18.7222222222222" customWidth="1"/>
    <col min="3" max="3" width="15.5555555555556" customWidth="1"/>
    <col min="4" max="4" width="11.2222222222222" customWidth="1"/>
    <col min="5" max="5" width="16" customWidth="1"/>
    <col min="6" max="6" width="55.3333333333333" customWidth="1"/>
  </cols>
  <sheetData>
    <row r="1" ht="20.4" spans="1:6">
      <c r="A1" s="1" t="s">
        <v>66</v>
      </c>
      <c r="B1" s="2"/>
      <c r="C1" s="2"/>
      <c r="D1" s="2"/>
      <c r="E1" s="2"/>
      <c r="F1" s="2"/>
    </row>
    <row r="2" ht="15.6" spans="1: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17.4" spans="1:6">
      <c r="A3" s="4">
        <v>1</v>
      </c>
      <c r="B3" s="5" t="s">
        <v>7</v>
      </c>
      <c r="C3" s="6"/>
      <c r="D3" s="6"/>
      <c r="E3" s="6"/>
      <c r="F3" s="6" t="s">
        <v>8</v>
      </c>
    </row>
    <row r="4" ht="15.6" spans="1:6">
      <c r="A4" s="7">
        <v>1.1</v>
      </c>
      <c r="B4" s="3" t="s">
        <v>67</v>
      </c>
      <c r="C4" s="6"/>
      <c r="D4" s="6"/>
      <c r="E4" s="6"/>
      <c r="F4" s="6"/>
    </row>
    <row r="5" spans="1:6">
      <c r="A5" s="6"/>
      <c r="B5" s="6" t="s">
        <v>68</v>
      </c>
      <c r="C5" s="8">
        <v>60000</v>
      </c>
      <c r="D5" s="6">
        <v>1</v>
      </c>
      <c r="E5" s="8">
        <f t="shared" ref="E5:E8" si="0">C5*D5</f>
        <v>60000</v>
      </c>
      <c r="F5" s="6"/>
    </row>
    <row r="6" spans="1:6">
      <c r="A6" s="6"/>
      <c r="B6" s="6" t="s">
        <v>69</v>
      </c>
      <c r="C6" s="8">
        <v>100000</v>
      </c>
      <c r="D6" s="6">
        <v>1</v>
      </c>
      <c r="E6" s="8">
        <f t="shared" si="0"/>
        <v>100000</v>
      </c>
      <c r="F6" s="6"/>
    </row>
    <row r="7" spans="1:6">
      <c r="A7" s="6"/>
      <c r="B7" s="6" t="s">
        <v>70</v>
      </c>
      <c r="C7" s="8">
        <v>60000</v>
      </c>
      <c r="D7" s="6">
        <v>2</v>
      </c>
      <c r="E7" s="8">
        <f t="shared" si="0"/>
        <v>120000</v>
      </c>
      <c r="F7" s="6"/>
    </row>
    <row r="8" spans="1:6">
      <c r="A8" s="6"/>
      <c r="B8" s="6" t="s">
        <v>71</v>
      </c>
      <c r="C8" s="8">
        <v>60000</v>
      </c>
      <c r="D8" s="6">
        <v>2</v>
      </c>
      <c r="E8" s="8">
        <f t="shared" si="0"/>
        <v>120000</v>
      </c>
      <c r="F8" s="6"/>
    </row>
    <row r="9" spans="1:6">
      <c r="A9" s="6"/>
      <c r="B9" s="6" t="s">
        <v>72</v>
      </c>
      <c r="C9" s="8">
        <v>100000</v>
      </c>
      <c r="D9" s="6">
        <v>2</v>
      </c>
      <c r="E9" s="8">
        <f>C9*D9</f>
        <v>200000</v>
      </c>
      <c r="F9" s="6"/>
    </row>
    <row r="10" spans="1:6">
      <c r="A10" s="6"/>
      <c r="B10" s="6" t="s">
        <v>73</v>
      </c>
      <c r="C10" s="8">
        <v>80000</v>
      </c>
      <c r="D10" s="6">
        <v>1</v>
      </c>
      <c r="E10" s="8">
        <f>C10*D10</f>
        <v>80000</v>
      </c>
      <c r="F10" s="6" t="s">
        <v>74</v>
      </c>
    </row>
    <row r="11" spans="1:6">
      <c r="A11" s="6"/>
      <c r="B11" s="6" t="s">
        <v>75</v>
      </c>
      <c r="C11" s="8">
        <v>50000</v>
      </c>
      <c r="D11" s="6">
        <v>2</v>
      </c>
      <c r="E11" s="8">
        <f>C11*D11</f>
        <v>100000</v>
      </c>
      <c r="F11" s="6"/>
    </row>
    <row r="12" spans="1:6">
      <c r="A12" s="6"/>
      <c r="B12" s="6"/>
      <c r="C12" s="8"/>
      <c r="D12" s="6"/>
      <c r="E12" s="8"/>
      <c r="F12" s="6"/>
    </row>
    <row r="13" spans="1:6">
      <c r="A13" s="6"/>
      <c r="B13" s="6"/>
      <c r="C13" s="8"/>
      <c r="D13" s="6"/>
      <c r="E13" s="8"/>
      <c r="F13" s="6"/>
    </row>
    <row r="14" ht="15.6" spans="1:6">
      <c r="A14" s="7">
        <v>1.3</v>
      </c>
      <c r="B14" s="3" t="s">
        <v>76</v>
      </c>
      <c r="C14" s="8"/>
      <c r="D14" s="6"/>
      <c r="E14" s="8"/>
      <c r="F14" s="6" t="s">
        <v>77</v>
      </c>
    </row>
    <row r="15" ht="15.6" spans="1:6">
      <c r="A15" s="7"/>
      <c r="B15" s="9" t="s">
        <v>19</v>
      </c>
      <c r="C15" s="8">
        <v>80000</v>
      </c>
      <c r="D15" s="6">
        <v>2</v>
      </c>
      <c r="E15" s="8">
        <f>C15*D15</f>
        <v>160000</v>
      </c>
      <c r="F15" s="6"/>
    </row>
    <row r="16" spans="1:6">
      <c r="A16" s="6"/>
      <c r="B16" s="6"/>
      <c r="C16" s="8"/>
      <c r="D16" s="6"/>
      <c r="E16" s="8"/>
      <c r="F16" s="6"/>
    </row>
    <row r="17" ht="15.6" spans="1:6">
      <c r="A17" s="7">
        <v>1.4</v>
      </c>
      <c r="B17" s="3" t="s">
        <v>20</v>
      </c>
      <c r="C17" s="8"/>
      <c r="D17" s="6"/>
      <c r="E17" s="8"/>
      <c r="F17" s="6" t="s">
        <v>21</v>
      </c>
    </row>
    <row r="18" ht="15.6" spans="1:6">
      <c r="A18" s="7"/>
      <c r="B18" s="9" t="s">
        <v>23</v>
      </c>
      <c r="C18" s="8">
        <v>60000</v>
      </c>
      <c r="D18" s="6">
        <v>2</v>
      </c>
      <c r="E18" s="8">
        <f>C18*D18</f>
        <v>120000</v>
      </c>
      <c r="F18" s="6"/>
    </row>
    <row r="19" spans="1:6">
      <c r="A19" s="6"/>
      <c r="B19" s="6"/>
      <c r="C19" s="8"/>
      <c r="D19" s="6"/>
      <c r="E19" s="8"/>
      <c r="F19" s="6"/>
    </row>
    <row r="20" ht="15.6" spans="1:6">
      <c r="A20" s="7">
        <v>1.5</v>
      </c>
      <c r="B20" s="3" t="s">
        <v>24</v>
      </c>
      <c r="C20" s="8"/>
      <c r="D20" s="6"/>
      <c r="E20" s="8"/>
      <c r="F20" s="6" t="s">
        <v>25</v>
      </c>
    </row>
    <row r="21" ht="15.6" spans="1:6">
      <c r="A21" s="7"/>
      <c r="B21" s="9" t="s">
        <v>26</v>
      </c>
      <c r="C21" s="8">
        <v>50000</v>
      </c>
      <c r="D21" s="6">
        <v>1</v>
      </c>
      <c r="E21" s="8">
        <f t="shared" ref="E21:E31" si="1">C21*D21</f>
        <v>50000</v>
      </c>
      <c r="F21" s="6"/>
    </row>
    <row r="22" spans="1:6">
      <c r="A22" s="6"/>
      <c r="B22" s="6"/>
      <c r="C22" s="8"/>
      <c r="D22" s="6"/>
      <c r="E22" s="8"/>
      <c r="F22" s="6"/>
    </row>
    <row r="23" ht="17.4" spans="1:6">
      <c r="A23" s="4">
        <v>2</v>
      </c>
      <c r="B23" s="5" t="s">
        <v>27</v>
      </c>
      <c r="C23" s="8"/>
      <c r="D23" s="6"/>
      <c r="E23" s="8"/>
      <c r="F23" s="6"/>
    </row>
    <row r="24" spans="1:6">
      <c r="A24" s="6"/>
      <c r="B24" s="6" t="s">
        <v>28</v>
      </c>
      <c r="C24" s="8">
        <v>1500</v>
      </c>
      <c r="D24" s="6">
        <f>SUM(D5:D23)</f>
        <v>16</v>
      </c>
      <c r="E24" s="8">
        <f t="shared" si="1"/>
        <v>24000</v>
      </c>
      <c r="F24" s="6"/>
    </row>
    <row r="25" spans="1:6">
      <c r="A25" s="6"/>
      <c r="B25" s="6" t="s">
        <v>29</v>
      </c>
      <c r="C25" s="8">
        <v>1000</v>
      </c>
      <c r="D25" s="6">
        <v>1</v>
      </c>
      <c r="E25" s="8">
        <f t="shared" si="1"/>
        <v>1000</v>
      </c>
      <c r="F25" s="6"/>
    </row>
    <row r="26" spans="1:6">
      <c r="A26" s="6"/>
      <c r="B26" s="6" t="s">
        <v>31</v>
      </c>
      <c r="C26" s="8">
        <v>1000</v>
      </c>
      <c r="D26" s="6">
        <v>1</v>
      </c>
      <c r="E26" s="8">
        <f t="shared" si="1"/>
        <v>1000</v>
      </c>
      <c r="F26" s="6"/>
    </row>
    <row r="27" spans="1:6">
      <c r="A27" s="6"/>
      <c r="B27" s="6" t="s">
        <v>32</v>
      </c>
      <c r="C27" s="8">
        <v>1000</v>
      </c>
      <c r="D27" s="6">
        <v>1</v>
      </c>
      <c r="E27" s="8">
        <f t="shared" si="1"/>
        <v>1000</v>
      </c>
      <c r="F27" s="6"/>
    </row>
    <row r="28" spans="1:6">
      <c r="A28" s="6"/>
      <c r="B28" s="6" t="s">
        <v>78</v>
      </c>
      <c r="C28" s="8">
        <v>2000</v>
      </c>
      <c r="D28" s="6">
        <v>2</v>
      </c>
      <c r="E28" s="8">
        <f t="shared" si="1"/>
        <v>4000</v>
      </c>
      <c r="F28" s="6"/>
    </row>
    <row r="29" spans="1:6">
      <c r="A29" s="6"/>
      <c r="B29" s="6" t="s">
        <v>79</v>
      </c>
      <c r="C29" s="8">
        <v>1000</v>
      </c>
      <c r="D29" s="6">
        <v>2</v>
      </c>
      <c r="E29" s="8">
        <f t="shared" si="1"/>
        <v>2000</v>
      </c>
      <c r="F29" s="6"/>
    </row>
    <row r="30" spans="1:6">
      <c r="A30" s="6"/>
      <c r="B30" s="6" t="s">
        <v>80</v>
      </c>
      <c r="C30" s="8">
        <v>3000</v>
      </c>
      <c r="D30" s="6">
        <v>2</v>
      </c>
      <c r="E30" s="8">
        <f t="shared" si="1"/>
        <v>6000</v>
      </c>
      <c r="F30" s="6"/>
    </row>
    <row r="31" spans="1:6">
      <c r="A31" s="6"/>
      <c r="B31" s="6" t="s">
        <v>38</v>
      </c>
      <c r="C31" s="8">
        <v>500</v>
      </c>
      <c r="D31" s="6">
        <v>3</v>
      </c>
      <c r="E31" s="8">
        <f t="shared" si="1"/>
        <v>1500</v>
      </c>
      <c r="F31" s="6"/>
    </row>
    <row r="32" spans="1:6">
      <c r="A32" s="6"/>
      <c r="B32" s="6"/>
      <c r="C32" s="8"/>
      <c r="D32" s="6"/>
      <c r="E32" s="8"/>
      <c r="F32" s="6"/>
    </row>
    <row r="33" ht="17.4" spans="1:6">
      <c r="A33" s="4">
        <v>3</v>
      </c>
      <c r="B33" s="5" t="s">
        <v>39</v>
      </c>
      <c r="C33" s="8"/>
      <c r="D33" s="6"/>
      <c r="E33" s="8"/>
      <c r="F33" s="6"/>
    </row>
    <row r="34" spans="1:6">
      <c r="A34" s="6"/>
      <c r="B34" s="6" t="s">
        <v>40</v>
      </c>
      <c r="C34" s="8">
        <v>200</v>
      </c>
      <c r="D34" s="6">
        <f>SUM(D5:D21)</f>
        <v>16</v>
      </c>
      <c r="E34" s="8">
        <f t="shared" ref="E34:E41" si="2">C34*D34</f>
        <v>3200</v>
      </c>
      <c r="F34" s="6"/>
    </row>
    <row r="35" spans="1:6">
      <c r="A35" s="6"/>
      <c r="B35" s="6" t="s">
        <v>41</v>
      </c>
      <c r="C35" s="8">
        <v>2000</v>
      </c>
      <c r="D35" s="6">
        <v>1</v>
      </c>
      <c r="E35" s="8">
        <f t="shared" si="2"/>
        <v>2000</v>
      </c>
      <c r="F35" s="6"/>
    </row>
    <row r="36" spans="1:6">
      <c r="A36" s="6"/>
      <c r="B36" s="6"/>
      <c r="C36" s="8"/>
      <c r="D36" s="6"/>
      <c r="E36" s="8"/>
      <c r="F36" s="6"/>
    </row>
    <row r="37" ht="17.4" spans="1:6">
      <c r="A37" s="4">
        <v>4</v>
      </c>
      <c r="B37" s="5" t="s">
        <v>44</v>
      </c>
      <c r="C37" s="8"/>
      <c r="D37" s="6"/>
      <c r="E37" s="8"/>
      <c r="F37" s="6"/>
    </row>
    <row r="38" spans="1:6">
      <c r="A38" s="6"/>
      <c r="B38" s="6" t="s">
        <v>45</v>
      </c>
      <c r="C38" s="8">
        <v>500</v>
      </c>
      <c r="D38" s="6">
        <v>12</v>
      </c>
      <c r="E38" s="8">
        <f t="shared" si="2"/>
        <v>6000</v>
      </c>
      <c r="F38" s="6" t="s">
        <v>46</v>
      </c>
    </row>
    <row r="39" spans="1:6">
      <c r="A39" s="6"/>
      <c r="B39" s="6" t="s">
        <v>47</v>
      </c>
      <c r="C39" s="8">
        <v>2400</v>
      </c>
      <c r="D39" s="6">
        <v>12</v>
      </c>
      <c r="E39" s="8">
        <f t="shared" si="2"/>
        <v>28800</v>
      </c>
      <c r="F39" s="6" t="s">
        <v>48</v>
      </c>
    </row>
    <row r="40" spans="1:6">
      <c r="A40" s="6"/>
      <c r="B40" s="6" t="s">
        <v>49</v>
      </c>
      <c r="C40" s="8">
        <v>50</v>
      </c>
      <c r="D40" s="6">
        <f>SUM(D5:D21)</f>
        <v>16</v>
      </c>
      <c r="E40" s="8">
        <f t="shared" si="2"/>
        <v>800</v>
      </c>
      <c r="F40" s="6" t="s">
        <v>50</v>
      </c>
    </row>
    <row r="41" spans="1:6">
      <c r="A41" s="6"/>
      <c r="B41" s="6" t="s">
        <v>51</v>
      </c>
      <c r="C41" s="8">
        <v>14000</v>
      </c>
      <c r="D41" s="6">
        <v>12</v>
      </c>
      <c r="E41" s="8">
        <f t="shared" si="2"/>
        <v>168000</v>
      </c>
      <c r="F41" s="6" t="s">
        <v>52</v>
      </c>
    </row>
    <row r="42" spans="1:6">
      <c r="A42" s="6"/>
      <c r="B42" s="6"/>
      <c r="C42" s="8"/>
      <c r="D42" s="6"/>
      <c r="E42" s="8"/>
      <c r="F42" s="6"/>
    </row>
    <row r="43" ht="17.4" spans="1:6">
      <c r="A43" s="4">
        <v>5</v>
      </c>
      <c r="B43" s="5" t="s">
        <v>53</v>
      </c>
      <c r="C43" s="8"/>
      <c r="D43" s="6"/>
      <c r="E43" s="8"/>
      <c r="F43" s="6" t="s">
        <v>54</v>
      </c>
    </row>
    <row r="44" spans="1:6">
      <c r="A44" s="6"/>
      <c r="B44" s="6" t="s">
        <v>55</v>
      </c>
      <c r="C44" s="8">
        <v>5000</v>
      </c>
      <c r="D44" s="6">
        <v>1</v>
      </c>
      <c r="E44" s="8">
        <f t="shared" ref="E44:E48" si="3">C44*D44</f>
        <v>5000</v>
      </c>
      <c r="F44" s="6"/>
    </row>
    <row r="45" spans="1:6">
      <c r="A45" s="6"/>
      <c r="B45" s="6"/>
      <c r="C45" s="8"/>
      <c r="D45" s="6"/>
      <c r="E45" s="8"/>
      <c r="F45" s="6"/>
    </row>
    <row r="46" ht="17.4" spans="1:6">
      <c r="A46" s="4">
        <v>6</v>
      </c>
      <c r="B46" s="5" t="s">
        <v>57</v>
      </c>
      <c r="C46" s="8"/>
      <c r="D46" s="6"/>
      <c r="E46" s="8"/>
      <c r="F46" s="6"/>
    </row>
    <row r="47" spans="1:6">
      <c r="A47" s="6"/>
      <c r="B47" s="6" t="s">
        <v>58</v>
      </c>
      <c r="C47" s="8">
        <v>500</v>
      </c>
      <c r="D47" s="6">
        <v>5</v>
      </c>
      <c r="E47" s="8">
        <f t="shared" si="3"/>
        <v>2500</v>
      </c>
      <c r="F47" s="6" t="s">
        <v>59</v>
      </c>
    </row>
    <row r="48" spans="1:6">
      <c r="A48" s="6"/>
      <c r="B48" s="6" t="s">
        <v>60</v>
      </c>
      <c r="C48" s="8">
        <v>5000</v>
      </c>
      <c r="D48" s="6">
        <v>5</v>
      </c>
      <c r="E48" s="8">
        <f t="shared" si="3"/>
        <v>25000</v>
      </c>
      <c r="F48" s="6" t="s">
        <v>61</v>
      </c>
    </row>
    <row r="49" spans="1:6">
      <c r="A49" s="6"/>
      <c r="B49" s="6"/>
      <c r="C49" s="8"/>
      <c r="D49" s="6"/>
      <c r="E49" s="8"/>
      <c r="F49" s="6"/>
    </row>
    <row r="50" ht="17.4" spans="1:6">
      <c r="A50" s="4">
        <v>7</v>
      </c>
      <c r="B50" s="5" t="s">
        <v>81</v>
      </c>
      <c r="C50" s="8"/>
      <c r="D50" s="6"/>
      <c r="E50" s="8"/>
      <c r="F50" s="6"/>
    </row>
    <row r="51" spans="1:6">
      <c r="A51" s="6"/>
      <c r="B51" s="6" t="s">
        <v>82</v>
      </c>
      <c r="C51" s="8">
        <v>5000</v>
      </c>
      <c r="D51" s="6">
        <v>1</v>
      </c>
      <c r="E51" s="8">
        <f>C51*D51</f>
        <v>5000</v>
      </c>
      <c r="F51" s="6"/>
    </row>
    <row r="52" spans="1:6">
      <c r="A52" s="6"/>
      <c r="B52" s="6"/>
      <c r="C52" s="8"/>
      <c r="D52" s="6"/>
      <c r="E52" s="8"/>
      <c r="F52" s="6"/>
    </row>
    <row r="53" ht="16.2" spans="1:6">
      <c r="A53" s="6"/>
      <c r="B53" s="10" t="s">
        <v>62</v>
      </c>
      <c r="C53" s="6"/>
      <c r="D53" s="6"/>
      <c r="E53" s="8">
        <f>SUM(E5:E51)</f>
        <v>1396800</v>
      </c>
      <c r="F53" s="11" t="s">
        <v>83</v>
      </c>
    </row>
    <row r="54" ht="39" customHeight="1" spans="1:6">
      <c r="A54" s="6"/>
      <c r="B54" s="10" t="s">
        <v>64</v>
      </c>
      <c r="C54" s="6"/>
      <c r="D54" s="6"/>
      <c r="E54" s="12">
        <f>E53*10</f>
        <v>13968000</v>
      </c>
      <c r="F54" s="13" t="s">
        <v>65</v>
      </c>
    </row>
  </sheetData>
  <mergeCells count="1">
    <mergeCell ref="A1:F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5"/>
  <sheetViews>
    <sheetView zoomScale="90" zoomScaleNormal="90" topLeftCell="A25" workbookViewId="0">
      <selection activeCell="C46" sqref="C46"/>
    </sheetView>
  </sheetViews>
  <sheetFormatPr defaultColWidth="8.88888888888889" defaultRowHeight="14.4" outlineLevelCol="5"/>
  <cols>
    <col min="2" max="2" width="19.2222222222222" customWidth="1"/>
    <col min="3" max="3" width="10.8888888888889" customWidth="1"/>
    <col min="4" max="4" width="12.1111111111111" customWidth="1"/>
    <col min="5" max="5" width="13.6666666666667" customWidth="1"/>
    <col min="6" max="6" width="62.3425925925926" customWidth="1"/>
  </cols>
  <sheetData>
    <row r="1" ht="36" customHeight="1" spans="1:6">
      <c r="A1" s="1" t="s">
        <v>84</v>
      </c>
      <c r="B1" s="2"/>
      <c r="C1" s="2"/>
      <c r="D1" s="2"/>
      <c r="E1" s="2"/>
      <c r="F1" s="2"/>
    </row>
    <row r="2" ht="18" customHeight="1" spans="1: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ht="18" customHeight="1" spans="1:6">
      <c r="A3" s="4">
        <v>1</v>
      </c>
      <c r="B3" s="5" t="s">
        <v>7</v>
      </c>
      <c r="C3" s="6"/>
      <c r="D3" s="6"/>
      <c r="E3" s="6"/>
      <c r="F3" s="6" t="s">
        <v>8</v>
      </c>
    </row>
    <row r="4" ht="18" customHeight="1" spans="1:6">
      <c r="A4" s="7">
        <v>1.1</v>
      </c>
      <c r="B4" s="3" t="s">
        <v>85</v>
      </c>
      <c r="C4" s="6"/>
      <c r="D4" s="6"/>
      <c r="E4" s="6"/>
      <c r="F4" s="6"/>
    </row>
    <row r="5" ht="18" customHeight="1" spans="1:6">
      <c r="A5" s="6"/>
      <c r="B5" s="6" t="s">
        <v>86</v>
      </c>
      <c r="C5" s="8">
        <v>200000</v>
      </c>
      <c r="D5" s="6">
        <v>1</v>
      </c>
      <c r="E5" s="8">
        <f t="shared" ref="E5:E8" si="0">C5*D5</f>
        <v>200000</v>
      </c>
      <c r="F5" s="6"/>
    </row>
    <row r="6" ht="18" customHeight="1" spans="1:6">
      <c r="A6" s="6"/>
      <c r="B6" s="6" t="s">
        <v>87</v>
      </c>
      <c r="C6" s="8">
        <v>150000</v>
      </c>
      <c r="D6" s="6">
        <v>1</v>
      </c>
      <c r="E6" s="8">
        <f t="shared" si="0"/>
        <v>150000</v>
      </c>
      <c r="F6" s="6"/>
    </row>
    <row r="7" ht="18" customHeight="1" spans="1:6">
      <c r="A7" s="6"/>
      <c r="B7" s="6" t="s">
        <v>88</v>
      </c>
      <c r="C7" s="8">
        <v>120000</v>
      </c>
      <c r="D7" s="6">
        <v>2</v>
      </c>
      <c r="E7" s="8">
        <f t="shared" si="0"/>
        <v>240000</v>
      </c>
      <c r="F7" s="6"/>
    </row>
    <row r="8" ht="18" customHeight="1" spans="1:6">
      <c r="A8" s="6"/>
      <c r="B8" s="6" t="s">
        <v>68</v>
      </c>
      <c r="C8" s="8">
        <v>100000</v>
      </c>
      <c r="D8" s="6">
        <v>1</v>
      </c>
      <c r="E8" s="8">
        <f t="shared" si="0"/>
        <v>100000</v>
      </c>
      <c r="F8" s="6"/>
    </row>
    <row r="9" ht="18" customHeight="1" spans="1:6">
      <c r="A9" s="6"/>
      <c r="B9" s="6"/>
      <c r="C9" s="8"/>
      <c r="D9" s="6"/>
      <c r="E9" s="8"/>
      <c r="F9" s="6"/>
    </row>
    <row r="10" ht="18" customHeight="1" spans="1:6">
      <c r="A10" s="7">
        <v>1.2</v>
      </c>
      <c r="B10" s="3" t="s">
        <v>14</v>
      </c>
      <c r="C10" s="8"/>
      <c r="D10" s="6"/>
      <c r="E10" s="8"/>
      <c r="F10" s="6" t="s">
        <v>15</v>
      </c>
    </row>
    <row r="11" ht="18" customHeight="1" spans="1:6">
      <c r="A11" s="6"/>
      <c r="B11" s="6" t="s">
        <v>16</v>
      </c>
      <c r="C11" s="8">
        <v>80000</v>
      </c>
      <c r="D11" s="6">
        <v>1</v>
      </c>
      <c r="E11" s="8">
        <f>C11*D11</f>
        <v>80000</v>
      </c>
      <c r="F11" s="6"/>
    </row>
    <row r="12" ht="18" customHeight="1" spans="1:6">
      <c r="A12" s="6"/>
      <c r="B12" s="6"/>
      <c r="C12" s="8"/>
      <c r="D12" s="6"/>
      <c r="E12" s="8"/>
      <c r="F12" s="6"/>
    </row>
    <row r="13" ht="18" customHeight="1" spans="1:6">
      <c r="A13" s="7">
        <v>1.3</v>
      </c>
      <c r="B13" s="3" t="s">
        <v>89</v>
      </c>
      <c r="C13" s="8"/>
      <c r="D13" s="6"/>
      <c r="E13" s="8"/>
      <c r="F13" s="6" t="s">
        <v>90</v>
      </c>
    </row>
    <row r="14" ht="18" customHeight="1" spans="1:6">
      <c r="A14" s="7"/>
      <c r="B14" s="9" t="s">
        <v>91</v>
      </c>
      <c r="C14" s="8">
        <v>80000</v>
      </c>
      <c r="D14" s="6">
        <v>2</v>
      </c>
      <c r="E14" s="8">
        <f>C14*D14</f>
        <v>160000</v>
      </c>
      <c r="F14" s="6"/>
    </row>
    <row r="15" ht="18" customHeight="1" spans="1:6">
      <c r="A15" s="6"/>
      <c r="B15" s="6"/>
      <c r="C15" s="8"/>
      <c r="D15" s="6"/>
      <c r="E15" s="8"/>
      <c r="F15" s="6"/>
    </row>
    <row r="16" ht="18" customHeight="1" spans="1:6">
      <c r="A16" s="7">
        <v>1.4</v>
      </c>
      <c r="B16" s="3" t="s">
        <v>20</v>
      </c>
      <c r="C16" s="8"/>
      <c r="D16" s="6"/>
      <c r="E16" s="8"/>
      <c r="F16" s="6" t="s">
        <v>21</v>
      </c>
    </row>
    <row r="17" ht="18" customHeight="1" spans="1:6">
      <c r="A17" s="7"/>
      <c r="B17" s="9" t="s">
        <v>23</v>
      </c>
      <c r="C17" s="8">
        <v>60000</v>
      </c>
      <c r="D17" s="6">
        <v>2</v>
      </c>
      <c r="E17" s="8">
        <f>C17*D17</f>
        <v>120000</v>
      </c>
      <c r="F17" s="6"/>
    </row>
    <row r="18" ht="18" customHeight="1" spans="1:6">
      <c r="A18" s="6"/>
      <c r="B18" s="6"/>
      <c r="C18" s="8"/>
      <c r="D18" s="6"/>
      <c r="E18" s="8"/>
      <c r="F18" s="6"/>
    </row>
    <row r="19" ht="18" customHeight="1" spans="1:6">
      <c r="A19" s="7">
        <v>1.5</v>
      </c>
      <c r="B19" s="3" t="s">
        <v>24</v>
      </c>
      <c r="C19" s="8"/>
      <c r="D19" s="6"/>
      <c r="E19" s="8"/>
      <c r="F19" s="6" t="s">
        <v>25</v>
      </c>
    </row>
    <row r="20" ht="18" customHeight="1" spans="1:6">
      <c r="A20" s="7"/>
      <c r="B20" s="9" t="s">
        <v>26</v>
      </c>
      <c r="C20" s="8">
        <v>50000</v>
      </c>
      <c r="D20" s="6">
        <v>1</v>
      </c>
      <c r="E20" s="8">
        <f t="shared" ref="E20:E32" si="1">C20*D20</f>
        <v>50000</v>
      </c>
      <c r="F20" s="6"/>
    </row>
    <row r="21" ht="18" customHeight="1" spans="1:6">
      <c r="A21" s="6"/>
      <c r="B21" s="6"/>
      <c r="C21" s="8"/>
      <c r="D21" s="6"/>
      <c r="E21" s="8"/>
      <c r="F21" s="6"/>
    </row>
    <row r="22" ht="18" customHeight="1" spans="1:6">
      <c r="A22" s="4">
        <v>2</v>
      </c>
      <c r="B22" s="5" t="s">
        <v>27</v>
      </c>
      <c r="C22" s="8"/>
      <c r="D22" s="6"/>
      <c r="E22" s="8"/>
      <c r="F22" s="6"/>
    </row>
    <row r="23" ht="18" customHeight="1" spans="1:6">
      <c r="A23" s="6"/>
      <c r="B23" s="6" t="s">
        <v>28</v>
      </c>
      <c r="C23" s="8">
        <v>1500</v>
      </c>
      <c r="D23" s="6">
        <f>SUM(D5:D22)</f>
        <v>11</v>
      </c>
      <c r="E23" s="8">
        <f t="shared" si="1"/>
        <v>16500</v>
      </c>
      <c r="F23" s="6"/>
    </row>
    <row r="24" ht="18" customHeight="1" spans="1:6">
      <c r="A24" s="6"/>
      <c r="B24" s="6" t="s">
        <v>29</v>
      </c>
      <c r="C24" s="8">
        <v>1000</v>
      </c>
      <c r="D24" s="6">
        <v>1</v>
      </c>
      <c r="E24" s="8">
        <f t="shared" si="1"/>
        <v>1000</v>
      </c>
      <c r="F24" s="6"/>
    </row>
    <row r="25" ht="18" customHeight="1" spans="1:6">
      <c r="A25" s="6"/>
      <c r="B25" s="6" t="s">
        <v>31</v>
      </c>
      <c r="C25" s="8">
        <v>1000</v>
      </c>
      <c r="D25" s="6">
        <v>1</v>
      </c>
      <c r="E25" s="8">
        <f t="shared" si="1"/>
        <v>1000</v>
      </c>
      <c r="F25" s="6"/>
    </row>
    <row r="26" ht="18" customHeight="1" spans="1:6">
      <c r="A26" s="6"/>
      <c r="B26" s="6" t="s">
        <v>32</v>
      </c>
      <c r="C26" s="8">
        <v>1000</v>
      </c>
      <c r="D26" s="6">
        <v>1</v>
      </c>
      <c r="E26" s="8">
        <f t="shared" si="1"/>
        <v>1000</v>
      </c>
      <c r="F26" s="6"/>
    </row>
    <row r="27" ht="18" customHeight="1" spans="1:6">
      <c r="A27" s="6"/>
      <c r="B27" s="6" t="s">
        <v>33</v>
      </c>
      <c r="C27" s="8">
        <v>800</v>
      </c>
      <c r="D27" s="6">
        <v>1</v>
      </c>
      <c r="E27" s="8">
        <f t="shared" si="1"/>
        <v>800</v>
      </c>
      <c r="F27" s="6"/>
    </row>
    <row r="28" ht="18" customHeight="1" spans="1:6">
      <c r="A28" s="6"/>
      <c r="B28" s="6" t="s">
        <v>35</v>
      </c>
      <c r="C28" s="8">
        <v>2000</v>
      </c>
      <c r="D28" s="6">
        <v>1</v>
      </c>
      <c r="E28" s="8">
        <f>C28*D28</f>
        <v>2000</v>
      </c>
      <c r="F28" s="6"/>
    </row>
    <row r="29" ht="18" customHeight="1" spans="1:6">
      <c r="A29" s="6"/>
      <c r="B29" s="6" t="s">
        <v>37</v>
      </c>
      <c r="C29" s="8">
        <v>1000</v>
      </c>
      <c r="D29" s="6">
        <v>1</v>
      </c>
      <c r="E29" s="8">
        <f>C29*D29</f>
        <v>1000</v>
      </c>
      <c r="F29" s="6"/>
    </row>
    <row r="30" ht="18" customHeight="1" spans="1:6">
      <c r="A30" s="6"/>
      <c r="B30" s="6" t="s">
        <v>38</v>
      </c>
      <c r="C30" s="8">
        <v>500</v>
      </c>
      <c r="D30" s="6">
        <v>3</v>
      </c>
      <c r="E30" s="8">
        <f>C30*D30</f>
        <v>1500</v>
      </c>
      <c r="F30" s="6"/>
    </row>
    <row r="31" ht="18" customHeight="1" spans="1:6">
      <c r="A31" s="6"/>
      <c r="B31" s="6"/>
      <c r="C31" s="8"/>
      <c r="D31" s="6"/>
      <c r="E31" s="8"/>
      <c r="F31" s="6"/>
    </row>
    <row r="32" ht="18" customHeight="1" spans="1:6">
      <c r="A32" s="4">
        <v>3</v>
      </c>
      <c r="B32" s="5" t="s">
        <v>39</v>
      </c>
      <c r="C32" s="8"/>
      <c r="D32" s="6"/>
      <c r="E32" s="8"/>
      <c r="F32" s="6"/>
    </row>
    <row r="33" ht="18" customHeight="1" spans="1:6">
      <c r="A33" s="6"/>
      <c r="B33" s="6" t="s">
        <v>40</v>
      </c>
      <c r="C33" s="8">
        <v>200</v>
      </c>
      <c r="D33" s="6">
        <f>SUM(D5:D20)</f>
        <v>11</v>
      </c>
      <c r="E33" s="8">
        <f>C33*D33</f>
        <v>2200</v>
      </c>
      <c r="F33" s="6"/>
    </row>
    <row r="34" ht="18" customHeight="1" spans="1:6">
      <c r="A34" s="6"/>
      <c r="B34" s="6" t="s">
        <v>41</v>
      </c>
      <c r="C34" s="8">
        <v>2000</v>
      </c>
      <c r="D34" s="6">
        <v>1</v>
      </c>
      <c r="E34" s="8">
        <f>C34*D34</f>
        <v>2000</v>
      </c>
      <c r="F34" s="6"/>
    </row>
    <row r="35" ht="18" customHeight="1" spans="1:6">
      <c r="A35" s="6"/>
      <c r="B35" s="6"/>
      <c r="C35" s="8"/>
      <c r="D35" s="6"/>
      <c r="E35" s="8"/>
      <c r="F35" s="6"/>
    </row>
    <row r="36" ht="18" customHeight="1" spans="1:6">
      <c r="A36" s="4">
        <v>4</v>
      </c>
      <c r="B36" s="5" t="s">
        <v>44</v>
      </c>
      <c r="C36" s="8"/>
      <c r="D36" s="6"/>
      <c r="E36" s="8"/>
      <c r="F36" s="6"/>
    </row>
    <row r="37" ht="18" customHeight="1" spans="1:6">
      <c r="A37" s="6"/>
      <c r="B37" s="6" t="s">
        <v>45</v>
      </c>
      <c r="C37" s="8">
        <v>500</v>
      </c>
      <c r="D37" s="6">
        <v>12</v>
      </c>
      <c r="E37" s="8">
        <f>C37*D37</f>
        <v>6000</v>
      </c>
      <c r="F37" s="6" t="s">
        <v>46</v>
      </c>
    </row>
    <row r="38" ht="18" customHeight="1" spans="1:6">
      <c r="A38" s="6"/>
      <c r="B38" s="6" t="s">
        <v>47</v>
      </c>
      <c r="C38" s="8">
        <v>2400</v>
      </c>
      <c r="D38" s="6">
        <v>12</v>
      </c>
      <c r="E38" s="8">
        <f>C38*D38</f>
        <v>28800</v>
      </c>
      <c r="F38" s="6" t="s">
        <v>48</v>
      </c>
    </row>
    <row r="39" ht="18" customHeight="1" spans="1:6">
      <c r="A39" s="6"/>
      <c r="B39" s="6" t="s">
        <v>49</v>
      </c>
      <c r="C39" s="8">
        <v>50</v>
      </c>
      <c r="D39" s="6">
        <f>SUM(D5:D20)</f>
        <v>11</v>
      </c>
      <c r="E39" s="8">
        <f>C39*D39</f>
        <v>550</v>
      </c>
      <c r="F39" s="6" t="s">
        <v>50</v>
      </c>
    </row>
    <row r="40" ht="18" customHeight="1" spans="1:6">
      <c r="A40" s="6"/>
      <c r="B40" s="6" t="s">
        <v>51</v>
      </c>
      <c r="C40" s="8">
        <v>14000</v>
      </c>
      <c r="D40" s="6">
        <v>12</v>
      </c>
      <c r="E40" s="8">
        <f>C40*D40</f>
        <v>168000</v>
      </c>
      <c r="F40" s="6" t="s">
        <v>52</v>
      </c>
    </row>
    <row r="41" ht="18" customHeight="1" spans="1:6">
      <c r="A41" s="6"/>
      <c r="B41" s="6"/>
      <c r="C41" s="8"/>
      <c r="D41" s="6"/>
      <c r="E41" s="8"/>
      <c r="F41" s="6"/>
    </row>
    <row r="42" ht="18" customHeight="1" spans="1:6">
      <c r="A42" s="4">
        <v>5</v>
      </c>
      <c r="B42" s="5" t="s">
        <v>53</v>
      </c>
      <c r="C42" s="8"/>
      <c r="D42" s="6"/>
      <c r="E42" s="8"/>
      <c r="F42" s="6" t="s">
        <v>54</v>
      </c>
    </row>
    <row r="43" ht="18" customHeight="1" spans="1:6">
      <c r="A43" s="6"/>
      <c r="B43" s="6" t="s">
        <v>55</v>
      </c>
      <c r="C43" s="8">
        <v>5000</v>
      </c>
      <c r="D43" s="6">
        <v>1</v>
      </c>
      <c r="E43" s="8">
        <f>C43*D43</f>
        <v>5000</v>
      </c>
      <c r="F43" s="6"/>
    </row>
    <row r="44" ht="18" customHeight="1" spans="1:6">
      <c r="A44" s="6"/>
      <c r="B44" s="6"/>
      <c r="C44" s="8"/>
      <c r="D44" s="6"/>
      <c r="E44" s="8"/>
      <c r="F44" s="6"/>
    </row>
    <row r="45" ht="18" customHeight="1" spans="1:6">
      <c r="A45" s="4">
        <v>6</v>
      </c>
      <c r="B45" s="5" t="s">
        <v>57</v>
      </c>
      <c r="C45" s="8"/>
      <c r="D45" s="6"/>
      <c r="E45" s="8"/>
      <c r="F45" s="6"/>
    </row>
    <row r="46" ht="18" customHeight="1" spans="1:6">
      <c r="A46" s="6"/>
      <c r="B46" s="6" t="s">
        <v>58</v>
      </c>
      <c r="C46" s="8">
        <v>500</v>
      </c>
      <c r="D46" s="6">
        <v>5</v>
      </c>
      <c r="E46" s="8">
        <f>C46*D46</f>
        <v>2500</v>
      </c>
      <c r="F46" s="6" t="s">
        <v>59</v>
      </c>
    </row>
    <row r="47" ht="18" customHeight="1" spans="1:6">
      <c r="A47" s="6"/>
      <c r="B47" s="6" t="s">
        <v>60</v>
      </c>
      <c r="C47" s="8">
        <v>5000</v>
      </c>
      <c r="D47" s="6">
        <v>5</v>
      </c>
      <c r="E47" s="8">
        <f>C47*D47</f>
        <v>25000</v>
      </c>
      <c r="F47" s="6" t="s">
        <v>61</v>
      </c>
    </row>
    <row r="48" ht="18" customHeight="1" spans="1:6">
      <c r="A48" s="6"/>
      <c r="B48" s="6"/>
      <c r="C48" s="8"/>
      <c r="D48" s="6"/>
      <c r="E48" s="8"/>
      <c r="F48" s="6"/>
    </row>
    <row r="49" ht="17.4" spans="1:6">
      <c r="A49" s="4">
        <v>7</v>
      </c>
      <c r="B49" s="5" t="s">
        <v>81</v>
      </c>
      <c r="C49" s="8"/>
      <c r="D49" s="6"/>
      <c r="E49" s="8"/>
      <c r="F49" s="6"/>
    </row>
    <row r="50" spans="1:6">
      <c r="A50" s="6"/>
      <c r="B50" s="6" t="s">
        <v>82</v>
      </c>
      <c r="C50" s="8">
        <v>3000</v>
      </c>
      <c r="D50" s="6">
        <v>1</v>
      </c>
      <c r="E50" s="8">
        <f>C50*D50</f>
        <v>3000</v>
      </c>
      <c r="F50" s="6"/>
    </row>
    <row r="51" spans="1:6">
      <c r="A51" s="6"/>
      <c r="B51" s="6"/>
      <c r="C51" s="8"/>
      <c r="D51" s="6"/>
      <c r="E51" s="8"/>
      <c r="F51" s="6"/>
    </row>
    <row r="52" ht="16.2" spans="1:6">
      <c r="A52" s="6"/>
      <c r="B52" s="10" t="s">
        <v>62</v>
      </c>
      <c r="C52" s="6"/>
      <c r="D52" s="6"/>
      <c r="E52" s="8">
        <f>SUM(E5:E50)</f>
        <v>1367850</v>
      </c>
      <c r="F52" s="11" t="s">
        <v>92</v>
      </c>
    </row>
    <row r="53" ht="28.8" spans="1:6">
      <c r="A53" s="6"/>
      <c r="B53" s="10" t="s">
        <v>64</v>
      </c>
      <c r="C53" s="6"/>
      <c r="D53" s="6"/>
      <c r="E53" s="12">
        <f>E52+E52*0.7*9</f>
        <v>9985305</v>
      </c>
      <c r="F53" s="13" t="s">
        <v>93</v>
      </c>
    </row>
    <row r="54" spans="5:6">
      <c r="E54" s="14"/>
      <c r="F54" s="15"/>
    </row>
    <row r="55" spans="6:6">
      <c r="F55" s="15"/>
    </row>
  </sheetData>
  <mergeCells count="1">
    <mergeCell ref="A1:F1"/>
  </mergeCells>
  <pageMargins left="0.751388888888889" right="0.751388888888889" top="0.409027777777778" bottom="0.409027777777778" header="0.511805555555556" footer="0.511805555555556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中文三藏翻译预算表</vt:lpstr>
      <vt:lpstr>教学视频制作</vt:lpstr>
      <vt:lpstr>网络协作翻译发行平台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dcterms:created xsi:type="dcterms:W3CDTF">2021-05-26T08:07:26Z</dcterms:created>
  <dcterms:modified xsi:type="dcterms:W3CDTF">2021-05-26T10:37:45Z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KSOReadingLayout">
    <vt:bool>false</vt:bool>
  </property>
</Properties>
</file>