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hoomika B\Downloads\batch 51 - 18 april\batch 51 - 18 april\"/>
    </mc:Choice>
  </mc:AlternateContent>
  <xr:revisionPtr revIDLastSave="0" documentId="13_ncr:1_{E2B3D13F-D5B5-4967-A5FC-FE5028339088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Data sources" sheetId="1" r:id="rId1"/>
    <sheet name="Dashboard" sheetId="3" r:id="rId2"/>
    <sheet name="Pivot" sheetId="4" r:id="rId3"/>
  </sheets>
  <definedNames>
    <definedName name="_xlnm._FilterDatabase" localSheetId="0" hidden="1">'Data sources'!$A$1:$G$51</definedName>
    <definedName name="_xlnm.Extract" localSheetId="0">'Data sources'!$I$2</definedName>
  </definedNames>
  <calcPr calcId="18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94" i="1"/>
  <c r="L2" i="1"/>
</calcChain>
</file>

<file path=xl/sharedStrings.xml><?xml version="1.0" encoding="utf-8"?>
<sst xmlns="http://schemas.openxmlformats.org/spreadsheetml/2006/main" count="589" uniqueCount="91">
  <si>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</si>
  <si>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</si>
  <si>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</si>
  <si>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</si>
  <si>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</si>
  <si>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</si>
  <si>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</si>
  <si>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</si>
  <si>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</si>
  <si>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</si>
  <si>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</si>
  <si>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</si>
  <si>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</si>
  <si>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</si>
  <si>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</si>
  <si>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</si>
  <si>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</si>
  <si>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</si>
  <si>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</si>
  <si>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</si>
  <si>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</si>
  <si>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</si>
  <si>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</si>
  <si>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</si>
  <si>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</si>
  <si>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</si>
  <si>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</si>
  <si>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</si>
  <si>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</si>
  <si>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</si>
  <si>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</si>
  <si>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</si>
  <si>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</si>
  <si>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</si>
  <si>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</si>
  <si>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</si>
  <si>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</si>
  <si>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</si>
  <si>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</si>
  <si>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</si>
  <si>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</si>
  <si>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</si>
  <si>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</si>
  <si>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</si>
  <si>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</si>
  <si>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</si>
  <si>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</si>
  <si>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</si>
  <si>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</si>
  <si>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</si>
  <si>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</si>
  <si>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</si>
  <si>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</si>
  <si>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</si>
  <si>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</si>
  <si>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</si>
  <si>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</si>
  <si>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</si>
  <si>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</si>
  <si>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</si>
  <si>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</si>
  <si>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</si>
  <si>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</si>
  <si>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</si>
  <si>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</si>
  <si>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</si>
  <si>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</si>
  <si>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</si>
  <si>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</si>
  <si>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</si>
  <si>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</si>
  <si>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</si>
  <si>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</si>
  <si>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</si>
  <si>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</si>
  <si>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</si>
  <si>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</si>
  <si>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</si>
  <si>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</si>
  <si>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</si>
  <si>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</si>
  <si>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</si>
  <si>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</si>
  <si>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</si>
  <si>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</si>
  <si>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</si>
  <si>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</si>
  <si>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Average of Speed ( mph )</t>
  </si>
  <si>
    <t xml:space="preserve">Adventure </t>
  </si>
  <si>
    <t>Average speed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</si>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</sst>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4" borderId="0" xfId="0" applyFill="1"/>
    <xf numFmtId="0" fontId="0" fillId="4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Dashboard!$E$10</c:f>
              <c:strCache>
                <c:ptCount val="1"/>
                <c:pt idx="0">
                  <c:v>Average speed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Dashboard!$B$11:$D$27</c15:sqref>
                  </c15:fullRef>
                  <c15:levelRef>
                    <c15:sqref>Dashboard!$B$11:$B$27</c15:sqref>
                  </c15:levelRef>
                </c:ext>
              </c:extLst>
              <c:f>Dashboard!$B$11:$B$27</c:f>
              <c:strCache>
                <c:ptCount val="17"/>
                <c:pt idx="0">
                  <c:v>Pleasure Island Family Theme Park</c:v>
                </c:pt>
                <c:pt idx="1">
                  <c:v>Paultons Park</c:v>
                </c:pt>
                <c:pt idx="2">
                  <c:v>Thorpe Park</c:v>
                </c:pt>
                <c:pt idx="3">
                  <c:v>Alton Towers</c:v>
                </c:pt>
                <c:pt idx="4">
                  <c:v>Flamingo Land Theme Park &amp; Zoo</c:v>
                </c:pt>
                <c:pt idx="5">
                  <c:v>South Pier</c:v>
                </c:pt>
                <c:pt idx="6">
                  <c:v>Brighton Pier</c:v>
                </c:pt>
                <c:pt idx="7">
                  <c:v>Pleasurewood Hills</c:v>
                </c:pt>
                <c:pt idx="8">
                  <c:v>M&amp;Ds Scotland's Theme Park</c:v>
                </c:pt>
                <c:pt idx="9">
                  <c:v>Fantasy Island</c:v>
                </c:pt>
                <c:pt idx="10">
                  <c:v>Drayton Manor Park</c:v>
                </c:pt>
                <c:pt idx="11">
                  <c:v>Camelot Theme Park</c:v>
                </c:pt>
                <c:pt idx="12">
                  <c:v>Oakwood Theme Park</c:v>
                </c:pt>
                <c:pt idx="13">
                  <c:v>New MetroLand</c:v>
                </c:pt>
                <c:pt idx="14">
                  <c:v>Loudoun Castle</c:v>
                </c:pt>
                <c:pt idx="15">
                  <c:v>West Midlands Safari Park</c:v>
                </c:pt>
                <c:pt idx="16">
                  <c:v>Lightwater Valley</c:v>
                </c:pt>
              </c:strCache>
            </c:strRef>
          </c:cat>
          <c:val>
            <c:numRef>
              <c:f>Dashboard!$E$11:$E$27</c:f>
              <c:numCache>
                <c:formatCode>General</c:formatCode>
                <c:ptCount val="17"/>
                <c:pt idx="0">
                  <c:v>47</c:v>
                </c:pt>
                <c:pt idx="1">
                  <c:v>31.1</c:v>
                </c:pt>
                <c:pt idx="2">
                  <c:v>50.9</c:v>
                </c:pt>
                <c:pt idx="3">
                  <c:v>56.366666666666667</c:v>
                </c:pt>
                <c:pt idx="4">
                  <c:v>40.666666666666664</c:v>
                </c:pt>
                <c:pt idx="5">
                  <c:v>29.1</c:v>
                </c:pt>
                <c:pt idx="6">
                  <c:v>29.1</c:v>
                </c:pt>
                <c:pt idx="7">
                  <c:v>40.5</c:v>
                </c:pt>
                <c:pt idx="8">
                  <c:v>36.35</c:v>
                </c:pt>
                <c:pt idx="9">
                  <c:v>42.5</c:v>
                </c:pt>
                <c:pt idx="10">
                  <c:v>43.5</c:v>
                </c:pt>
                <c:pt idx="11">
                  <c:v>40.4</c:v>
                </c:pt>
                <c:pt idx="12">
                  <c:v>59</c:v>
                </c:pt>
                <c:pt idx="13">
                  <c:v>26.8</c:v>
                </c:pt>
                <c:pt idx="14">
                  <c:v>34.5</c:v>
                </c:pt>
                <c:pt idx="15">
                  <c:v>28.8</c:v>
                </c:pt>
                <c:pt idx="16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22E-9130-22F2F3B595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7605840"/>
        <c:axId val="747606160"/>
      </c:barChart>
      <c:catAx>
        <c:axId val="7476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u="none" strike="noStrike" baseline="0">
                    <a:solidFill>
                      <a:srgbClr val="FF0000"/>
                    </a:solidFill>
                    <a:effectLst/>
                  </a:rPr>
                  <a:t>Amusement Park</a:t>
                </a:r>
                <a:endParaRPr lang="en-IN" sz="105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6160"/>
        <c:crosses val="autoZero"/>
        <c:auto val="1"/>
        <c:lblAlgn val="ctr"/>
        <c:lblOffset val="100"/>
        <c:noMultiLvlLbl val="0"/>
      </c:catAx>
      <c:valAx>
        <c:axId val="7476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Rollercoaster_Bhoomika B.xlsx]Pivot!PivotTable6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Pivot!$B$5:$B$51</c:f>
              <c:numCache>
                <c:formatCode>General</c:formatCode>
                <c:ptCount val="46"/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F-45DD-8E3C-85AA739097B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Pivot!$C$5:$C$51</c:f>
              <c:numCache>
                <c:formatCode>General</c:formatCode>
                <c:ptCount val="46"/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F-45DD-8E3C-85AA739097B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Pivot!$D$5:$D$51</c:f>
              <c:numCache>
                <c:formatCode>General</c:formatCode>
                <c:ptCount val="46"/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F-45DD-8E3C-85AA739097B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Pivot!$E$5:$E$51</c:f>
              <c:numCache>
                <c:formatCode>General</c:formatCode>
                <c:ptCount val="46"/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F-45DD-8E3C-85AA739097B5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Pivot!$F$5:$F$51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F-45DD-8E3C-85AA739097B5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Pivot!$G$5:$G$51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F-45DD-8E3C-85AA739097B5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Pivot!$H$5:$H$51</c:f>
              <c:numCache>
                <c:formatCode>General</c:formatCode>
                <c:ptCount val="46"/>
                <c:pt idx="2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F-45DD-8E3C-85AA739097B5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Pivot!$I$5:$I$51</c:f>
              <c:numCache>
                <c:formatCode>General</c:formatCode>
                <c:ptCount val="46"/>
                <c:pt idx="3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7F-45DD-8E3C-85AA739097B5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Pivot!$J$5:$J$51</c:f>
              <c:numCache>
                <c:formatCode>General</c:formatCode>
                <c:ptCount val="46"/>
                <c:pt idx="28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F-45DD-8E3C-85AA739097B5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Pivot!$K$5:$K$51</c:f>
              <c:numCache>
                <c:formatCode>General</c:formatCode>
                <c:ptCount val="46"/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7F-45DD-8E3C-85AA739097B5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Pivot!$L$5:$L$51</c:f>
              <c:numCache>
                <c:formatCode>General</c:formatCode>
                <c:ptCount val="46"/>
                <c:pt idx="20">
                  <c:v>50</c:v>
                </c:pt>
                <c:pt idx="24">
                  <c:v>74</c:v>
                </c:pt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7F-45DD-8E3C-85AA739097B5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Pivot!$M$5:$M$51</c:f>
              <c:numCache>
                <c:formatCode>General</c:formatCode>
                <c:ptCount val="46"/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7F-45DD-8E3C-85AA739097B5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Pivot!$N$5:$N$51</c:f>
              <c:numCache>
                <c:formatCode>General</c:formatCode>
                <c:ptCount val="46"/>
                <c:pt idx="18">
                  <c:v>48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7F-45DD-8E3C-85AA739097B5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Pivot!$O$5:$O$51</c:f>
              <c:numCache>
                <c:formatCode>General</c:formatCode>
                <c:ptCount val="46"/>
                <c:pt idx="4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7F-45DD-8E3C-85AA739097B5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Pivot!$P$5:$P$51</c:f>
              <c:numCache>
                <c:formatCode>General</c:formatCode>
                <c:ptCount val="46"/>
                <c:pt idx="5">
                  <c:v>29.1</c:v>
                </c:pt>
                <c:pt idx="23">
                  <c:v>68</c:v>
                </c:pt>
                <c:pt idx="27">
                  <c:v>28</c:v>
                </c:pt>
                <c:pt idx="34">
                  <c:v>44.7</c:v>
                </c:pt>
                <c:pt idx="41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7F-45DD-8E3C-85AA739097B5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Pivot!$Q$5:$Q$51</c:f>
              <c:numCache>
                <c:formatCode>General</c:formatCode>
                <c:ptCount val="46"/>
                <c:pt idx="19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7F-45DD-8E3C-85AA739097B5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Pivot!$R$5:$R$51</c:f>
              <c:numCache>
                <c:formatCode>General</c:formatCode>
                <c:ptCount val="46"/>
                <c:pt idx="5">
                  <c:v>29.1</c:v>
                </c:pt>
                <c:pt idx="8">
                  <c:v>29.1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7F-45DD-8E3C-85AA739097B5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Pivot!$S$5:$S$51</c:f>
              <c:numCache>
                <c:formatCode>General</c:formatCode>
                <c:ptCount val="46"/>
                <c:pt idx="37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7F-45DD-8E3C-85AA739097B5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Pivot!$T$5:$T$51</c:f>
              <c:numCache>
                <c:formatCode>General</c:formatCode>
                <c:ptCount val="46"/>
                <c:pt idx="0">
                  <c:v>46.6</c:v>
                </c:pt>
                <c:pt idx="3">
                  <c:v>45</c:v>
                </c:pt>
                <c:pt idx="13">
                  <c:v>63</c:v>
                </c:pt>
                <c:pt idx="3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7F-45DD-8E3C-85AA739097B5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Pivot!$U$5:$U$51</c:f>
              <c:numCache>
                <c:formatCode>General</c:formatCode>
                <c:ptCount val="46"/>
                <c:pt idx="21">
                  <c:v>47.8</c:v>
                </c:pt>
                <c:pt idx="36">
                  <c:v>41</c:v>
                </c:pt>
                <c:pt idx="42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7F-45DD-8E3C-85AA739097B5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Pivot!$V$5:$V$51</c:f>
              <c:numCache>
                <c:formatCode>General</c:formatCode>
                <c:ptCount val="46"/>
                <c:pt idx="14">
                  <c:v>35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37F-45DD-8E3C-85AA739097B5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Pivot!$W$5:$W$51</c:f>
              <c:numCache>
                <c:formatCode>General</c:formatCode>
                <c:ptCount val="46"/>
                <c:pt idx="9">
                  <c:v>43.5</c:v>
                </c:pt>
                <c:pt idx="26">
                  <c:v>28</c:v>
                </c:pt>
                <c:pt idx="29">
                  <c:v>61.1</c:v>
                </c:pt>
                <c:pt idx="4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7F-45DD-8E3C-85AA739097B5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7F-45DD-8E3C-85AA739097B5}"/>
              </c:ext>
            </c:extLst>
          </c:dPt>
          <c:dLbls>
            <c:dLbl>
              <c:idx val="3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37F-45DD-8E3C-85AA739097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Pivot!$X$5:$X$51</c:f>
              <c:numCache>
                <c:formatCode>General</c:formatCode>
                <c:ptCount val="46"/>
                <c:pt idx="2">
                  <c:v>31.1</c:v>
                </c:pt>
                <c:pt idx="7">
                  <c:v>28</c:v>
                </c:pt>
                <c:pt idx="16">
                  <c:v>54.9</c:v>
                </c:pt>
                <c:pt idx="32">
                  <c:v>59</c:v>
                </c:pt>
                <c:pt idx="3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7F-45DD-8E3C-85AA739097B5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Pivot!$Y$5:$Y$51</c:f>
              <c:numCache>
                <c:formatCode>General</c:formatCode>
                <c:ptCount val="46"/>
                <c:pt idx="11">
                  <c:v>49.7</c:v>
                </c:pt>
                <c:pt idx="15">
                  <c:v>43.5</c:v>
                </c:pt>
                <c:pt idx="17">
                  <c:v>29.1</c:v>
                </c:pt>
                <c:pt idx="25">
                  <c:v>43.5</c:v>
                </c:pt>
                <c:pt idx="4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37F-45DD-8E3C-85AA7390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2701904"/>
        <c:axId val="642700624"/>
      </c:barChart>
      <c:catAx>
        <c:axId val="642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FF0000"/>
                    </a:solidFill>
                  </a:rPr>
                  <a:t>Roller</a:t>
                </a:r>
                <a:r>
                  <a:rPr lang="en-IN" sz="1100" baseline="0">
                    <a:solidFill>
                      <a:srgbClr val="FF0000"/>
                    </a:solidFill>
                  </a:rPr>
                  <a:t> coaster</a:t>
                </a:r>
                <a:endParaRPr lang="en-IN" sz="11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128499322200108"/>
              <c:y val="0.88847746914309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00624"/>
        <c:crosses val="autoZero"/>
        <c:auto val="1"/>
        <c:lblAlgn val="ctr"/>
        <c:lblOffset val="100"/>
        <c:noMultiLvlLbl val="0"/>
      </c:catAx>
      <c:valAx>
        <c:axId val="642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rgbClr val="FF0000"/>
                    </a:solidFill>
                  </a:rPr>
                  <a:t>Average</a:t>
                </a:r>
                <a:r>
                  <a:rPr lang="en-IN" sz="1050" baseline="0">
                    <a:solidFill>
                      <a:srgbClr val="FF0000"/>
                    </a:solidFill>
                  </a:rPr>
                  <a:t> speed</a:t>
                </a:r>
                <a:endParaRPr lang="en-IN" sz="105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01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24"/>
        <c:delete val="1"/>
      </c:legendEntry>
      <c:layout>
        <c:manualLayout>
          <c:xMode val="edge"/>
          <c:yMode val="edge"/>
          <c:x val="0.86658242026179855"/>
          <c:y val="4.8441644794400697E-2"/>
          <c:w val="0.12758478119056588"/>
          <c:h val="0.88681667387114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Rollercoaster_Bhoomika B.xlsx]Pivot!PivotTable8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24077536440913E-2"/>
          <c:y val="0.14433439373086962"/>
          <c:w val="0.78100278849133009"/>
          <c:h val="0.66988606366897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Pivot!$B$63:$B$64</c:f>
              <c:strCache>
                <c:ptCount val="1"/>
                <c:pt idx="0">
                  <c:v>Flying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Pivot!$A$65:$A$67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Pivot!$B$65:$B$67</c:f>
              <c:numCache>
                <c:formatCode>General</c:formatCode>
                <c:ptCount val="2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8-44BA-9F63-00DA6FD02879}"/>
            </c:ext>
          </c:extLst>
        </c:ser>
        <c:ser>
          <c:idx val="1"/>
          <c:order val="1"/>
          <c:tx>
            <c:strRef>
              <c:f>Pivot!$C$63:$C$64</c:f>
              <c:strCache>
                <c:ptCount val="1"/>
                <c:pt idx="0">
                  <c:v>Inverted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Pivot!$A$65:$A$67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Pivot!$C$65:$C$67</c:f>
              <c:numCache>
                <c:formatCode>General</c:formatCode>
                <c:ptCount val="2"/>
                <c:pt idx="0">
                  <c:v>50.566666666666663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8-44BA-9F63-00DA6FD02879}"/>
            </c:ext>
          </c:extLst>
        </c:ser>
        <c:ser>
          <c:idx val="2"/>
          <c:order val="2"/>
          <c:tx>
            <c:strRef>
              <c:f>Pivot!$D$63:$D$64</c:f>
              <c:strCache>
                <c:ptCount val="1"/>
                <c:pt idx="0">
                  <c:v>Sit Down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Pivot!$A$65:$A$67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Pivot!$D$65:$D$67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8-44BA-9F63-00DA6FD02879}"/>
            </c:ext>
          </c:extLst>
        </c:ser>
        <c:ser>
          <c:idx val="3"/>
          <c:order val="3"/>
          <c:tx>
            <c:strRef>
              <c:f>Pivot!$E$63:$E$64</c:f>
              <c:strCache>
                <c:ptCount val="1"/>
                <c:pt idx="0">
                  <c:v>Stand 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Pivot!$A$65:$A$67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Pivot!$E$65:$E$67</c:f>
              <c:numCache>
                <c:formatCode>General</c:formatCode>
                <c:ptCount val="2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8-44BA-9F63-00DA6FD02879}"/>
            </c:ext>
          </c:extLst>
        </c:ser>
        <c:ser>
          <c:idx val="4"/>
          <c:order val="4"/>
          <c:tx>
            <c:strRef>
              <c:f>Pivot!$F$63:$F$64</c:f>
              <c:strCache>
                <c:ptCount val="1"/>
                <c:pt idx="0">
                  <c:v>Suspended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Pivot!$A$65:$A$67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Pivot!$F$65:$F$67</c:f>
              <c:numCache>
                <c:formatCode>General</c:formatCode>
                <c:ptCount val="2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8-44BA-9F63-00DA6FD02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611600"/>
        <c:axId val="530399280"/>
      </c:barChart>
      <c:catAx>
        <c:axId val="74761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Type</a:t>
                </a:r>
              </a:p>
            </c:rich>
          </c:tx>
          <c:layout>
            <c:manualLayout>
              <c:xMode val="edge"/>
              <c:yMode val="edge"/>
              <c:x val="0.46331036300245365"/>
              <c:y val="0.87615549488978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9280"/>
        <c:crosses val="autoZero"/>
        <c:auto val="1"/>
        <c:lblAlgn val="ctr"/>
        <c:lblOffset val="100"/>
        <c:noMultiLvlLbl val="0"/>
      </c:catAx>
      <c:valAx>
        <c:axId val="5303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Average</a:t>
                </a:r>
                <a:r>
                  <a:rPr lang="en-IN" sz="1100" b="1" baseline="0"/>
                  <a:t> speed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9.0456806874717327E-3"/>
              <c:y val="0.276278230264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79995512772568"/>
          <c:y val="0.14679060532906163"/>
          <c:w val="0.11334522804730819"/>
          <c:h val="0.5918056088261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0</xdr:row>
      <xdr:rowOff>180976</xdr:rowOff>
    </xdr:from>
    <xdr:to>
      <xdr:col>12</xdr:col>
      <xdr:colOff>266699</xdr:colOff>
      <xdr:row>26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3DA24-050F-42FC-8C65-903AB2195030}"/>
            </a:ext>
          </a:extLst>
        </xdr:cNvPr>
        <xdr:cNvSpPr txBox="1"/>
      </xdr:nvSpPr>
      <xdr:spPr>
        <a:xfrm>
          <a:off x="8039099" y="180976"/>
          <a:ext cx="5953125" cy="3429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Statement :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From the Life in the Roller Coster Data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Convert this data into a pivot table and find the overall average speed of all rides that satisfy the following criteria: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1.The Type is Steel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2.The Design is Sit Down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3.The Amusement Park has the word adventure somewhere in the title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Year Wise Roller Coster wise Average Speed (Show in a trend Line )</a:t>
          </a:r>
          <a:br>
            <a:rPr lang="en-IN" sz="1600"/>
          </a:br>
          <a:r>
            <a:rPr lang="en-IN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Type and Design wise Average Speed. All this above analysis should be visualize in the charts. Finally the Sheet should be saved as Holiday Pivot.</a:t>
          </a: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8</xdr:row>
      <xdr:rowOff>180975</xdr:rowOff>
    </xdr:from>
    <xdr:to>
      <xdr:col>17</xdr:col>
      <xdr:colOff>409575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D892D-31BB-417A-A358-DC6EEBAC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1200149</xdr:colOff>
      <xdr:row>39</xdr:row>
      <xdr:rowOff>152399</xdr:rowOff>
    </xdr:from>
    <xdr:to>
      <xdr:col>15</xdr:col>
      <xdr:colOff>352425</xdr:colOff>
      <xdr:row>63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71525-EE0A-4BD2-B8E9-60C9EE4B3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266699</xdr:colOff>
      <xdr:row>71</xdr:row>
      <xdr:rowOff>66675</xdr:rowOff>
    </xdr:from>
    <xdr:to>
      <xdr:col>13</xdr:col>
      <xdr:colOff>57149</xdr:colOff>
      <xdr:row>88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DA2A-2B7A-44D5-8F23-82986CDD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1965524</xdr:colOff>
      <xdr:row>0</xdr:row>
      <xdr:rowOff>183648</xdr:rowOff>
    </xdr:from>
    <xdr:ext cx="8356198" cy="65588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65686D-0DF3-4A64-BA68-E950AE6CB515}"/>
            </a:ext>
          </a:extLst>
        </xdr:cNvPr>
        <xdr:cNvSpPr/>
      </xdr:nvSpPr>
      <xdr:spPr>
        <a:xfrm>
          <a:off x="2575124" y="183648"/>
          <a:ext cx="8356198" cy="655885"/>
        </a:xfrm>
        <a:prstGeom prst="rect">
          <a:avLst/>
        </a:prstGeom>
        <a:solidFill>
          <a:schemeClr val="bg2"/>
        </a:solidFill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IN" sz="3600" b="1" i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+mn-lt"/>
              <a:ea typeface="+mn-ea"/>
              <a:cs typeface="+mn-cs"/>
            </a:rPr>
            <a:t>Dashboard of Life in the Roller Coster Data</a:t>
          </a:r>
          <a:endParaRPr lang="en-US" sz="166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oneCellAnchor>
    <xdr:from>
      <xdr:col>6</xdr:col>
      <xdr:colOff>269581</xdr:colOff>
      <xdr:row>4</xdr:row>
      <xdr:rowOff>164598</xdr:rowOff>
    </xdr:from>
    <xdr:ext cx="184730" cy="93762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B856105-18D5-472C-9866-42762A43E247}"/>
            </a:ext>
          </a:extLst>
        </xdr:cNvPr>
        <xdr:cNvSpPr/>
      </xdr:nvSpPr>
      <xdr:spPr>
        <a:xfrm>
          <a:off x="5841706" y="92659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endParaRPr lang="en-US" sz="5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oneCellAnchor>
    <xdr:from>
      <xdr:col>3</xdr:col>
      <xdr:colOff>438923</xdr:colOff>
      <xdr:row>6</xdr:row>
      <xdr:rowOff>21723</xdr:rowOff>
    </xdr:from>
    <xdr:ext cx="6651373" cy="468013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6833E8-9696-44EF-8908-1CFAC9754556}"/>
            </a:ext>
          </a:extLst>
        </xdr:cNvPr>
        <xdr:cNvSpPr/>
      </xdr:nvSpPr>
      <xdr:spPr>
        <a:xfrm>
          <a:off x="3658373" y="1164723"/>
          <a:ext cx="6651373" cy="46801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Average</a:t>
          </a:r>
          <a:r>
            <a:rPr lang="en-US" sz="2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speed v/s Type(steel) v/s Design(sitdown)</a:t>
          </a:r>
          <a:endParaRPr lang="en-US" sz="2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1</xdr:col>
      <xdr:colOff>1466850</xdr:colOff>
      <xdr:row>28</xdr:row>
      <xdr:rowOff>95250</xdr:rowOff>
    </xdr:from>
    <xdr:to>
      <xdr:col>15</xdr:col>
      <xdr:colOff>285750</xdr:colOff>
      <xdr:row>30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C88F927-0A81-48B5-814B-D2A563C4263A}"/>
            </a:ext>
          </a:extLst>
        </xdr:cNvPr>
        <xdr:cNvSpPr txBox="1"/>
      </xdr:nvSpPr>
      <xdr:spPr>
        <a:xfrm>
          <a:off x="2076450" y="5429250"/>
          <a:ext cx="9267825" cy="438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rgbClr val="FF0000"/>
              </a:solidFill>
            </a:rPr>
            <a:t>Inference</a:t>
          </a:r>
          <a:r>
            <a:rPr lang="en-IN" sz="1100" b="1" baseline="0">
              <a:solidFill>
                <a:srgbClr val="FF0000"/>
              </a:solidFill>
            </a:rPr>
            <a:t> :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Amusement Park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Oakwood Theme Park</a:t>
          </a:r>
          <a:r>
            <a:rPr lang="en-IN"/>
            <a:t> has</a:t>
          </a:r>
          <a:r>
            <a:rPr lang="en-IN" baseline="0"/>
            <a:t> the maximum speed and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MetroLand</a:t>
          </a:r>
          <a:r>
            <a:rPr lang="en-IN"/>
            <a:t>  has the least</a:t>
          </a:r>
          <a:r>
            <a:rPr lang="en-IN" baseline="0"/>
            <a:t> average speed by the consideration of type steel and design sit down.</a:t>
          </a:r>
          <a:endParaRPr lang="en-IN" sz="1100"/>
        </a:p>
      </xdr:txBody>
    </xdr:sp>
    <xdr:clientData/>
  </xdr:twoCellAnchor>
  <xdr:oneCellAnchor>
    <xdr:from>
      <xdr:col>2</xdr:col>
      <xdr:colOff>589117</xdr:colOff>
      <xdr:row>36</xdr:row>
      <xdr:rowOff>180975</xdr:rowOff>
    </xdr:from>
    <xdr:ext cx="7035259" cy="468013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0F89641-0F53-49A6-A216-0EA94E1594C1}"/>
            </a:ext>
          </a:extLst>
        </xdr:cNvPr>
        <xdr:cNvSpPr/>
      </xdr:nvSpPr>
      <xdr:spPr>
        <a:xfrm>
          <a:off x="3198967" y="7038975"/>
          <a:ext cx="7035259" cy="46801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Year v/s Roller coaster v/s Average</a:t>
          </a:r>
          <a:r>
            <a:rPr lang="en-US" sz="2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speed (Trend line)</a:t>
          </a:r>
          <a:endParaRPr lang="en-US" sz="2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12</xdr:col>
      <xdr:colOff>180975</xdr:colOff>
      <xdr:row>38</xdr:row>
      <xdr:rowOff>123825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07EB3FE-5D70-4B70-9580-03672E78E47D}"/>
            </a:ext>
          </a:extLst>
        </xdr:cNvPr>
        <xdr:cNvSpPr txBox="1"/>
      </xdr:nvSpPr>
      <xdr:spPr>
        <a:xfrm>
          <a:off x="9410700" y="736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37662</xdr:colOff>
      <xdr:row>68</xdr:row>
      <xdr:rowOff>142875</xdr:rowOff>
    </xdr:from>
    <xdr:ext cx="4788234" cy="468013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82E18D9-38C2-42B1-BEDB-D254B8EA69BD}"/>
            </a:ext>
          </a:extLst>
        </xdr:cNvPr>
        <xdr:cNvSpPr/>
      </xdr:nvSpPr>
      <xdr:spPr>
        <a:xfrm>
          <a:off x="4057212" y="13096875"/>
          <a:ext cx="4788234" cy="46801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Type v/s Design v/s Average</a:t>
          </a:r>
          <a:r>
            <a:rPr lang="en-US" sz="2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speed</a:t>
          </a:r>
          <a:endParaRPr lang="en-US" sz="2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oomika B" refreshedDate="44315.56411284722" createdVersion="7" refreshedVersion="7" minRefreshableVersion="3" recordCount="50" xr:uid="{E52314CF-ACC2-4952-A471-B79A71579963}">
  <cacheSource type="worksheet">
    <worksheetSource ref="A1:G51" sheet="Data sources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oomika B" refreshedDate="44315.852601041668" createdVersion="7" refreshedVersion="7" minRefreshableVersion="3" recordCount="51" xr:uid="{963C0B47-8FC7-4DEC-A538-E15DADB49883}">
  <cacheSource type="worksheet">
    <worksheetSource ref="A1:G52" sheet="Data sources"/>
  </cacheSource>
  <cacheFields count="7">
    <cacheField name="Roller Coaster" numFmtId="0">
      <sharedItems containsBlank="1" count="47">
        <s v="Air"/>
        <s v="Rage"/>
        <s v="Corkscrew"/>
        <s v="Oblivion"/>
        <s v="Rita - Queen of Speed"/>
        <s v="Magic Mouse"/>
        <s v="Crazy Mouse"/>
        <s v="Knightmare"/>
        <s v="Whirlwind"/>
        <s v="Rattlesnake"/>
        <s v="G Force"/>
        <s v="Fantasy Mouse"/>
        <s v="Grand National"/>
        <s v="Infusion"/>
        <s v="Millennium Roller Coaster"/>
        <s v="Jubilee Odyssey"/>
        <s v="Velocity"/>
        <s v="Kumali"/>
        <s v="Wild Mouse"/>
        <s v="Megafobia"/>
        <s v="Jungle Coaster"/>
        <s v="Nemesis"/>
        <s v="Nemesis Inferno"/>
        <s v="Twister"/>
        <s v="Ultimate"/>
        <s v="Rat"/>
        <s v="Twist and Shout"/>
        <s v="Express"/>
        <s v="Tornado"/>
        <s v="New Roller Coaster"/>
        <s v="Speed: No Limits"/>
        <s v="Roller Coaster"/>
        <s v="Cobra"/>
        <s v="Shockwave"/>
        <s v="Irn-Bru Revolution"/>
        <s v="Pepsi Max Big One"/>
        <s v="Boomerang"/>
        <s v="Tsunami"/>
        <s v="Enigma"/>
        <s v="Wipeout"/>
        <s v="Vampire"/>
        <s v="Colossus"/>
        <s v="Stealth"/>
        <s v="X:\ No Way Out"/>
        <s v="Rhino Coaster"/>
        <s v="Wall's Twister Ride"/>
        <m/>
      </sharedItems>
    </cacheField>
    <cacheField name="Amusement Park" numFmtId="0">
      <sharedItems containsBlank="1"/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/>
    </cacheField>
    <cacheField name="Opened" numFmtId="0">
      <sharedItems containsString="0" containsBlank="1" containsNumber="1" containsInteger="1" minValue="1932" maxValue="2007" count="25">
        <n v="2002"/>
        <n v="2007"/>
        <n v="1980"/>
        <n v="1998"/>
        <n v="2005"/>
        <n v="2000"/>
        <n v="2003"/>
        <n v="1935"/>
        <n v="1999"/>
        <n v="1983"/>
        <n v="2006"/>
        <n v="1997"/>
        <n v="1996"/>
        <n v="2004"/>
        <n v="1994"/>
        <n v="2001"/>
        <n v="1991"/>
        <n v="1988"/>
        <n v="1932"/>
        <n v="1933"/>
        <n v="1979"/>
        <n v="1993"/>
        <n v="1995"/>
        <n v="1992"/>
        <m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Alton Towers"/>
    <x v="0"/>
    <x v="0"/>
    <s v="Operating"/>
    <x v="0"/>
    <n v="46.6"/>
  </r>
  <r>
    <x v="1"/>
    <s v="Adventure Island"/>
    <x v="0"/>
    <x v="1"/>
    <s v="Operating"/>
    <x v="1"/>
    <n v="43.5"/>
  </r>
  <r>
    <x v="2"/>
    <s v="Alton Towers"/>
    <x v="0"/>
    <x v="1"/>
    <s v="Operating"/>
    <x v="2"/>
    <n v="40"/>
  </r>
  <r>
    <x v="3"/>
    <s v="Alton Towers"/>
    <x v="0"/>
    <x v="1"/>
    <s v="Operating"/>
    <x v="3"/>
    <n v="68"/>
  </r>
  <r>
    <x v="4"/>
    <s v="Alton Towers"/>
    <x v="0"/>
    <x v="1"/>
    <s v="Operating"/>
    <x v="4"/>
    <n v="61.1"/>
  </r>
  <r>
    <x v="5"/>
    <s v="Brean Leisure Park"/>
    <x v="0"/>
    <x v="1"/>
    <s v="Operating"/>
    <x v="1"/>
    <n v="29.1"/>
  </r>
  <r>
    <x v="6"/>
    <s v="Brighton Pier"/>
    <x v="0"/>
    <x v="1"/>
    <s v="Operating"/>
    <x v="5"/>
    <n v="29.1"/>
  </r>
  <r>
    <x v="7"/>
    <s v="Camelot Theme Park"/>
    <x v="0"/>
    <x v="1"/>
    <s v="Operating"/>
    <x v="1"/>
    <n v="43.5"/>
  </r>
  <r>
    <x v="8"/>
    <s v="Camelot Theme Park"/>
    <x v="0"/>
    <x v="1"/>
    <s v="Operating"/>
    <x v="6"/>
    <n v="37.299999999999997"/>
  </r>
  <r>
    <x v="9"/>
    <s v="Chessington World of Adventures"/>
    <x v="0"/>
    <x v="1"/>
    <s v="Operating"/>
    <x v="3"/>
    <n v="28"/>
  </r>
  <r>
    <x v="10"/>
    <s v="Drayton Manor Park"/>
    <x v="0"/>
    <x v="1"/>
    <s v="Operating"/>
    <x v="4"/>
    <n v="43.5"/>
  </r>
  <r>
    <x v="11"/>
    <s v="Fantasy Island"/>
    <x v="0"/>
    <x v="1"/>
    <s v="Operating"/>
    <x v="5"/>
    <n v="29.1"/>
  </r>
  <r>
    <x v="12"/>
    <s v="Pleasure Beach, Blackpool"/>
    <x v="1"/>
    <x v="1"/>
    <s v="Operating"/>
    <x v="7"/>
    <n v="40"/>
  </r>
  <r>
    <x v="13"/>
    <s v="Pleasure Beach, Blackpool"/>
    <x v="0"/>
    <x v="2"/>
    <s v="Operating"/>
    <x v="1"/>
    <n v="49.7"/>
  </r>
  <r>
    <x v="14"/>
    <s v="Fantasy Island"/>
    <x v="0"/>
    <x v="1"/>
    <s v="Operating"/>
    <x v="8"/>
    <n v="55.9"/>
  </r>
  <r>
    <x v="15"/>
    <s v="Fantasy Island"/>
    <x v="0"/>
    <x v="2"/>
    <s v="Operating"/>
    <x v="0"/>
    <n v="63"/>
  </r>
  <r>
    <x v="2"/>
    <s v="Flamingo Land Theme Park &amp; Zoo"/>
    <x v="0"/>
    <x v="1"/>
    <s v="Operating"/>
    <x v="9"/>
    <n v="40"/>
  </r>
  <r>
    <x v="16"/>
    <s v="Flamingo Land Theme Park &amp; Zoo"/>
    <x v="0"/>
    <x v="1"/>
    <s v="Operating"/>
    <x v="4"/>
    <n v="54"/>
  </r>
  <r>
    <x v="17"/>
    <s v="Flamingo Land Theme Park &amp; Zoo"/>
    <x v="0"/>
    <x v="2"/>
    <s v="Operating"/>
    <x v="10"/>
    <n v="54.9"/>
  </r>
  <r>
    <x v="18"/>
    <s v="Flamingo Land Theme Park &amp; Zoo"/>
    <x v="0"/>
    <x v="1"/>
    <s v="Operating"/>
    <x v="11"/>
    <n v="28"/>
  </r>
  <r>
    <x v="19"/>
    <s v="Oakwood Theme Park"/>
    <x v="1"/>
    <x v="1"/>
    <s v="Operating"/>
    <x v="12"/>
    <n v="48"/>
  </r>
  <r>
    <x v="20"/>
    <s v="Legoland Windsor"/>
    <x v="0"/>
    <x v="1"/>
    <s v="Operating"/>
    <x v="13"/>
    <n v="35"/>
  </r>
  <r>
    <x v="21"/>
    <s v="Alton Towers"/>
    <x v="0"/>
    <x v="2"/>
    <s v="Operating"/>
    <x v="14"/>
    <n v="50"/>
  </r>
  <r>
    <x v="22"/>
    <s v="Thorpe Park"/>
    <x v="0"/>
    <x v="2"/>
    <s v="Operating"/>
    <x v="6"/>
    <n v="47.8"/>
  </r>
  <r>
    <x v="23"/>
    <s v="Lightwater Valley"/>
    <x v="0"/>
    <x v="1"/>
    <s v="Operating"/>
    <x v="15"/>
    <n v="29.1"/>
  </r>
  <r>
    <x v="24"/>
    <s v="Lightwater Valley"/>
    <x v="0"/>
    <x v="1"/>
    <s v="Operating"/>
    <x v="16"/>
    <n v="50"/>
  </r>
  <r>
    <x v="25"/>
    <s v="Loudoun Castle"/>
    <x v="0"/>
    <x v="1"/>
    <s v="Operating"/>
    <x v="4"/>
    <n v="28"/>
  </r>
  <r>
    <x v="26"/>
    <s v="Loudoun Castle"/>
    <x v="0"/>
    <x v="1"/>
    <s v="Operating"/>
    <x v="6"/>
    <n v="41"/>
  </r>
  <r>
    <x v="27"/>
    <s v="M&amp;Ds Scotland's Theme Park"/>
    <x v="0"/>
    <x v="1"/>
    <s v="Operating"/>
    <x v="10"/>
    <n v="28"/>
  </r>
  <r>
    <x v="28"/>
    <s v="M&amp;Ds Scotland's Theme Park"/>
    <x v="0"/>
    <x v="1"/>
    <s v="Operating"/>
    <x v="3"/>
    <n v="44.7"/>
  </r>
  <r>
    <x v="29"/>
    <s v="New MetroLand"/>
    <x v="0"/>
    <x v="1"/>
    <s v="Operating"/>
    <x v="17"/>
    <n v="26.8"/>
  </r>
  <r>
    <x v="30"/>
    <s v="Oakwood Theme Park"/>
    <x v="0"/>
    <x v="1"/>
    <s v="Operating"/>
    <x v="10"/>
    <n v="59"/>
  </r>
  <r>
    <x v="31"/>
    <s v="Great Yarmouth Pleasure Beach"/>
    <x v="1"/>
    <x v="1"/>
    <s v="Operating"/>
    <x v="18"/>
    <n v="45"/>
  </r>
  <r>
    <x v="31"/>
    <s v="Pleasure Beach, Blackpool"/>
    <x v="1"/>
    <x v="1"/>
    <s v="Operating"/>
    <x v="19"/>
    <n v="35"/>
  </r>
  <r>
    <x v="32"/>
    <s v="Paultons Park"/>
    <x v="0"/>
    <x v="1"/>
    <s v="Operating"/>
    <x v="10"/>
    <n v="31.1"/>
  </r>
  <r>
    <x v="33"/>
    <s v="Drayton Manor Park"/>
    <x v="0"/>
    <x v="3"/>
    <s v="Operating"/>
    <x v="14"/>
    <n v="53"/>
  </r>
  <r>
    <x v="34"/>
    <s v="Pleasure Beach, Blackpool"/>
    <x v="0"/>
    <x v="1"/>
    <s v="Operating"/>
    <x v="20"/>
    <n v="45"/>
  </r>
  <r>
    <x v="35"/>
    <s v="Pleasure Beach, Blackpool"/>
    <x v="0"/>
    <x v="1"/>
    <s v="Operating"/>
    <x v="14"/>
    <n v="74"/>
  </r>
  <r>
    <x v="36"/>
    <s v="Pleasure Island Family Theme Park"/>
    <x v="0"/>
    <x v="1"/>
    <s v="Operating"/>
    <x v="21"/>
    <n v="47"/>
  </r>
  <r>
    <x v="37"/>
    <s v="M&amp;Ds Scotland's Theme Park"/>
    <x v="0"/>
    <x v="2"/>
    <s v="Operating"/>
    <x v="13"/>
    <n v="38"/>
  </r>
  <r>
    <x v="38"/>
    <s v="Pleasurewood Hills"/>
    <x v="0"/>
    <x v="1"/>
    <s v="Operating"/>
    <x v="22"/>
    <n v="34"/>
  </r>
  <r>
    <x v="39"/>
    <s v="Pleasurewood Hills"/>
    <x v="0"/>
    <x v="1"/>
    <s v="Operating"/>
    <x v="1"/>
    <n v="47"/>
  </r>
  <r>
    <x v="6"/>
    <s v="South Pier"/>
    <x v="0"/>
    <x v="1"/>
    <s v="Operating"/>
    <x v="3"/>
    <n v="29.1"/>
  </r>
  <r>
    <x v="40"/>
    <s v="Chessington World of Adventures"/>
    <x v="0"/>
    <x v="4"/>
    <s v="Operating"/>
    <x v="0"/>
    <n v="45"/>
  </r>
  <r>
    <x v="41"/>
    <s v="Thorpe Park"/>
    <x v="0"/>
    <x v="1"/>
    <s v="Operating"/>
    <x v="0"/>
    <n v="45"/>
  </r>
  <r>
    <x v="42"/>
    <s v="Thorpe Park"/>
    <x v="0"/>
    <x v="1"/>
    <s v="Operating"/>
    <x v="10"/>
    <n v="80"/>
  </r>
  <r>
    <x v="43"/>
    <s v="Thorpe Park"/>
    <x v="0"/>
    <x v="1"/>
    <s v="Operating"/>
    <x v="12"/>
    <n v="27.7"/>
  </r>
  <r>
    <x v="44"/>
    <s v="West Midlands Safari Park"/>
    <x v="0"/>
    <x v="1"/>
    <s v="Operating"/>
    <x v="23"/>
    <n v="28.5"/>
  </r>
  <r>
    <x v="45"/>
    <s v="West Midlands Safari Park"/>
    <x v="0"/>
    <x v="1"/>
    <s v="Operating"/>
    <x v="3"/>
    <n v="29.1"/>
  </r>
  <r>
    <x v="31"/>
    <s v="Wicksteed Park"/>
    <x v="0"/>
    <x v="1"/>
    <s v="Operating"/>
    <x v="5"/>
    <n v="28"/>
  </r>
  <r>
    <x v="46"/>
    <m/>
    <x v="2"/>
    <x v="5"/>
    <m/>
    <x v="24"/>
    <n v="5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B8E51-9C1B-4DBE-BEAB-A967293C9D37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63:G67" firstHeaderRow="1" firstDataRow="2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peed ( mph )" fld="6" subtotal="average" baseField="3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2A9E1-1F57-4282-A2C8-E4295899D2C5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5:H60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peed ( mph )" fld="6" subtotal="average" baseField="3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5B7B6-92BF-4015-84F6-A8247441BC8A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Z51" firstHeaderRow="1" firstDataRow="2" firstDataCol="1"/>
  <pivotFields count="7">
    <pivotField axis="axisRow" showAll="0">
      <items count="48">
        <item x="0"/>
        <item x="36"/>
        <item x="32"/>
        <item x="41"/>
        <item x="2"/>
        <item x="6"/>
        <item x="38"/>
        <item x="27"/>
        <item x="11"/>
        <item x="10"/>
        <item x="12"/>
        <item x="13"/>
        <item x="34"/>
        <item x="15"/>
        <item x="20"/>
        <item x="7"/>
        <item x="17"/>
        <item x="5"/>
        <item x="19"/>
        <item x="14"/>
        <item x="21"/>
        <item x="22"/>
        <item x="29"/>
        <item x="3"/>
        <item x="35"/>
        <item x="1"/>
        <item x="25"/>
        <item x="9"/>
        <item x="44"/>
        <item x="4"/>
        <item x="31"/>
        <item x="33"/>
        <item x="30"/>
        <item x="42"/>
        <item x="28"/>
        <item x="37"/>
        <item x="26"/>
        <item x="23"/>
        <item x="24"/>
        <item x="40"/>
        <item x="16"/>
        <item x="45"/>
        <item x="8"/>
        <item x="18"/>
        <item x="39"/>
        <item x="43"/>
        <item x="46"/>
        <item t="default"/>
      </items>
    </pivotField>
    <pivotField showAll="0"/>
    <pivotField showAll="0"/>
    <pivotField showAll="0"/>
    <pivotField showAll="0"/>
    <pivotField axis="axisCol" showAll="0" sortType="ascending">
      <items count="26">
        <item x="18"/>
        <item x="19"/>
        <item x="7"/>
        <item x="20"/>
        <item x="2"/>
        <item x="9"/>
        <item x="17"/>
        <item x="16"/>
        <item x="23"/>
        <item x="21"/>
        <item x="14"/>
        <item x="22"/>
        <item x="12"/>
        <item x="11"/>
        <item x="3"/>
        <item x="8"/>
        <item x="5"/>
        <item x="15"/>
        <item x="0"/>
        <item x="6"/>
        <item x="13"/>
        <item x="4"/>
        <item x="10"/>
        <item x="1"/>
        <item h="1" x="24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Speed ( mph )" fld="6" subtotal="average" baseField="5" baseItem="0"/>
  </dataFields>
  <chartFormats count="26"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5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B1" workbookViewId="0">
      <selection activeCell="F11" sqref="F1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9.85546875" customWidth="1"/>
    <col min="4" max="4" width="10.85546875" bestFit="1" customWidth="1"/>
    <col min="5" max="5" width="11.28515625" customWidth="1"/>
    <col min="6" max="6" width="10.7109375" customWidth="1"/>
    <col min="7" max="7" width="13.7109375" customWidth="1"/>
    <col min="8" max="8" width="13.28515625" customWidth="1"/>
    <col min="9" max="9" width="32.85546875" customWidth="1"/>
    <col min="10" max="11" width="13.7109375" customWidth="1"/>
    <col min="12" max="12" width="19" customWidth="1"/>
  </cols>
  <sheetData>
    <row r="1" spans="1:12" x14ac:dyDescent="0.25">
      <c r="A1" s="8" t="s">
        <v>0</v>
      </c>
      <c r="B1" s="11" t="s">
        <v>1</v>
      </c>
      <c r="C1" s="11" t="s">
        <v>3</v>
      </c>
      <c r="D1" s="11" t="s">
        <v>4</v>
      </c>
      <c r="E1" s="11" t="s">
        <v>5</v>
      </c>
      <c r="F1" s="11" t="s">
        <v>2</v>
      </c>
      <c r="G1" s="11" t="s">
        <v>83</v>
      </c>
      <c r="H1" s="1"/>
      <c r="I1" s="1"/>
      <c r="J1" s="1"/>
      <c r="K1" s="1"/>
      <c r="L1" s="1"/>
    </row>
    <row r="2" spans="1:12" x14ac:dyDescent="0.25">
      <c r="A2" s="9" t="s">
        <v>14</v>
      </c>
      <c r="B2" s="9" t="s">
        <v>7</v>
      </c>
      <c r="C2" s="9" t="s">
        <v>8</v>
      </c>
      <c r="D2" s="9" t="s">
        <v>15</v>
      </c>
      <c r="E2" s="9" t="s">
        <v>10</v>
      </c>
      <c r="F2" s="10">
        <v>2002</v>
      </c>
      <c r="G2" s="9">
        <v>46.6</v>
      </c>
      <c r="I2" t="s">
        <v>7</v>
      </c>
      <c r="L2" t="e">
        <f>average</f>
        <v>#NAME?</v>
      </c>
    </row>
    <row r="3" spans="1:12" x14ac:dyDescent="0.25">
      <c r="A3" s="9" t="s">
        <v>56</v>
      </c>
      <c r="B3" s="9" t="s">
        <v>57</v>
      </c>
      <c r="C3" s="9" t="s">
        <v>8</v>
      </c>
      <c r="D3" s="9" t="s">
        <v>9</v>
      </c>
      <c r="E3" s="9" t="s">
        <v>10</v>
      </c>
      <c r="F3" s="10">
        <v>2007</v>
      </c>
      <c r="G3" s="9">
        <v>43.5</v>
      </c>
    </row>
    <row r="4" spans="1:12" x14ac:dyDescent="0.25">
      <c r="A4" s="9" t="s">
        <v>16</v>
      </c>
      <c r="B4" s="9" t="s">
        <v>7</v>
      </c>
      <c r="C4" s="9" t="s">
        <v>8</v>
      </c>
      <c r="D4" s="9" t="s">
        <v>9</v>
      </c>
      <c r="E4" s="9" t="s">
        <v>10</v>
      </c>
      <c r="F4" s="9">
        <v>1980</v>
      </c>
      <c r="G4" s="9">
        <v>40</v>
      </c>
    </row>
    <row r="5" spans="1:12" x14ac:dyDescent="0.2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10">
        <v>1998</v>
      </c>
      <c r="G5" s="9">
        <v>68</v>
      </c>
    </row>
    <row r="6" spans="1:12" x14ac:dyDescent="0.25">
      <c r="A6" s="9" t="s">
        <v>11</v>
      </c>
      <c r="B6" s="9" t="s">
        <v>7</v>
      </c>
      <c r="C6" s="9" t="s">
        <v>8</v>
      </c>
      <c r="D6" s="9" t="s">
        <v>9</v>
      </c>
      <c r="E6" s="9" t="s">
        <v>10</v>
      </c>
      <c r="F6" s="10">
        <v>2005</v>
      </c>
      <c r="G6" s="9">
        <v>61.1</v>
      </c>
    </row>
    <row r="7" spans="1:12" x14ac:dyDescent="0.25">
      <c r="A7" s="9" t="s">
        <v>71</v>
      </c>
      <c r="B7" s="9" t="s">
        <v>72</v>
      </c>
      <c r="C7" s="9" t="s">
        <v>8</v>
      </c>
      <c r="D7" s="9" t="s">
        <v>9</v>
      </c>
      <c r="E7" s="9" t="s">
        <v>10</v>
      </c>
      <c r="F7" s="9">
        <v>2007</v>
      </c>
      <c r="G7" s="9">
        <v>29.1</v>
      </c>
    </row>
    <row r="8" spans="1:12" x14ac:dyDescent="0.25">
      <c r="A8" s="9" t="s">
        <v>67</v>
      </c>
      <c r="B8" s="9" t="s">
        <v>68</v>
      </c>
      <c r="C8" s="9" t="s">
        <v>8</v>
      </c>
      <c r="D8" s="9" t="s">
        <v>9</v>
      </c>
      <c r="E8" s="9" t="s">
        <v>10</v>
      </c>
      <c r="F8" s="10">
        <v>2000</v>
      </c>
      <c r="G8" s="9">
        <v>29.1</v>
      </c>
    </row>
    <row r="9" spans="1:12" x14ac:dyDescent="0.25">
      <c r="A9" s="9" t="s">
        <v>54</v>
      </c>
      <c r="B9" s="9" t="s">
        <v>55</v>
      </c>
      <c r="C9" s="9" t="s">
        <v>8</v>
      </c>
      <c r="D9" s="9" t="s">
        <v>9</v>
      </c>
      <c r="E9" s="9" t="s">
        <v>10</v>
      </c>
      <c r="F9" s="10">
        <v>2007</v>
      </c>
      <c r="G9" s="9">
        <v>43.5</v>
      </c>
    </row>
    <row r="10" spans="1:12" x14ac:dyDescent="0.25">
      <c r="A10" s="9" t="s">
        <v>61</v>
      </c>
      <c r="B10" s="9" t="s">
        <v>55</v>
      </c>
      <c r="C10" s="9" t="s">
        <v>8</v>
      </c>
      <c r="D10" s="9" t="s">
        <v>9</v>
      </c>
      <c r="E10" s="9" t="s">
        <v>10</v>
      </c>
      <c r="F10" s="9">
        <v>2003</v>
      </c>
      <c r="G10" s="9">
        <v>37.299999999999997</v>
      </c>
    </row>
    <row r="11" spans="1:12" x14ac:dyDescent="0.25">
      <c r="A11" s="9" t="s">
        <v>79</v>
      </c>
      <c r="B11" s="9" t="s">
        <v>50</v>
      </c>
      <c r="C11" s="9" t="s">
        <v>8</v>
      </c>
      <c r="D11" s="9" t="s">
        <v>9</v>
      </c>
      <c r="E11" s="9" t="s">
        <v>10</v>
      </c>
      <c r="F11" s="9">
        <v>1998</v>
      </c>
      <c r="G11" s="9">
        <v>28</v>
      </c>
    </row>
    <row r="12" spans="1:12" x14ac:dyDescent="0.25">
      <c r="A12" s="9" t="s">
        <v>24</v>
      </c>
      <c r="B12" s="9" t="s">
        <v>25</v>
      </c>
      <c r="C12" s="9" t="s">
        <v>8</v>
      </c>
      <c r="D12" s="9" t="s">
        <v>9</v>
      </c>
      <c r="E12" s="9" t="s">
        <v>10</v>
      </c>
      <c r="F12" s="10">
        <v>2005</v>
      </c>
      <c r="G12" s="9">
        <v>43.5</v>
      </c>
    </row>
    <row r="13" spans="1:12" x14ac:dyDescent="0.25">
      <c r="A13" s="9" t="s">
        <v>70</v>
      </c>
      <c r="B13" s="9" t="s">
        <v>34</v>
      </c>
      <c r="C13" s="9" t="s">
        <v>8</v>
      </c>
      <c r="D13" s="9" t="s">
        <v>9</v>
      </c>
      <c r="E13" s="9" t="s">
        <v>10</v>
      </c>
      <c r="F13" s="9">
        <v>2000</v>
      </c>
      <c r="G13" s="9">
        <v>29.1</v>
      </c>
    </row>
    <row r="14" spans="1:12" x14ac:dyDescent="0.25">
      <c r="A14" s="9" t="s">
        <v>19</v>
      </c>
      <c r="B14" s="9" t="s">
        <v>17</v>
      </c>
      <c r="C14" s="9" t="s">
        <v>18</v>
      </c>
      <c r="D14" s="9" t="s">
        <v>9</v>
      </c>
      <c r="E14" s="9" t="s">
        <v>10</v>
      </c>
      <c r="F14" s="9">
        <v>1935</v>
      </c>
      <c r="G14" s="9">
        <v>40</v>
      </c>
      <c r="I14" t="s">
        <v>17</v>
      </c>
    </row>
    <row r="15" spans="1:12" x14ac:dyDescent="0.25">
      <c r="A15" s="9" t="s">
        <v>20</v>
      </c>
      <c r="B15" s="9" t="s">
        <v>17</v>
      </c>
      <c r="C15" s="9" t="s">
        <v>8</v>
      </c>
      <c r="D15" s="9" t="s">
        <v>13</v>
      </c>
      <c r="E15" s="9" t="s">
        <v>10</v>
      </c>
      <c r="F15" s="10">
        <v>2007</v>
      </c>
      <c r="G15" s="9">
        <v>49.7</v>
      </c>
      <c r="I15" t="s">
        <v>63</v>
      </c>
    </row>
    <row r="16" spans="1:12" x14ac:dyDescent="0.25">
      <c r="A16" s="9" t="s">
        <v>37</v>
      </c>
      <c r="B16" s="9" t="s">
        <v>34</v>
      </c>
      <c r="C16" s="9" t="s">
        <v>8</v>
      </c>
      <c r="D16" s="9" t="s">
        <v>9</v>
      </c>
      <c r="E16" s="9" t="s">
        <v>10</v>
      </c>
      <c r="F16" s="10">
        <v>1999</v>
      </c>
      <c r="G16" s="9">
        <v>55.9</v>
      </c>
    </row>
    <row r="17" spans="1:9" x14ac:dyDescent="0.25">
      <c r="A17" s="9" t="s">
        <v>33</v>
      </c>
      <c r="B17" s="9" t="s">
        <v>34</v>
      </c>
      <c r="C17" s="9" t="s">
        <v>8</v>
      </c>
      <c r="D17" s="9" t="s">
        <v>13</v>
      </c>
      <c r="E17" s="9" t="s">
        <v>10</v>
      </c>
      <c r="F17" s="10">
        <v>2002</v>
      </c>
      <c r="G17" s="9">
        <v>63</v>
      </c>
      <c r="I17" t="s">
        <v>72</v>
      </c>
    </row>
    <row r="18" spans="1:9" x14ac:dyDescent="0.25">
      <c r="A18" s="9" t="s">
        <v>16</v>
      </c>
      <c r="B18" s="9" t="s">
        <v>39</v>
      </c>
      <c r="C18" s="9" t="s">
        <v>8</v>
      </c>
      <c r="D18" s="9" t="s">
        <v>9</v>
      </c>
      <c r="E18" s="9" t="s">
        <v>10</v>
      </c>
      <c r="F18" s="9">
        <v>1983</v>
      </c>
      <c r="G18" s="9">
        <v>40</v>
      </c>
    </row>
    <row r="19" spans="1:9" x14ac:dyDescent="0.25">
      <c r="A19" s="9" t="s">
        <v>40</v>
      </c>
      <c r="B19" s="9" t="s">
        <v>39</v>
      </c>
      <c r="C19" s="9" t="s">
        <v>8</v>
      </c>
      <c r="D19" s="9" t="s">
        <v>9</v>
      </c>
      <c r="E19" s="9" t="s">
        <v>10</v>
      </c>
      <c r="F19" s="10">
        <v>2005</v>
      </c>
      <c r="G19" s="9">
        <v>54</v>
      </c>
    </row>
    <row r="20" spans="1:9" x14ac:dyDescent="0.25">
      <c r="A20" s="9" t="s">
        <v>38</v>
      </c>
      <c r="B20" s="9" t="s">
        <v>39</v>
      </c>
      <c r="C20" s="9" t="s">
        <v>8</v>
      </c>
      <c r="D20" s="9" t="s">
        <v>13</v>
      </c>
      <c r="E20" s="9" t="s">
        <v>10</v>
      </c>
      <c r="F20" s="10">
        <v>2006</v>
      </c>
      <c r="G20" s="9">
        <v>54.9</v>
      </c>
      <c r="I20" t="s">
        <v>57</v>
      </c>
    </row>
    <row r="21" spans="1:9" x14ac:dyDescent="0.25">
      <c r="A21" s="9" t="s">
        <v>23</v>
      </c>
      <c r="B21" s="9" t="s">
        <v>39</v>
      </c>
      <c r="C21" s="9" t="s">
        <v>8</v>
      </c>
      <c r="D21" s="9" t="s">
        <v>9</v>
      </c>
      <c r="E21" s="9" t="s">
        <v>10</v>
      </c>
      <c r="F21" s="9">
        <v>1997</v>
      </c>
      <c r="G21" s="9">
        <v>28</v>
      </c>
    </row>
    <row r="22" spans="1:9" x14ac:dyDescent="0.25">
      <c r="A22" s="9" t="s">
        <v>43</v>
      </c>
      <c r="B22" s="9" t="s">
        <v>36</v>
      </c>
      <c r="C22" s="9" t="s">
        <v>18</v>
      </c>
      <c r="D22" s="9" t="s">
        <v>9</v>
      </c>
      <c r="E22" s="9" t="s">
        <v>10</v>
      </c>
      <c r="F22" s="9">
        <v>1996</v>
      </c>
      <c r="G22" s="9">
        <v>48</v>
      </c>
      <c r="I22" t="s">
        <v>50</v>
      </c>
    </row>
    <row r="23" spans="1:9" x14ac:dyDescent="0.25">
      <c r="A23" s="9" t="s">
        <v>62</v>
      </c>
      <c r="B23" s="9" t="s">
        <v>63</v>
      </c>
      <c r="C23" s="9" t="s">
        <v>8</v>
      </c>
      <c r="D23" s="9" t="s">
        <v>9</v>
      </c>
      <c r="E23" s="9" t="s">
        <v>10</v>
      </c>
      <c r="F23" s="10">
        <v>2004</v>
      </c>
      <c r="G23" s="9">
        <v>35</v>
      </c>
    </row>
    <row r="24" spans="1:9" x14ac:dyDescent="0.25">
      <c r="A24" s="9" t="s">
        <v>12</v>
      </c>
      <c r="B24" s="9" t="s">
        <v>7</v>
      </c>
      <c r="C24" s="9" t="s">
        <v>8</v>
      </c>
      <c r="D24" s="9" t="s">
        <v>13</v>
      </c>
      <c r="E24" s="9" t="s">
        <v>10</v>
      </c>
      <c r="F24" s="10">
        <v>1994</v>
      </c>
      <c r="G24" s="9">
        <v>50</v>
      </c>
      <c r="I24" t="s">
        <v>48</v>
      </c>
    </row>
    <row r="25" spans="1:9" x14ac:dyDescent="0.25">
      <c r="A25" s="9" t="s">
        <v>30</v>
      </c>
      <c r="B25" s="9" t="s">
        <v>29</v>
      </c>
      <c r="C25" s="9" t="s">
        <v>8</v>
      </c>
      <c r="D25" s="9" t="s">
        <v>13</v>
      </c>
      <c r="E25" s="9" t="s">
        <v>10</v>
      </c>
      <c r="F25" s="10">
        <v>2003</v>
      </c>
      <c r="G25" s="9">
        <v>47.8</v>
      </c>
      <c r="I25" t="s">
        <v>80</v>
      </c>
    </row>
    <row r="26" spans="1:9" x14ac:dyDescent="0.25">
      <c r="A26" s="9" t="s">
        <v>73</v>
      </c>
      <c r="B26" s="9" t="s">
        <v>42</v>
      </c>
      <c r="C26" s="9" t="s">
        <v>8</v>
      </c>
      <c r="D26" s="9" t="s">
        <v>9</v>
      </c>
      <c r="E26" s="9" t="s">
        <v>10</v>
      </c>
      <c r="F26" s="9">
        <v>2001</v>
      </c>
      <c r="G26" s="9">
        <v>29.1</v>
      </c>
    </row>
    <row r="27" spans="1:9" x14ac:dyDescent="0.25">
      <c r="A27" s="9" t="s">
        <v>41</v>
      </c>
      <c r="B27" s="9" t="s">
        <v>42</v>
      </c>
      <c r="C27" s="9" t="s">
        <v>8</v>
      </c>
      <c r="D27" s="9" t="s">
        <v>9</v>
      </c>
      <c r="E27" s="9" t="s">
        <v>10</v>
      </c>
      <c r="F27" s="10">
        <v>1991</v>
      </c>
      <c r="G27" s="9">
        <v>50</v>
      </c>
    </row>
    <row r="28" spans="1:9" x14ac:dyDescent="0.25">
      <c r="A28" s="9" t="s">
        <v>78</v>
      </c>
      <c r="B28" s="9" t="s">
        <v>59</v>
      </c>
      <c r="C28" s="9" t="s">
        <v>8</v>
      </c>
      <c r="D28" s="9" t="s">
        <v>9</v>
      </c>
      <c r="E28" s="9" t="s">
        <v>10</v>
      </c>
      <c r="F28" s="9">
        <v>2005</v>
      </c>
      <c r="G28" s="9">
        <v>28</v>
      </c>
    </row>
    <row r="29" spans="1:9" x14ac:dyDescent="0.25">
      <c r="A29" s="9" t="s">
        <v>58</v>
      </c>
      <c r="B29" s="9" t="s">
        <v>59</v>
      </c>
      <c r="C29" s="9" t="s">
        <v>8</v>
      </c>
      <c r="D29" s="9" t="s">
        <v>9</v>
      </c>
      <c r="E29" s="9" t="s">
        <v>10</v>
      </c>
      <c r="F29" s="9">
        <v>2003</v>
      </c>
      <c r="G29" s="9">
        <v>41</v>
      </c>
    </row>
    <row r="30" spans="1:9" x14ac:dyDescent="0.25">
      <c r="A30" s="9" t="s">
        <v>77</v>
      </c>
      <c r="B30" s="9" t="s">
        <v>53</v>
      </c>
      <c r="C30" s="9" t="s">
        <v>8</v>
      </c>
      <c r="D30" s="9" t="s">
        <v>9</v>
      </c>
      <c r="E30" s="9" t="s">
        <v>10</v>
      </c>
      <c r="F30" s="9">
        <v>2006</v>
      </c>
      <c r="G30" s="9">
        <v>28</v>
      </c>
    </row>
    <row r="31" spans="1:9" x14ac:dyDescent="0.25">
      <c r="A31" s="9" t="s">
        <v>52</v>
      </c>
      <c r="B31" s="9" t="s">
        <v>53</v>
      </c>
      <c r="C31" s="9" t="s">
        <v>8</v>
      </c>
      <c r="D31" s="9" t="s">
        <v>9</v>
      </c>
      <c r="E31" s="9" t="s">
        <v>10</v>
      </c>
      <c r="F31" s="9">
        <v>1998</v>
      </c>
      <c r="G31" s="9">
        <v>44.7</v>
      </c>
    </row>
    <row r="32" spans="1:9" x14ac:dyDescent="0.25">
      <c r="A32" s="9" t="s">
        <v>81</v>
      </c>
      <c r="B32" s="9" t="s">
        <v>82</v>
      </c>
      <c r="C32" s="9" t="s">
        <v>8</v>
      </c>
      <c r="D32" s="9" t="s">
        <v>9</v>
      </c>
      <c r="E32" s="9" t="s">
        <v>10</v>
      </c>
      <c r="F32" s="10">
        <v>1988</v>
      </c>
      <c r="G32" s="9">
        <v>26.8</v>
      </c>
    </row>
    <row r="33" spans="1:7" x14ac:dyDescent="0.25">
      <c r="A33" s="9" t="s">
        <v>35</v>
      </c>
      <c r="B33" s="9" t="s">
        <v>36</v>
      </c>
      <c r="C33" s="9" t="s">
        <v>8</v>
      </c>
      <c r="D33" s="9" t="s">
        <v>9</v>
      </c>
      <c r="E33" s="9" t="s">
        <v>10</v>
      </c>
      <c r="F33" s="10">
        <v>2006</v>
      </c>
      <c r="G33" s="9">
        <v>59</v>
      </c>
    </row>
    <row r="34" spans="1:7" x14ac:dyDescent="0.25">
      <c r="A34" s="9" t="s">
        <v>0</v>
      </c>
      <c r="B34" s="9" t="s">
        <v>48</v>
      </c>
      <c r="C34" s="9" t="s">
        <v>18</v>
      </c>
      <c r="D34" s="9" t="s">
        <v>9</v>
      </c>
      <c r="E34" s="9" t="s">
        <v>10</v>
      </c>
      <c r="F34" s="9">
        <v>1932</v>
      </c>
      <c r="G34" s="9">
        <v>45</v>
      </c>
    </row>
    <row r="35" spans="1:7" x14ac:dyDescent="0.25">
      <c r="A35" s="9" t="s">
        <v>0</v>
      </c>
      <c r="B35" s="9" t="s">
        <v>17</v>
      </c>
      <c r="C35" s="9" t="s">
        <v>18</v>
      </c>
      <c r="D35" s="9" t="s">
        <v>9</v>
      </c>
      <c r="E35" s="9" t="s">
        <v>10</v>
      </c>
      <c r="F35" s="9">
        <v>1933</v>
      </c>
      <c r="G35" s="9">
        <v>35</v>
      </c>
    </row>
    <row r="36" spans="1:7" x14ac:dyDescent="0.25">
      <c r="A36" s="9" t="s">
        <v>65</v>
      </c>
      <c r="B36" s="9" t="s">
        <v>66</v>
      </c>
      <c r="C36" s="9" t="s">
        <v>8</v>
      </c>
      <c r="D36" s="9" t="s">
        <v>9</v>
      </c>
      <c r="E36" s="9" t="s">
        <v>10</v>
      </c>
      <c r="F36" s="10">
        <v>2006</v>
      </c>
      <c r="G36" s="9">
        <v>31.1</v>
      </c>
    </row>
    <row r="37" spans="1:7" x14ac:dyDescent="0.25">
      <c r="A37" s="9" t="s">
        <v>26</v>
      </c>
      <c r="B37" s="9" t="s">
        <v>25</v>
      </c>
      <c r="C37" s="9" t="s">
        <v>8</v>
      </c>
      <c r="D37" s="9" t="s">
        <v>27</v>
      </c>
      <c r="E37" s="9" t="s">
        <v>10</v>
      </c>
      <c r="F37" s="9">
        <v>1994</v>
      </c>
      <c r="G37" s="9">
        <v>53</v>
      </c>
    </row>
    <row r="38" spans="1:7" x14ac:dyDescent="0.25">
      <c r="A38" s="9" t="s">
        <v>21</v>
      </c>
      <c r="B38" s="9" t="s">
        <v>17</v>
      </c>
      <c r="C38" s="9" t="s">
        <v>8</v>
      </c>
      <c r="D38" s="9" t="s">
        <v>9</v>
      </c>
      <c r="E38" s="9" t="s">
        <v>10</v>
      </c>
      <c r="F38" s="9">
        <v>1979</v>
      </c>
      <c r="G38" s="9">
        <v>45</v>
      </c>
    </row>
    <row r="39" spans="1:7" x14ac:dyDescent="0.25">
      <c r="A39" s="9" t="s">
        <v>22</v>
      </c>
      <c r="B39" s="9" t="s">
        <v>17</v>
      </c>
      <c r="C39" s="9" t="s">
        <v>8</v>
      </c>
      <c r="D39" s="9" t="s">
        <v>9</v>
      </c>
      <c r="E39" s="9" t="s">
        <v>10</v>
      </c>
      <c r="F39" s="9">
        <v>1994</v>
      </c>
      <c r="G39" s="9">
        <v>74</v>
      </c>
    </row>
    <row r="40" spans="1:7" x14ac:dyDescent="0.25">
      <c r="A40" s="9" t="s">
        <v>44</v>
      </c>
      <c r="B40" s="9" t="s">
        <v>45</v>
      </c>
      <c r="C40" s="9" t="s">
        <v>8</v>
      </c>
      <c r="D40" s="9" t="s">
        <v>9</v>
      </c>
      <c r="E40" s="9" t="s">
        <v>10</v>
      </c>
      <c r="F40" s="10">
        <v>1993</v>
      </c>
      <c r="G40" s="9">
        <v>47</v>
      </c>
    </row>
    <row r="41" spans="1:7" x14ac:dyDescent="0.25">
      <c r="A41" s="9" t="s">
        <v>60</v>
      </c>
      <c r="B41" s="9" t="s">
        <v>53</v>
      </c>
      <c r="C41" s="9" t="s">
        <v>8</v>
      </c>
      <c r="D41" s="9" t="s">
        <v>13</v>
      </c>
      <c r="E41" s="9" t="s">
        <v>10</v>
      </c>
      <c r="F41" s="10">
        <v>2004</v>
      </c>
      <c r="G41" s="9">
        <v>38</v>
      </c>
    </row>
    <row r="42" spans="1:7" x14ac:dyDescent="0.25">
      <c r="A42" s="9" t="s">
        <v>64</v>
      </c>
      <c r="B42" s="9" t="s">
        <v>47</v>
      </c>
      <c r="C42" s="9" t="s">
        <v>8</v>
      </c>
      <c r="D42" s="9" t="s">
        <v>9</v>
      </c>
      <c r="E42" s="9" t="s">
        <v>10</v>
      </c>
      <c r="F42" s="9">
        <v>1995</v>
      </c>
      <c r="G42" s="9">
        <v>34</v>
      </c>
    </row>
    <row r="43" spans="1:7" x14ac:dyDescent="0.25">
      <c r="A43" s="9" t="s">
        <v>46</v>
      </c>
      <c r="B43" s="9" t="s">
        <v>47</v>
      </c>
      <c r="C43" s="9" t="s">
        <v>8</v>
      </c>
      <c r="D43" s="9" t="s">
        <v>9</v>
      </c>
      <c r="E43" s="9" t="s">
        <v>10</v>
      </c>
      <c r="F43" s="10">
        <v>2007</v>
      </c>
      <c r="G43" s="9">
        <v>47</v>
      </c>
    </row>
    <row r="44" spans="1:7" x14ac:dyDescent="0.25">
      <c r="A44" s="9" t="s">
        <v>67</v>
      </c>
      <c r="B44" s="9" t="s">
        <v>69</v>
      </c>
      <c r="C44" s="9" t="s">
        <v>8</v>
      </c>
      <c r="D44" s="9" t="s">
        <v>9</v>
      </c>
      <c r="E44" s="9" t="s">
        <v>10</v>
      </c>
      <c r="F44" s="9">
        <v>1998</v>
      </c>
      <c r="G44" s="9">
        <v>29.1</v>
      </c>
    </row>
    <row r="45" spans="1:7" x14ac:dyDescent="0.25">
      <c r="A45" s="9" t="s">
        <v>49</v>
      </c>
      <c r="B45" s="9" t="s">
        <v>50</v>
      </c>
      <c r="C45" s="9" t="s">
        <v>8</v>
      </c>
      <c r="D45" s="9" t="s">
        <v>51</v>
      </c>
      <c r="E45" s="9" t="s">
        <v>10</v>
      </c>
      <c r="F45" s="10">
        <v>2002</v>
      </c>
      <c r="G45" s="9">
        <v>45</v>
      </c>
    </row>
    <row r="46" spans="1:7" x14ac:dyDescent="0.25">
      <c r="A46" s="9" t="s">
        <v>28</v>
      </c>
      <c r="B46" s="9" t="s">
        <v>29</v>
      </c>
      <c r="C46" s="9" t="s">
        <v>8</v>
      </c>
      <c r="D46" s="9" t="s">
        <v>9</v>
      </c>
      <c r="E46" s="9" t="s">
        <v>10</v>
      </c>
      <c r="F46" s="10">
        <v>2002</v>
      </c>
      <c r="G46" s="9">
        <v>45</v>
      </c>
    </row>
    <row r="47" spans="1:7" x14ac:dyDescent="0.25">
      <c r="A47" s="9" t="s">
        <v>31</v>
      </c>
      <c r="B47" s="9" t="s">
        <v>29</v>
      </c>
      <c r="C47" s="9" t="s">
        <v>8</v>
      </c>
      <c r="D47" s="9" t="s">
        <v>9</v>
      </c>
      <c r="E47" s="9" t="s">
        <v>10</v>
      </c>
      <c r="F47" s="10">
        <v>2006</v>
      </c>
      <c r="G47" s="9">
        <v>80</v>
      </c>
    </row>
    <row r="48" spans="1:7" x14ac:dyDescent="0.25">
      <c r="A48" s="9" t="s">
        <v>32</v>
      </c>
      <c r="B48" s="9" t="s">
        <v>29</v>
      </c>
      <c r="C48" s="9" t="s">
        <v>8</v>
      </c>
      <c r="D48" s="9" t="s">
        <v>9</v>
      </c>
      <c r="E48" s="9" t="s">
        <v>10</v>
      </c>
      <c r="F48" s="9">
        <v>1996</v>
      </c>
      <c r="G48" s="9">
        <v>27.7</v>
      </c>
    </row>
    <row r="49" spans="1:8" x14ac:dyDescent="0.25">
      <c r="A49" s="9" t="s">
        <v>76</v>
      </c>
      <c r="B49" s="9" t="s">
        <v>75</v>
      </c>
      <c r="C49" s="9" t="s">
        <v>8</v>
      </c>
      <c r="D49" s="9" t="s">
        <v>9</v>
      </c>
      <c r="E49" s="9" t="s">
        <v>10</v>
      </c>
      <c r="F49" s="9">
        <v>1992</v>
      </c>
      <c r="G49" s="9">
        <v>28.5</v>
      </c>
    </row>
    <row r="50" spans="1:8" x14ac:dyDescent="0.25">
      <c r="A50" s="9" t="s">
        <v>74</v>
      </c>
      <c r="B50" s="9" t="s">
        <v>75</v>
      </c>
      <c r="C50" s="9" t="s">
        <v>8</v>
      </c>
      <c r="D50" s="9" t="s">
        <v>9</v>
      </c>
      <c r="E50" s="9" t="s">
        <v>10</v>
      </c>
      <c r="F50" s="9">
        <v>1998</v>
      </c>
      <c r="G50" s="9">
        <v>29.1</v>
      </c>
    </row>
    <row r="51" spans="1:8" x14ac:dyDescent="0.25">
      <c r="A51" s="9" t="s">
        <v>0</v>
      </c>
      <c r="B51" s="9" t="s">
        <v>80</v>
      </c>
      <c r="C51" s="9" t="s">
        <v>8</v>
      </c>
      <c r="D51" s="9" t="s">
        <v>9</v>
      </c>
      <c r="E51" s="9" t="s">
        <v>10</v>
      </c>
      <c r="F51" s="10">
        <v>2000</v>
      </c>
      <c r="G51" s="9">
        <v>28</v>
      </c>
    </row>
    <row r="56" spans="1:8" x14ac:dyDescent="0.25">
      <c r="A56" s="1" t="s">
        <v>0</v>
      </c>
      <c r="B56" s="1" t="s">
        <v>1</v>
      </c>
      <c r="C56" s="1" t="s">
        <v>3</v>
      </c>
      <c r="D56" s="1" t="s">
        <v>4</v>
      </c>
      <c r="E56" s="1" t="s">
        <v>5</v>
      </c>
      <c r="F56" s="1" t="s">
        <v>2</v>
      </c>
      <c r="G56" s="1" t="s">
        <v>83</v>
      </c>
    </row>
    <row r="57" spans="1:8" x14ac:dyDescent="0.25">
      <c r="A57" t="s">
        <v>56</v>
      </c>
      <c r="B57" t="s">
        <v>57</v>
      </c>
      <c r="C57" t="s">
        <v>8</v>
      </c>
      <c r="D57" t="s">
        <v>9</v>
      </c>
      <c r="E57" t="s">
        <v>10</v>
      </c>
      <c r="F57" s="2">
        <v>2007</v>
      </c>
      <c r="G57">
        <v>43.5</v>
      </c>
      <c r="H57" s="1"/>
    </row>
    <row r="58" spans="1:8" x14ac:dyDescent="0.25">
      <c r="A58" t="s">
        <v>16</v>
      </c>
      <c r="B58" t="s">
        <v>7</v>
      </c>
      <c r="C58" t="s">
        <v>8</v>
      </c>
      <c r="D58" t="s">
        <v>9</v>
      </c>
      <c r="E58" t="s">
        <v>10</v>
      </c>
      <c r="F58">
        <v>1980</v>
      </c>
      <c r="G58">
        <v>40</v>
      </c>
      <c r="H58" s="2"/>
    </row>
    <row r="59" spans="1:8" x14ac:dyDescent="0.25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s="2">
        <v>1998</v>
      </c>
      <c r="G59">
        <v>68</v>
      </c>
      <c r="H59" s="2"/>
    </row>
    <row r="60" spans="1:8" x14ac:dyDescent="0.25">
      <c r="A60" t="s">
        <v>11</v>
      </c>
      <c r="B60" t="s">
        <v>7</v>
      </c>
      <c r="C60" t="s">
        <v>8</v>
      </c>
      <c r="D60" t="s">
        <v>9</v>
      </c>
      <c r="E60" t="s">
        <v>10</v>
      </c>
      <c r="F60" s="2">
        <v>2005</v>
      </c>
      <c r="G60">
        <v>61.1</v>
      </c>
      <c r="H60" s="2"/>
    </row>
    <row r="61" spans="1:8" x14ac:dyDescent="0.25">
      <c r="A61" t="s">
        <v>71</v>
      </c>
      <c r="B61" t="s">
        <v>72</v>
      </c>
      <c r="C61" t="s">
        <v>8</v>
      </c>
      <c r="D61" t="s">
        <v>9</v>
      </c>
      <c r="E61" t="s">
        <v>10</v>
      </c>
      <c r="F61">
        <v>2007</v>
      </c>
      <c r="G61">
        <v>29.1</v>
      </c>
      <c r="H61" s="2"/>
    </row>
    <row r="62" spans="1:8" x14ac:dyDescent="0.25">
      <c r="A62" t="s">
        <v>67</v>
      </c>
      <c r="B62" t="s">
        <v>68</v>
      </c>
      <c r="C62" t="s">
        <v>8</v>
      </c>
      <c r="D62" t="s">
        <v>9</v>
      </c>
      <c r="E62" t="s">
        <v>10</v>
      </c>
      <c r="F62" s="2">
        <v>2000</v>
      </c>
      <c r="G62">
        <v>29.1</v>
      </c>
    </row>
    <row r="63" spans="1:8" x14ac:dyDescent="0.25">
      <c r="A63" t="s">
        <v>54</v>
      </c>
      <c r="B63" t="s">
        <v>55</v>
      </c>
      <c r="C63" t="s">
        <v>8</v>
      </c>
      <c r="D63" t="s">
        <v>9</v>
      </c>
      <c r="E63" t="s">
        <v>10</v>
      </c>
      <c r="F63" s="2">
        <v>2007</v>
      </c>
      <c r="G63">
        <v>43.5</v>
      </c>
    </row>
    <row r="64" spans="1:8" x14ac:dyDescent="0.25">
      <c r="A64" t="s">
        <v>61</v>
      </c>
      <c r="B64" t="s">
        <v>55</v>
      </c>
      <c r="C64" t="s">
        <v>8</v>
      </c>
      <c r="D64" t="s">
        <v>9</v>
      </c>
      <c r="E64" t="s">
        <v>10</v>
      </c>
      <c r="F64">
        <v>2003</v>
      </c>
      <c r="G64">
        <v>37.299999999999997</v>
      </c>
    </row>
    <row r="65" spans="1:8" x14ac:dyDescent="0.25">
      <c r="A65" t="s">
        <v>79</v>
      </c>
      <c r="B65" t="s">
        <v>50</v>
      </c>
      <c r="C65" t="s">
        <v>8</v>
      </c>
      <c r="D65" t="s">
        <v>9</v>
      </c>
      <c r="E65" t="s">
        <v>10</v>
      </c>
      <c r="F65">
        <v>1998</v>
      </c>
      <c r="G65">
        <v>28</v>
      </c>
      <c r="H65" s="2"/>
    </row>
    <row r="66" spans="1:8" x14ac:dyDescent="0.25">
      <c r="A66" t="s">
        <v>24</v>
      </c>
      <c r="B66" t="s">
        <v>25</v>
      </c>
      <c r="C66" t="s">
        <v>8</v>
      </c>
      <c r="D66" t="s">
        <v>9</v>
      </c>
      <c r="E66" t="s">
        <v>10</v>
      </c>
      <c r="F66" s="2">
        <v>2005</v>
      </c>
      <c r="G66">
        <v>43.5</v>
      </c>
    </row>
    <row r="67" spans="1:8" x14ac:dyDescent="0.25">
      <c r="A67" t="s">
        <v>70</v>
      </c>
      <c r="B67" t="s">
        <v>34</v>
      </c>
      <c r="C67" t="s">
        <v>8</v>
      </c>
      <c r="D67" t="s">
        <v>9</v>
      </c>
      <c r="E67" t="s">
        <v>10</v>
      </c>
      <c r="F67">
        <v>2000</v>
      </c>
      <c r="G67">
        <v>29.1</v>
      </c>
    </row>
    <row r="68" spans="1:8" x14ac:dyDescent="0.25">
      <c r="A68" t="s">
        <v>37</v>
      </c>
      <c r="B68" t="s">
        <v>34</v>
      </c>
      <c r="C68" t="s">
        <v>8</v>
      </c>
      <c r="D68" t="s">
        <v>9</v>
      </c>
      <c r="E68" t="s">
        <v>10</v>
      </c>
      <c r="F68" s="2">
        <v>1999</v>
      </c>
      <c r="G68">
        <v>55.9</v>
      </c>
    </row>
    <row r="69" spans="1:8" x14ac:dyDescent="0.25">
      <c r="A69" t="s">
        <v>16</v>
      </c>
      <c r="B69" t="s">
        <v>39</v>
      </c>
      <c r="C69" t="s">
        <v>8</v>
      </c>
      <c r="D69" t="s">
        <v>9</v>
      </c>
      <c r="E69" t="s">
        <v>10</v>
      </c>
      <c r="F69">
        <v>1983</v>
      </c>
      <c r="G69">
        <v>40</v>
      </c>
      <c r="H69" s="2"/>
    </row>
    <row r="70" spans="1:8" x14ac:dyDescent="0.25">
      <c r="A70" t="s">
        <v>40</v>
      </c>
      <c r="B70" t="s">
        <v>39</v>
      </c>
      <c r="C70" t="s">
        <v>8</v>
      </c>
      <c r="D70" t="s">
        <v>9</v>
      </c>
      <c r="E70" t="s">
        <v>10</v>
      </c>
      <c r="F70" s="2">
        <v>2005</v>
      </c>
      <c r="G70">
        <v>54</v>
      </c>
    </row>
    <row r="71" spans="1:8" x14ac:dyDescent="0.25">
      <c r="A71" t="s">
        <v>23</v>
      </c>
      <c r="B71" t="s">
        <v>39</v>
      </c>
      <c r="C71" t="s">
        <v>8</v>
      </c>
      <c r="D71" t="s">
        <v>9</v>
      </c>
      <c r="E71" t="s">
        <v>10</v>
      </c>
      <c r="F71">
        <v>1997</v>
      </c>
      <c r="G71">
        <v>28</v>
      </c>
      <c r="H71" s="2"/>
    </row>
    <row r="72" spans="1:8" x14ac:dyDescent="0.25">
      <c r="A72" t="s">
        <v>62</v>
      </c>
      <c r="B72" t="s">
        <v>63</v>
      </c>
      <c r="C72" t="s">
        <v>8</v>
      </c>
      <c r="D72" t="s">
        <v>9</v>
      </c>
      <c r="E72" t="s">
        <v>10</v>
      </c>
      <c r="F72" s="2">
        <v>2004</v>
      </c>
      <c r="G72">
        <v>35</v>
      </c>
    </row>
    <row r="73" spans="1:8" x14ac:dyDescent="0.25">
      <c r="A73" t="s">
        <v>73</v>
      </c>
      <c r="B73" t="s">
        <v>42</v>
      </c>
      <c r="C73" t="s">
        <v>8</v>
      </c>
      <c r="D73" t="s">
        <v>9</v>
      </c>
      <c r="E73" t="s">
        <v>10</v>
      </c>
      <c r="F73">
        <v>2001</v>
      </c>
      <c r="G73">
        <v>29.1</v>
      </c>
      <c r="H73" s="2"/>
    </row>
    <row r="74" spans="1:8" x14ac:dyDescent="0.25">
      <c r="A74" t="s">
        <v>41</v>
      </c>
      <c r="B74" t="s">
        <v>42</v>
      </c>
      <c r="C74" t="s">
        <v>8</v>
      </c>
      <c r="D74" t="s">
        <v>9</v>
      </c>
      <c r="E74" t="s">
        <v>10</v>
      </c>
      <c r="F74" s="2">
        <v>1991</v>
      </c>
      <c r="G74">
        <v>50</v>
      </c>
      <c r="H74" s="2"/>
    </row>
    <row r="75" spans="1:8" x14ac:dyDescent="0.25">
      <c r="A75" t="s">
        <v>78</v>
      </c>
      <c r="B75" t="s">
        <v>59</v>
      </c>
      <c r="C75" t="s">
        <v>8</v>
      </c>
      <c r="D75" t="s">
        <v>9</v>
      </c>
      <c r="E75" t="s">
        <v>10</v>
      </c>
      <c r="F75">
        <v>2005</v>
      </c>
      <c r="G75">
        <v>28</v>
      </c>
      <c r="H75" s="2"/>
    </row>
    <row r="76" spans="1:8" x14ac:dyDescent="0.25">
      <c r="A76" t="s">
        <v>58</v>
      </c>
      <c r="B76" t="s">
        <v>59</v>
      </c>
      <c r="C76" t="s">
        <v>8</v>
      </c>
      <c r="D76" t="s">
        <v>9</v>
      </c>
      <c r="E76" t="s">
        <v>10</v>
      </c>
      <c r="F76">
        <v>2003</v>
      </c>
      <c r="G76">
        <v>41</v>
      </c>
      <c r="H76" s="2"/>
    </row>
    <row r="77" spans="1:8" x14ac:dyDescent="0.25">
      <c r="A77" t="s">
        <v>77</v>
      </c>
      <c r="B77" t="s">
        <v>53</v>
      </c>
      <c r="C77" t="s">
        <v>8</v>
      </c>
      <c r="D77" t="s">
        <v>9</v>
      </c>
      <c r="E77" t="s">
        <v>10</v>
      </c>
      <c r="F77">
        <v>2006</v>
      </c>
      <c r="G77">
        <v>28</v>
      </c>
    </row>
    <row r="78" spans="1:8" x14ac:dyDescent="0.25">
      <c r="A78" t="s">
        <v>52</v>
      </c>
      <c r="B78" t="s">
        <v>53</v>
      </c>
      <c r="C78" t="s">
        <v>8</v>
      </c>
      <c r="D78" t="s">
        <v>9</v>
      </c>
      <c r="E78" t="s">
        <v>10</v>
      </c>
      <c r="F78">
        <v>1998</v>
      </c>
      <c r="G78">
        <v>44.7</v>
      </c>
    </row>
    <row r="79" spans="1:8" x14ac:dyDescent="0.25">
      <c r="A79" t="s">
        <v>81</v>
      </c>
      <c r="B79" t="s">
        <v>82</v>
      </c>
      <c r="C79" t="s">
        <v>8</v>
      </c>
      <c r="D79" t="s">
        <v>9</v>
      </c>
      <c r="E79" t="s">
        <v>10</v>
      </c>
      <c r="F79" s="2">
        <v>1988</v>
      </c>
      <c r="G79">
        <v>26.8</v>
      </c>
      <c r="H79" s="2"/>
    </row>
    <row r="80" spans="1:8" x14ac:dyDescent="0.25">
      <c r="A80" t="s">
        <v>35</v>
      </c>
      <c r="B80" t="s">
        <v>36</v>
      </c>
      <c r="C80" t="s">
        <v>8</v>
      </c>
      <c r="D80" t="s">
        <v>9</v>
      </c>
      <c r="E80" t="s">
        <v>10</v>
      </c>
      <c r="F80" s="2">
        <v>2006</v>
      </c>
      <c r="G80">
        <v>59</v>
      </c>
      <c r="H80" s="2"/>
    </row>
    <row r="81" spans="1:8" x14ac:dyDescent="0.25">
      <c r="A81" t="s">
        <v>65</v>
      </c>
      <c r="B81" t="s">
        <v>66</v>
      </c>
      <c r="C81" t="s">
        <v>8</v>
      </c>
      <c r="D81" t="s">
        <v>9</v>
      </c>
      <c r="E81" t="s">
        <v>10</v>
      </c>
      <c r="F81" s="2">
        <v>2006</v>
      </c>
      <c r="G81">
        <v>31.1</v>
      </c>
      <c r="H81" s="2"/>
    </row>
    <row r="82" spans="1:8" x14ac:dyDescent="0.25">
      <c r="A82" t="s">
        <v>21</v>
      </c>
      <c r="B82" t="s">
        <v>17</v>
      </c>
      <c r="C82" t="s">
        <v>8</v>
      </c>
      <c r="D82" t="s">
        <v>9</v>
      </c>
      <c r="E82" t="s">
        <v>10</v>
      </c>
      <c r="F82">
        <v>1979</v>
      </c>
      <c r="G82">
        <v>45</v>
      </c>
      <c r="H82" s="2"/>
    </row>
    <row r="83" spans="1:8" x14ac:dyDescent="0.25">
      <c r="A83" t="s">
        <v>22</v>
      </c>
      <c r="B83" t="s">
        <v>17</v>
      </c>
      <c r="C83" t="s">
        <v>8</v>
      </c>
      <c r="D83" t="s">
        <v>9</v>
      </c>
      <c r="E83" t="s">
        <v>10</v>
      </c>
      <c r="F83">
        <v>1994</v>
      </c>
      <c r="G83">
        <v>74</v>
      </c>
      <c r="H83" s="2"/>
    </row>
    <row r="84" spans="1:8" x14ac:dyDescent="0.25">
      <c r="A84" t="s">
        <v>44</v>
      </c>
      <c r="B84" t="s">
        <v>45</v>
      </c>
      <c r="C84" t="s">
        <v>8</v>
      </c>
      <c r="D84" t="s">
        <v>9</v>
      </c>
      <c r="E84" t="s">
        <v>10</v>
      </c>
      <c r="F84" s="2">
        <v>1993</v>
      </c>
      <c r="G84">
        <v>47</v>
      </c>
    </row>
    <row r="85" spans="1:8" x14ac:dyDescent="0.25">
      <c r="A85" t="s">
        <v>64</v>
      </c>
      <c r="B85" t="s">
        <v>47</v>
      </c>
      <c r="C85" t="s">
        <v>8</v>
      </c>
      <c r="D85" t="s">
        <v>9</v>
      </c>
      <c r="E85" t="s">
        <v>10</v>
      </c>
      <c r="F85">
        <v>1995</v>
      </c>
      <c r="G85">
        <v>34</v>
      </c>
      <c r="H85" s="2"/>
    </row>
    <row r="86" spans="1:8" x14ac:dyDescent="0.25">
      <c r="A86" t="s">
        <v>46</v>
      </c>
      <c r="B86" t="s">
        <v>47</v>
      </c>
      <c r="C86" t="s">
        <v>8</v>
      </c>
      <c r="D86" t="s">
        <v>9</v>
      </c>
      <c r="E86" t="s">
        <v>10</v>
      </c>
      <c r="F86" s="2">
        <v>2007</v>
      </c>
      <c r="G86">
        <v>47</v>
      </c>
    </row>
    <row r="87" spans="1:8" x14ac:dyDescent="0.25">
      <c r="A87" t="s">
        <v>67</v>
      </c>
      <c r="B87" t="s">
        <v>69</v>
      </c>
      <c r="C87" t="s">
        <v>8</v>
      </c>
      <c r="D87" t="s">
        <v>9</v>
      </c>
      <c r="E87" t="s">
        <v>10</v>
      </c>
      <c r="F87">
        <v>1998</v>
      </c>
      <c r="G87">
        <v>29.1</v>
      </c>
    </row>
    <row r="88" spans="1:8" x14ac:dyDescent="0.25">
      <c r="A88" t="s">
        <v>28</v>
      </c>
      <c r="B88" t="s">
        <v>29</v>
      </c>
      <c r="C88" t="s">
        <v>8</v>
      </c>
      <c r="D88" t="s">
        <v>9</v>
      </c>
      <c r="E88" t="s">
        <v>10</v>
      </c>
      <c r="F88" s="2">
        <v>2002</v>
      </c>
      <c r="G88">
        <v>45</v>
      </c>
    </row>
    <row r="89" spans="1:8" x14ac:dyDescent="0.25">
      <c r="A89" t="s">
        <v>31</v>
      </c>
      <c r="B89" t="s">
        <v>29</v>
      </c>
      <c r="C89" t="s">
        <v>8</v>
      </c>
      <c r="D89" t="s">
        <v>9</v>
      </c>
      <c r="E89" t="s">
        <v>10</v>
      </c>
      <c r="F89" s="2">
        <v>2006</v>
      </c>
      <c r="G89">
        <v>80</v>
      </c>
      <c r="H89" s="2"/>
    </row>
    <row r="90" spans="1:8" x14ac:dyDescent="0.25">
      <c r="A90" t="s">
        <v>32</v>
      </c>
      <c r="B90" t="s">
        <v>29</v>
      </c>
      <c r="C90" t="s">
        <v>8</v>
      </c>
      <c r="D90" t="s">
        <v>9</v>
      </c>
      <c r="E90" t="s">
        <v>10</v>
      </c>
      <c r="F90">
        <v>1996</v>
      </c>
      <c r="G90">
        <v>27.7</v>
      </c>
    </row>
    <row r="91" spans="1:8" x14ac:dyDescent="0.25">
      <c r="A91" t="s">
        <v>76</v>
      </c>
      <c r="B91" t="s">
        <v>75</v>
      </c>
      <c r="C91" t="s">
        <v>8</v>
      </c>
      <c r="D91" t="s">
        <v>9</v>
      </c>
      <c r="E91" t="s">
        <v>10</v>
      </c>
      <c r="F91">
        <v>1992</v>
      </c>
      <c r="G91">
        <v>28.5</v>
      </c>
    </row>
    <row r="92" spans="1:8" x14ac:dyDescent="0.25">
      <c r="A92" t="s">
        <v>74</v>
      </c>
      <c r="B92" t="s">
        <v>75</v>
      </c>
      <c r="C92" t="s">
        <v>8</v>
      </c>
      <c r="D92" t="s">
        <v>9</v>
      </c>
      <c r="E92" t="s">
        <v>10</v>
      </c>
      <c r="F92">
        <v>1998</v>
      </c>
      <c r="G92">
        <v>29.1</v>
      </c>
      <c r="H92" s="2"/>
    </row>
    <row r="93" spans="1:8" x14ac:dyDescent="0.25">
      <c r="A93" t="s">
        <v>0</v>
      </c>
      <c r="B93" t="s">
        <v>80</v>
      </c>
      <c r="C93" t="s">
        <v>8</v>
      </c>
      <c r="D93" t="s">
        <v>9</v>
      </c>
      <c r="E93" t="s">
        <v>10</v>
      </c>
      <c r="F93" s="2">
        <v>2000</v>
      </c>
      <c r="G93">
        <v>28</v>
      </c>
    </row>
    <row r="94" spans="1:8" x14ac:dyDescent="0.25">
      <c r="G94" s="2">
        <f>AVERAGE(G88:G90)</f>
        <v>50.9</v>
      </c>
      <c r="H94" s="2"/>
    </row>
    <row r="95" spans="1:8" x14ac:dyDescent="0.25">
      <c r="G95" s="2"/>
      <c r="H95" s="2"/>
    </row>
    <row r="97" spans="7:8" x14ac:dyDescent="0.25">
      <c r="G97" s="2"/>
      <c r="H97" s="2"/>
    </row>
    <row r="100" spans="7:8" x14ac:dyDescent="0.25">
      <c r="G100" s="2"/>
      <c r="H100" s="2"/>
    </row>
    <row r="101" spans="7:8" x14ac:dyDescent="0.25">
      <c r="G101" s="2"/>
      <c r="H101" s="2"/>
    </row>
    <row r="102" spans="7:8" x14ac:dyDescent="0.25">
      <c r="G102" s="2"/>
      <c r="H102" s="2"/>
    </row>
    <row r="106" spans="7:8" x14ac:dyDescent="0.25">
      <c r="G106" s="2"/>
      <c r="H106" s="2"/>
    </row>
  </sheetData>
  <sortState xmlns:xlrd2="http://schemas.microsoft.com/office/spreadsheetml/2017/richdata2" ref="A2:G51">
    <sortCondition ref="A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CC6E-FE5F-4537-985A-3C8C41904CF8}">
  <dimension ref="B10:E27"/>
  <sheetViews>
    <sheetView topLeftCell="A73" workbookViewId="0">
      <selection activeCell="A8" sqref="A2:A8"/>
    </sheetView>
  </sheetViews>
  <sheetFormatPr defaultRowHeight="15" x14ac:dyDescent="0.25"/>
  <cols>
    <col min="1" max="1" width="9.140625" style="5"/>
    <col min="2" max="2" width="30" style="5" customWidth="1"/>
    <col min="3" max="3" width="9.140625" style="5"/>
    <col min="4" max="4" width="12" style="5" customWidth="1"/>
    <col min="5" max="5" width="14.140625" style="5" customWidth="1"/>
    <col min="6" max="16384" width="9.140625" style="5"/>
  </cols>
  <sheetData>
    <row r="10" spans="2:5" x14ac:dyDescent="0.25">
      <c r="B10" s="7" t="s">
        <v>88</v>
      </c>
      <c r="C10" s="7" t="s">
        <v>3</v>
      </c>
      <c r="D10" s="7" t="s">
        <v>4</v>
      </c>
      <c r="E10" s="7" t="s">
        <v>89</v>
      </c>
    </row>
    <row r="11" spans="2:5" x14ac:dyDescent="0.25">
      <c r="B11" s="6" t="s">
        <v>45</v>
      </c>
      <c r="C11" s="6" t="s">
        <v>8</v>
      </c>
      <c r="D11" s="6" t="s">
        <v>9</v>
      </c>
      <c r="E11" s="6">
        <f>AVERAGEIF('Data sources'!$B$57:$B$93,B11,'Data sources'!$G$57:$G$93)</f>
        <v>47</v>
      </c>
    </row>
    <row r="12" spans="2:5" x14ac:dyDescent="0.25">
      <c r="B12" s="6" t="s">
        <v>66</v>
      </c>
      <c r="C12" s="6" t="s">
        <v>8</v>
      </c>
      <c r="D12" s="6" t="s">
        <v>9</v>
      </c>
      <c r="E12" s="6">
        <f>AVERAGEIF('Data sources'!$B$57:$B$93,B12,'Data sources'!$G$57:$G$93)</f>
        <v>31.1</v>
      </c>
    </row>
    <row r="13" spans="2:5" x14ac:dyDescent="0.25">
      <c r="B13" s="6" t="s">
        <v>29</v>
      </c>
      <c r="C13" s="6" t="s">
        <v>8</v>
      </c>
      <c r="D13" s="6" t="s">
        <v>9</v>
      </c>
      <c r="E13" s="6">
        <f>AVERAGEIF('Data sources'!$B$57:$B$93,B13,'Data sources'!$G$57:$G$93)</f>
        <v>50.9</v>
      </c>
    </row>
    <row r="14" spans="2:5" x14ac:dyDescent="0.25">
      <c r="B14" s="6" t="s">
        <v>7</v>
      </c>
      <c r="C14" s="6" t="s">
        <v>8</v>
      </c>
      <c r="D14" s="6" t="s">
        <v>9</v>
      </c>
      <c r="E14" s="6">
        <f>AVERAGEIF('Data sources'!$B$57:$B$93,B14,'Data sources'!$G$57:$G$93)</f>
        <v>56.366666666666667</v>
      </c>
    </row>
    <row r="15" spans="2:5" x14ac:dyDescent="0.25">
      <c r="B15" s="6" t="s">
        <v>39</v>
      </c>
      <c r="C15" s="6" t="s">
        <v>8</v>
      </c>
      <c r="D15" s="6" t="s">
        <v>9</v>
      </c>
      <c r="E15" s="6">
        <f>AVERAGEIF('Data sources'!$B$57:$B$93,B15,'Data sources'!$G$57:$G$93)</f>
        <v>40.666666666666664</v>
      </c>
    </row>
    <row r="16" spans="2:5" x14ac:dyDescent="0.25">
      <c r="B16" s="6" t="s">
        <v>69</v>
      </c>
      <c r="C16" s="6" t="s">
        <v>8</v>
      </c>
      <c r="D16" s="6" t="s">
        <v>9</v>
      </c>
      <c r="E16" s="6">
        <f>AVERAGEIF('Data sources'!$B$57:$B$93,B16,'Data sources'!$G$57:$G$93)</f>
        <v>29.1</v>
      </c>
    </row>
    <row r="17" spans="2:5" x14ac:dyDescent="0.25">
      <c r="B17" s="6" t="s">
        <v>68</v>
      </c>
      <c r="C17" s="6" t="s">
        <v>8</v>
      </c>
      <c r="D17" s="6" t="s">
        <v>9</v>
      </c>
      <c r="E17" s="6">
        <f>AVERAGEIF('Data sources'!$B$57:$B$93,B17,'Data sources'!$G$57:$G$93)</f>
        <v>29.1</v>
      </c>
    </row>
    <row r="18" spans="2:5" x14ac:dyDescent="0.25">
      <c r="B18" s="6" t="s">
        <v>47</v>
      </c>
      <c r="C18" s="6" t="s">
        <v>8</v>
      </c>
      <c r="D18" s="6" t="s">
        <v>9</v>
      </c>
      <c r="E18" s="6">
        <f>AVERAGEIF('Data sources'!$B$57:$B$93,B18,'Data sources'!$G$57:$G$93)</f>
        <v>40.5</v>
      </c>
    </row>
    <row r="19" spans="2:5" x14ac:dyDescent="0.25">
      <c r="B19" s="6" t="s">
        <v>53</v>
      </c>
      <c r="C19" s="6" t="s">
        <v>8</v>
      </c>
      <c r="D19" s="6" t="s">
        <v>9</v>
      </c>
      <c r="E19" s="6">
        <f>AVERAGEIF('Data sources'!$B$57:$B$93,B19,'Data sources'!$G$57:$G$93)</f>
        <v>36.35</v>
      </c>
    </row>
    <row r="20" spans="2:5" x14ac:dyDescent="0.25">
      <c r="B20" s="6" t="s">
        <v>34</v>
      </c>
      <c r="C20" s="6" t="s">
        <v>8</v>
      </c>
      <c r="D20" s="6" t="s">
        <v>9</v>
      </c>
      <c r="E20" s="6">
        <f>AVERAGEIF('Data sources'!$B$57:$B$93,B20,'Data sources'!$G$57:$G$93)</f>
        <v>42.5</v>
      </c>
    </row>
    <row r="21" spans="2:5" x14ac:dyDescent="0.25">
      <c r="B21" s="6" t="s">
        <v>25</v>
      </c>
      <c r="C21" s="6" t="s">
        <v>8</v>
      </c>
      <c r="D21" s="6" t="s">
        <v>9</v>
      </c>
      <c r="E21" s="6">
        <f>AVERAGEIF('Data sources'!$B$57:$B$93,B21,'Data sources'!$G$57:$G$93)</f>
        <v>43.5</v>
      </c>
    </row>
    <row r="22" spans="2:5" x14ac:dyDescent="0.25">
      <c r="B22" s="6" t="s">
        <v>55</v>
      </c>
      <c r="C22" s="6" t="s">
        <v>8</v>
      </c>
      <c r="D22" s="6" t="s">
        <v>9</v>
      </c>
      <c r="E22" s="6">
        <f>AVERAGEIF('Data sources'!$B$57:$B$93,B22,'Data sources'!$G$57:$G$93)</f>
        <v>40.4</v>
      </c>
    </row>
    <row r="23" spans="2:5" x14ac:dyDescent="0.25">
      <c r="B23" s="6" t="s">
        <v>36</v>
      </c>
      <c r="C23" s="6" t="s">
        <v>8</v>
      </c>
      <c r="D23" s="6" t="s">
        <v>9</v>
      </c>
      <c r="E23" s="6">
        <f>AVERAGEIF('Data sources'!$B$57:$B$93,B23,'Data sources'!$G$57:$G$93)</f>
        <v>59</v>
      </c>
    </row>
    <row r="24" spans="2:5" x14ac:dyDescent="0.25">
      <c r="B24" s="6" t="s">
        <v>82</v>
      </c>
      <c r="C24" s="6" t="s">
        <v>8</v>
      </c>
      <c r="D24" s="6" t="s">
        <v>9</v>
      </c>
      <c r="E24" s="6">
        <f>AVERAGEIF('Data sources'!$B$57:$B$93,B24,'Data sources'!$G$57:$G$93)</f>
        <v>26.8</v>
      </c>
    </row>
    <row r="25" spans="2:5" x14ac:dyDescent="0.25">
      <c r="B25" s="6" t="s">
        <v>59</v>
      </c>
      <c r="C25" s="6" t="s">
        <v>8</v>
      </c>
      <c r="D25" s="6" t="s">
        <v>9</v>
      </c>
      <c r="E25" s="6">
        <f>AVERAGEIF('Data sources'!$B$57:$B$93,B25,'Data sources'!$G$57:$G$93)</f>
        <v>34.5</v>
      </c>
    </row>
    <row r="26" spans="2:5" x14ac:dyDescent="0.25">
      <c r="B26" s="6" t="s">
        <v>75</v>
      </c>
      <c r="C26" s="6" t="s">
        <v>8</v>
      </c>
      <c r="D26" s="6" t="s">
        <v>9</v>
      </c>
      <c r="E26" s="6">
        <f>AVERAGEIF('Data sources'!$B$57:$B$93,B26,'Data sources'!$G$57:$G$93)</f>
        <v>28.8</v>
      </c>
    </row>
    <row r="27" spans="2:5" x14ac:dyDescent="0.25">
      <c r="B27" s="6" t="s">
        <v>42</v>
      </c>
      <c r="C27" s="6" t="s">
        <v>8</v>
      </c>
      <c r="D27" s="6" t="s">
        <v>9</v>
      </c>
      <c r="E27" s="6">
        <f>AVERAGEIF('Data sources'!$B$57:$B$93,B27,'Data sources'!$G$57:$G$93)</f>
        <v>39.549999999999997</v>
      </c>
    </row>
  </sheetData>
  <conditionalFormatting sqref="B10:E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30E5-3DB0-4930-84BA-244BFB3387BD}">
  <dimension ref="A3:Z67"/>
  <sheetViews>
    <sheetView topLeftCell="A55" workbookViewId="0">
      <selection activeCell="I61" sqref="I61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4" width="12" bestFit="1" customWidth="1"/>
    <col min="5" max="5" width="9" bestFit="1" customWidth="1"/>
    <col min="6" max="6" width="10.85546875" bestFit="1" customWidth="1"/>
    <col min="7" max="7" width="12" bestFit="1" customWidth="1"/>
    <col min="8" max="8" width="8.85546875" bestFit="1" customWidth="1"/>
    <col min="9" max="10" width="11.28515625" bestFit="1" customWidth="1"/>
    <col min="11" max="11" width="12.140625" bestFit="1" customWidth="1"/>
    <col min="12" max="12" width="11.28515625" bestFit="1" customWidth="1"/>
    <col min="13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20" width="5" bestFit="1" customWidth="1"/>
    <col min="21" max="21" width="12" bestFit="1" customWidth="1"/>
    <col min="22" max="22" width="5" bestFit="1" customWidth="1"/>
    <col min="23" max="23" width="6" bestFit="1" customWidth="1"/>
    <col min="24" max="24" width="5" bestFit="1" customWidth="1"/>
    <col min="25" max="25" width="6" bestFit="1" customWidth="1"/>
    <col min="26" max="27" width="11.28515625" bestFit="1" customWidth="1"/>
    <col min="28" max="28" width="19.42578125" bestFit="1" customWidth="1"/>
    <col min="29" max="29" width="22.5703125" bestFit="1" customWidth="1"/>
    <col min="30" max="30" width="17.28515625" bestFit="1" customWidth="1"/>
    <col min="31" max="31" width="20.42578125" bestFit="1" customWidth="1"/>
    <col min="32" max="32" width="15.85546875" bestFit="1" customWidth="1"/>
    <col min="33" max="33" width="19" bestFit="1" customWidth="1"/>
    <col min="34" max="34" width="13.140625" bestFit="1" customWidth="1"/>
    <col min="35" max="35" width="16.28515625" bestFit="1" customWidth="1"/>
    <col min="36" max="36" width="9" bestFit="1" customWidth="1"/>
    <col min="37" max="37" width="12" bestFit="1" customWidth="1"/>
    <col min="38" max="38" width="14.7109375" bestFit="1" customWidth="1"/>
    <col min="39" max="39" width="18" bestFit="1" customWidth="1"/>
    <col min="40" max="40" width="12.42578125" bestFit="1" customWidth="1"/>
    <col min="41" max="41" width="15.5703125" bestFit="1" customWidth="1"/>
    <col min="42" max="42" width="26.5703125" bestFit="1" customWidth="1"/>
    <col min="43" max="43" width="29.85546875" bestFit="1" customWidth="1"/>
    <col min="44" max="44" width="10.5703125" bestFit="1" customWidth="1"/>
    <col min="45" max="45" width="13.7109375" bestFit="1" customWidth="1"/>
    <col min="46" max="46" width="17.7109375" bestFit="1" customWidth="1"/>
    <col min="47" max="47" width="20.85546875" bestFit="1" customWidth="1"/>
    <col min="48" max="48" width="20.140625" bestFit="1" customWidth="1"/>
    <col min="49" max="49" width="23.28515625" bestFit="1" customWidth="1"/>
    <col min="50" max="50" width="10.42578125" bestFit="1" customWidth="1"/>
    <col min="51" max="51" width="13.5703125" bestFit="1" customWidth="1"/>
    <col min="52" max="52" width="19.5703125" bestFit="1" customWidth="1"/>
    <col min="53" max="53" width="22.7109375" bestFit="1" customWidth="1"/>
    <col min="54" max="54" width="7.140625" bestFit="1" customWidth="1"/>
    <col min="55" max="55" width="10.140625" bestFit="1" customWidth="1"/>
    <col min="56" max="56" width="5.7109375" bestFit="1" customWidth="1"/>
    <col min="57" max="57" width="8.7109375" bestFit="1" customWidth="1"/>
    <col min="58" max="58" width="13.28515625" bestFit="1" customWidth="1"/>
    <col min="59" max="59" width="16.42578125" bestFit="1" customWidth="1"/>
    <col min="60" max="60" width="15.28515625" bestFit="1" customWidth="1"/>
    <col min="61" max="61" width="18.42578125" bestFit="1" customWidth="1"/>
    <col min="62" max="62" width="22.42578125" bestFit="1" customWidth="1"/>
    <col min="63" max="63" width="25.7109375" bestFit="1" customWidth="1"/>
    <col min="64" max="64" width="15.42578125" bestFit="1" customWidth="1"/>
    <col min="65" max="66" width="5" bestFit="1" customWidth="1"/>
    <col min="67" max="67" width="18.5703125" bestFit="1" customWidth="1"/>
    <col min="68" max="68" width="12.7109375" bestFit="1" customWidth="1"/>
    <col min="69" max="69" width="15.85546875" bestFit="1" customWidth="1"/>
    <col min="70" max="70" width="17.85546875" bestFit="1" customWidth="1"/>
    <col min="71" max="71" width="21" bestFit="1" customWidth="1"/>
    <col min="73" max="73" width="12.140625" bestFit="1" customWidth="1"/>
    <col min="74" max="74" width="10.140625" bestFit="1" customWidth="1"/>
    <col min="75" max="75" width="13.28515625" bestFit="1" customWidth="1"/>
    <col min="76" max="76" width="10.28515625" bestFit="1" customWidth="1"/>
    <col min="77" max="77" width="13.42578125" bestFit="1" customWidth="1"/>
    <col min="78" max="78" width="17" bestFit="1" customWidth="1"/>
    <col min="79" max="79" width="20.140625" bestFit="1" customWidth="1"/>
    <col min="80" max="80" width="9.42578125" bestFit="1" customWidth="1"/>
    <col min="81" max="81" width="12.42578125" bestFit="1" customWidth="1"/>
    <col min="82" max="82" width="10.7109375" bestFit="1" customWidth="1"/>
    <col min="83" max="83" width="13.85546875" bestFit="1" customWidth="1"/>
    <col min="84" max="84" width="10.42578125" bestFit="1" customWidth="1"/>
    <col min="85" max="85" width="13.5703125" bestFit="1" customWidth="1"/>
    <col min="86" max="86" width="10.140625" bestFit="1" customWidth="1"/>
    <col min="87" max="87" width="13.28515625" bestFit="1" customWidth="1"/>
    <col min="88" max="88" width="20.140625" bestFit="1" customWidth="1"/>
    <col min="89" max="89" width="23.28515625" bestFit="1" customWidth="1"/>
    <col min="90" max="90" width="12.28515625" bestFit="1" customWidth="1"/>
    <col min="91" max="91" width="15.42578125" bestFit="1" customWidth="1"/>
    <col min="92" max="92" width="13.7109375" bestFit="1" customWidth="1"/>
    <col min="93" max="93" width="16.85546875" bestFit="1" customWidth="1"/>
    <col min="94" max="94" width="10.7109375" bestFit="1" customWidth="1"/>
    <col min="95" max="95" width="13.85546875" bestFit="1" customWidth="1"/>
    <col min="96" max="96" width="16.7109375" bestFit="1" customWidth="1"/>
    <col min="97" max="97" width="19.85546875" bestFit="1" customWidth="1"/>
    <col min="99" max="99" width="12.140625" bestFit="1" customWidth="1"/>
    <col min="100" max="100" width="11.28515625" bestFit="1" customWidth="1"/>
  </cols>
  <sheetData>
    <row r="3" spans="1:26" x14ac:dyDescent="0.25">
      <c r="A3" s="3" t="s">
        <v>87</v>
      </c>
      <c r="B3" s="3" t="s">
        <v>84</v>
      </c>
    </row>
    <row r="4" spans="1:26" x14ac:dyDescent="0.25">
      <c r="A4" s="3" t="s">
        <v>86</v>
      </c>
      <c r="B4">
        <v>1932</v>
      </c>
      <c r="C4">
        <v>1933</v>
      </c>
      <c r="D4">
        <v>1935</v>
      </c>
      <c r="E4">
        <v>1979</v>
      </c>
      <c r="F4">
        <v>1980</v>
      </c>
      <c r="G4">
        <v>1983</v>
      </c>
      <c r="H4">
        <v>1988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2003</v>
      </c>
      <c r="V4">
        <v>2004</v>
      </c>
      <c r="W4">
        <v>2005</v>
      </c>
      <c r="X4">
        <v>2006</v>
      </c>
      <c r="Y4">
        <v>2007</v>
      </c>
      <c r="Z4" t="s">
        <v>85</v>
      </c>
    </row>
    <row r="5" spans="1:26" x14ac:dyDescent="0.25">
      <c r="A5" s="4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46.6</v>
      </c>
      <c r="U5" s="2"/>
      <c r="V5" s="2"/>
      <c r="W5" s="2"/>
      <c r="X5" s="2"/>
      <c r="Y5" s="2"/>
      <c r="Z5" s="2">
        <v>46.6</v>
      </c>
    </row>
    <row r="6" spans="1:26" x14ac:dyDescent="0.25">
      <c r="A6" s="4" t="s">
        <v>44</v>
      </c>
      <c r="B6" s="2"/>
      <c r="C6" s="2"/>
      <c r="D6" s="2"/>
      <c r="E6" s="2"/>
      <c r="F6" s="2"/>
      <c r="G6" s="2"/>
      <c r="H6" s="2"/>
      <c r="I6" s="2"/>
      <c r="J6" s="2"/>
      <c r="K6" s="2">
        <v>47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47</v>
      </c>
    </row>
    <row r="7" spans="1:26" x14ac:dyDescent="0.25">
      <c r="A7" s="4" t="s">
        <v>65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31.1</v>
      </c>
      <c r="Y7" s="2"/>
      <c r="Z7" s="2">
        <v>31.1</v>
      </c>
    </row>
    <row r="8" spans="1:26" x14ac:dyDescent="0.25">
      <c r="A8" s="4" t="s">
        <v>28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45</v>
      </c>
      <c r="U8" s="2"/>
      <c r="V8" s="2"/>
      <c r="W8" s="2"/>
      <c r="X8" s="2"/>
      <c r="Y8" s="2"/>
      <c r="Z8" s="2">
        <v>45</v>
      </c>
    </row>
    <row r="9" spans="1:26" x14ac:dyDescent="0.25">
      <c r="A9" s="4" t="s">
        <v>16</v>
      </c>
      <c r="B9" s="2"/>
      <c r="C9" s="2"/>
      <c r="D9" s="2"/>
      <c r="E9" s="2"/>
      <c r="F9" s="2">
        <v>40</v>
      </c>
      <c r="G9" s="2">
        <v>40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>
        <v>40</v>
      </c>
    </row>
    <row r="10" spans="1:26" x14ac:dyDescent="0.25">
      <c r="A10" s="4" t="s">
        <v>67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29.1</v>
      </c>
      <c r="Q10" s="2"/>
      <c r="R10" s="2">
        <v>29.1</v>
      </c>
      <c r="S10" s="2"/>
      <c r="T10" s="2"/>
      <c r="U10" s="2"/>
      <c r="V10" s="2"/>
      <c r="W10" s="2"/>
      <c r="X10" s="2"/>
      <c r="Y10" s="2"/>
      <c r="Z10" s="2">
        <v>29.1</v>
      </c>
    </row>
    <row r="11" spans="1:26" x14ac:dyDescent="0.25">
      <c r="A11" s="4" t="s">
        <v>64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34</v>
      </c>
    </row>
    <row r="12" spans="1:26" x14ac:dyDescent="0.25">
      <c r="A12" s="4" t="s">
        <v>77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v>28</v>
      </c>
      <c r="Y12" s="2"/>
      <c r="Z12" s="2">
        <v>28</v>
      </c>
    </row>
    <row r="13" spans="1:26" x14ac:dyDescent="0.25">
      <c r="A13" s="4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29.1</v>
      </c>
      <c r="S13" s="2"/>
      <c r="T13" s="2"/>
      <c r="U13" s="2"/>
      <c r="V13" s="2"/>
      <c r="W13" s="2"/>
      <c r="X13" s="2"/>
      <c r="Y13" s="2"/>
      <c r="Z13" s="2">
        <v>29.1</v>
      </c>
    </row>
    <row r="14" spans="1:26" x14ac:dyDescent="0.25">
      <c r="A14" s="4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43.5</v>
      </c>
      <c r="X14" s="2"/>
      <c r="Y14" s="2"/>
      <c r="Z14" s="2">
        <v>43.5</v>
      </c>
    </row>
    <row r="15" spans="1:26" x14ac:dyDescent="0.25">
      <c r="A15" s="4" t="s">
        <v>19</v>
      </c>
      <c r="B15" s="2"/>
      <c r="C15" s="2"/>
      <c r="D15" s="2">
        <v>40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40</v>
      </c>
    </row>
    <row r="16" spans="1:26" x14ac:dyDescent="0.25">
      <c r="A16" s="4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49.7</v>
      </c>
      <c r="Z16" s="2">
        <v>49.7</v>
      </c>
    </row>
    <row r="17" spans="1:26" x14ac:dyDescent="0.25">
      <c r="A17" s="4" t="s">
        <v>21</v>
      </c>
      <c r="B17" s="2"/>
      <c r="C17" s="2"/>
      <c r="D17" s="2"/>
      <c r="E17" s="2">
        <v>45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45</v>
      </c>
    </row>
    <row r="18" spans="1:26" x14ac:dyDescent="0.25">
      <c r="A18" s="4" t="s">
        <v>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63</v>
      </c>
      <c r="U18" s="2"/>
      <c r="V18" s="2"/>
      <c r="W18" s="2"/>
      <c r="X18" s="2"/>
      <c r="Y18" s="2"/>
      <c r="Z18" s="2">
        <v>63</v>
      </c>
    </row>
    <row r="19" spans="1:26" x14ac:dyDescent="0.25">
      <c r="A19" s="4" t="s">
        <v>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35</v>
      </c>
      <c r="W19" s="2"/>
      <c r="X19" s="2"/>
      <c r="Y19" s="2"/>
      <c r="Z19" s="2">
        <v>35</v>
      </c>
    </row>
    <row r="20" spans="1:26" x14ac:dyDescent="0.25">
      <c r="A20" s="4" t="s">
        <v>54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43.5</v>
      </c>
      <c r="Z20" s="2">
        <v>43.5</v>
      </c>
    </row>
    <row r="21" spans="1:26" x14ac:dyDescent="0.25">
      <c r="A21" s="4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54.9</v>
      </c>
      <c r="Y21" s="2"/>
      <c r="Z21" s="2">
        <v>54.9</v>
      </c>
    </row>
    <row r="22" spans="1:26" x14ac:dyDescent="0.25">
      <c r="A22" s="4" t="s">
        <v>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29.1</v>
      </c>
      <c r="Z22" s="2">
        <v>29.1</v>
      </c>
    </row>
    <row r="23" spans="1:26" x14ac:dyDescent="0.25">
      <c r="A23" s="4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48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48</v>
      </c>
    </row>
    <row r="24" spans="1:26" x14ac:dyDescent="0.25">
      <c r="A24" s="4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55.9</v>
      </c>
      <c r="R24" s="2"/>
      <c r="S24" s="2"/>
      <c r="T24" s="2"/>
      <c r="U24" s="2"/>
      <c r="V24" s="2"/>
      <c r="W24" s="2"/>
      <c r="X24" s="2"/>
      <c r="Y24" s="2"/>
      <c r="Z24" s="2">
        <v>55.9</v>
      </c>
    </row>
    <row r="25" spans="1:26" x14ac:dyDescent="0.25">
      <c r="A25" s="4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50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50</v>
      </c>
    </row>
    <row r="26" spans="1:26" x14ac:dyDescent="0.25">
      <c r="A26" s="4" t="s">
        <v>30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47.8</v>
      </c>
      <c r="V26" s="2"/>
      <c r="W26" s="2"/>
      <c r="X26" s="2"/>
      <c r="Y26" s="2"/>
      <c r="Z26" s="2">
        <v>47.8</v>
      </c>
    </row>
    <row r="27" spans="1:26" x14ac:dyDescent="0.25">
      <c r="A27" s="4" t="s">
        <v>81</v>
      </c>
      <c r="B27" s="2"/>
      <c r="C27" s="2"/>
      <c r="D27" s="2"/>
      <c r="E27" s="2"/>
      <c r="F27" s="2"/>
      <c r="G27" s="2"/>
      <c r="H27" s="2">
        <v>26.8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26.8</v>
      </c>
    </row>
    <row r="28" spans="1:26" x14ac:dyDescent="0.25">
      <c r="A28" s="4" t="s">
        <v>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68</v>
      </c>
      <c r="Q28" s="2"/>
      <c r="R28" s="2"/>
      <c r="S28" s="2"/>
      <c r="T28" s="2"/>
      <c r="U28" s="2"/>
      <c r="V28" s="2"/>
      <c r="W28" s="2"/>
      <c r="X28" s="2"/>
      <c r="Y28" s="2"/>
      <c r="Z28" s="2">
        <v>68</v>
      </c>
    </row>
    <row r="29" spans="1:26" x14ac:dyDescent="0.25">
      <c r="A29" s="4" t="s">
        <v>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74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74</v>
      </c>
    </row>
    <row r="30" spans="1:26" x14ac:dyDescent="0.25">
      <c r="A30" s="4" t="s">
        <v>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43.5</v>
      </c>
      <c r="Z30" s="2">
        <v>43.5</v>
      </c>
    </row>
    <row r="31" spans="1:26" x14ac:dyDescent="0.25">
      <c r="A31" s="4" t="s">
        <v>78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28</v>
      </c>
      <c r="X31" s="2"/>
      <c r="Y31" s="2"/>
      <c r="Z31" s="2">
        <v>28</v>
      </c>
    </row>
    <row r="32" spans="1:26" x14ac:dyDescent="0.25">
      <c r="A32" s="4" t="s">
        <v>79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28</v>
      </c>
      <c r="Q32" s="2"/>
      <c r="R32" s="2"/>
      <c r="S32" s="2"/>
      <c r="T32" s="2"/>
      <c r="U32" s="2"/>
      <c r="V32" s="2"/>
      <c r="W32" s="2"/>
      <c r="X32" s="2"/>
      <c r="Y32" s="2"/>
      <c r="Z32" s="2">
        <v>28</v>
      </c>
    </row>
    <row r="33" spans="1:26" x14ac:dyDescent="0.25">
      <c r="A33" s="4" t="s">
        <v>76</v>
      </c>
      <c r="B33" s="2"/>
      <c r="C33" s="2"/>
      <c r="D33" s="2"/>
      <c r="E33" s="2"/>
      <c r="F33" s="2"/>
      <c r="G33" s="2"/>
      <c r="H33" s="2"/>
      <c r="I33" s="2"/>
      <c r="J33" s="2">
        <v>28.5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28.5</v>
      </c>
    </row>
    <row r="34" spans="1:26" x14ac:dyDescent="0.25">
      <c r="A34" s="4" t="s">
        <v>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61.1</v>
      </c>
      <c r="X34" s="2"/>
      <c r="Y34" s="2"/>
      <c r="Z34" s="2">
        <v>61.1</v>
      </c>
    </row>
    <row r="35" spans="1:26" x14ac:dyDescent="0.25">
      <c r="A35" s="4" t="s">
        <v>0</v>
      </c>
      <c r="B35" s="2">
        <v>45</v>
      </c>
      <c r="C35" s="2">
        <v>35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28</v>
      </c>
      <c r="S35" s="2"/>
      <c r="T35" s="2"/>
      <c r="U35" s="2"/>
      <c r="V35" s="2"/>
      <c r="W35" s="2"/>
      <c r="X35" s="2"/>
      <c r="Y35" s="2"/>
      <c r="Z35" s="2">
        <v>36</v>
      </c>
    </row>
    <row r="36" spans="1:26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53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v>53</v>
      </c>
    </row>
    <row r="37" spans="1:26" x14ac:dyDescent="0.25">
      <c r="A37" s="4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59</v>
      </c>
      <c r="Y37" s="2"/>
      <c r="Z37" s="2">
        <v>59</v>
      </c>
    </row>
    <row r="38" spans="1:26" x14ac:dyDescent="0.25">
      <c r="A38" s="4" t="s">
        <v>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80</v>
      </c>
      <c r="Y38" s="2"/>
      <c r="Z38" s="2">
        <v>80</v>
      </c>
    </row>
    <row r="39" spans="1:26" x14ac:dyDescent="0.25">
      <c r="A39" s="4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44.7</v>
      </c>
      <c r="Q39" s="2"/>
      <c r="R39" s="2"/>
      <c r="S39" s="2"/>
      <c r="T39" s="2"/>
      <c r="U39" s="2"/>
      <c r="V39" s="2"/>
      <c r="W39" s="2"/>
      <c r="X39" s="2"/>
      <c r="Y39" s="2"/>
      <c r="Z39" s="2">
        <v>44.7</v>
      </c>
    </row>
    <row r="40" spans="1:26" x14ac:dyDescent="0.25">
      <c r="A40" s="4" t="s">
        <v>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38</v>
      </c>
      <c r="W40" s="2"/>
      <c r="X40" s="2"/>
      <c r="Y40" s="2"/>
      <c r="Z40" s="2">
        <v>38</v>
      </c>
    </row>
    <row r="41" spans="1:26" x14ac:dyDescent="0.25">
      <c r="A41" s="4" t="s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41</v>
      </c>
      <c r="V41" s="2"/>
      <c r="W41" s="2"/>
      <c r="X41" s="2"/>
      <c r="Y41" s="2"/>
      <c r="Z41" s="2">
        <v>41</v>
      </c>
    </row>
    <row r="42" spans="1:26" x14ac:dyDescent="0.25">
      <c r="A42" s="4" t="s">
        <v>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29.1</v>
      </c>
      <c r="T42" s="2"/>
      <c r="U42" s="2"/>
      <c r="V42" s="2"/>
      <c r="W42" s="2"/>
      <c r="X42" s="2"/>
      <c r="Y42" s="2"/>
      <c r="Z42" s="2">
        <v>29.1</v>
      </c>
    </row>
    <row r="43" spans="1:26" x14ac:dyDescent="0.25">
      <c r="A43" s="4" t="s">
        <v>41</v>
      </c>
      <c r="B43" s="2"/>
      <c r="C43" s="2"/>
      <c r="D43" s="2"/>
      <c r="E43" s="2"/>
      <c r="F43" s="2"/>
      <c r="G43" s="2"/>
      <c r="H43" s="2"/>
      <c r="I43" s="2">
        <v>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>
        <v>50</v>
      </c>
    </row>
    <row r="44" spans="1:26" x14ac:dyDescent="0.25">
      <c r="A44" s="4" t="s">
        <v>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45</v>
      </c>
      <c r="U44" s="2"/>
      <c r="V44" s="2"/>
      <c r="W44" s="2"/>
      <c r="X44" s="2"/>
      <c r="Y44" s="2"/>
      <c r="Z44" s="2">
        <v>45</v>
      </c>
    </row>
    <row r="45" spans="1:26" x14ac:dyDescent="0.25">
      <c r="A45" s="4" t="s">
        <v>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54</v>
      </c>
      <c r="X45" s="2"/>
      <c r="Y45" s="2"/>
      <c r="Z45" s="2">
        <v>54</v>
      </c>
    </row>
    <row r="46" spans="1:26" x14ac:dyDescent="0.25">
      <c r="A46" s="4" t="s">
        <v>74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29.1</v>
      </c>
      <c r="Q46" s="2"/>
      <c r="R46" s="2"/>
      <c r="S46" s="2"/>
      <c r="T46" s="2"/>
      <c r="U46" s="2"/>
      <c r="V46" s="2"/>
      <c r="W46" s="2"/>
      <c r="X46" s="2"/>
      <c r="Y46" s="2"/>
      <c r="Z46" s="2">
        <v>29.1</v>
      </c>
    </row>
    <row r="47" spans="1:26" x14ac:dyDescent="0.25">
      <c r="A47" s="4" t="s">
        <v>61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37.299999999999997</v>
      </c>
      <c r="V47" s="2"/>
      <c r="W47" s="2"/>
      <c r="X47" s="2"/>
      <c r="Y47" s="2"/>
      <c r="Z47" s="2">
        <v>37.299999999999997</v>
      </c>
    </row>
    <row r="48" spans="1:26" x14ac:dyDescent="0.25">
      <c r="A48" s="4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28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28</v>
      </c>
    </row>
    <row r="49" spans="1:26" x14ac:dyDescent="0.25">
      <c r="A49" s="4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47</v>
      </c>
      <c r="Z49" s="2">
        <v>47</v>
      </c>
    </row>
    <row r="50" spans="1:26" x14ac:dyDescent="0.25">
      <c r="A50" s="4" t="s">
        <v>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27.7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27.7</v>
      </c>
    </row>
    <row r="51" spans="1:26" x14ac:dyDescent="0.25">
      <c r="A51" s="4" t="s">
        <v>85</v>
      </c>
      <c r="B51" s="2">
        <v>45</v>
      </c>
      <c r="C51" s="2">
        <v>35</v>
      </c>
      <c r="D51" s="2">
        <v>40</v>
      </c>
      <c r="E51" s="2">
        <v>45</v>
      </c>
      <c r="F51" s="2">
        <v>40</v>
      </c>
      <c r="G51" s="2">
        <v>40</v>
      </c>
      <c r="H51" s="2">
        <v>26.8</v>
      </c>
      <c r="I51" s="2">
        <v>50</v>
      </c>
      <c r="J51" s="2">
        <v>28.5</v>
      </c>
      <c r="K51" s="2">
        <v>47</v>
      </c>
      <c r="L51" s="2">
        <v>59</v>
      </c>
      <c r="M51" s="2">
        <v>34</v>
      </c>
      <c r="N51" s="2">
        <v>37.85</v>
      </c>
      <c r="O51" s="2">
        <v>28</v>
      </c>
      <c r="P51" s="2">
        <v>39.78</v>
      </c>
      <c r="Q51" s="2">
        <v>55.9</v>
      </c>
      <c r="R51" s="2">
        <v>28.733333333333334</v>
      </c>
      <c r="S51" s="2">
        <v>29.1</v>
      </c>
      <c r="T51" s="2">
        <v>49.9</v>
      </c>
      <c r="U51" s="2">
        <v>42.033333333333331</v>
      </c>
      <c r="V51" s="2">
        <v>36.5</v>
      </c>
      <c r="W51" s="2">
        <v>46.65</v>
      </c>
      <c r="X51" s="2">
        <v>50.6</v>
      </c>
      <c r="Y51" s="2">
        <v>42.56</v>
      </c>
      <c r="Z51" s="2">
        <v>42.663999999999994</v>
      </c>
    </row>
    <row r="55" spans="1:26" x14ac:dyDescent="0.25">
      <c r="A55" s="3" t="s">
        <v>87</v>
      </c>
      <c r="B55" s="3" t="s">
        <v>84</v>
      </c>
    </row>
    <row r="56" spans="1:26" x14ac:dyDescent="0.25">
      <c r="A56" s="3" t="s">
        <v>86</v>
      </c>
      <c r="B56" t="s">
        <v>15</v>
      </c>
      <c r="C56" t="s">
        <v>13</v>
      </c>
      <c r="D56" t="s">
        <v>9</v>
      </c>
      <c r="E56" t="s">
        <v>27</v>
      </c>
      <c r="F56" t="s">
        <v>51</v>
      </c>
      <c r="G56" t="s">
        <v>90</v>
      </c>
      <c r="H56" t="s">
        <v>85</v>
      </c>
    </row>
    <row r="57" spans="1:26" x14ac:dyDescent="0.25">
      <c r="A57" s="4" t="s">
        <v>8</v>
      </c>
      <c r="B57" s="2">
        <v>46.6</v>
      </c>
      <c r="C57" s="2">
        <v>50.566666666666663</v>
      </c>
      <c r="D57" s="2">
        <v>41.005405405405405</v>
      </c>
      <c r="E57" s="2">
        <v>53</v>
      </c>
      <c r="F57" s="2">
        <v>45</v>
      </c>
      <c r="G57" s="2"/>
      <c r="H57" s="2">
        <v>42.721739130434777</v>
      </c>
    </row>
    <row r="58" spans="1:26" x14ac:dyDescent="0.25">
      <c r="A58" s="4" t="s">
        <v>18</v>
      </c>
      <c r="B58" s="2"/>
      <c r="C58" s="2"/>
      <c r="D58" s="2">
        <v>42</v>
      </c>
      <c r="E58" s="2"/>
      <c r="F58" s="2"/>
      <c r="G58" s="2"/>
      <c r="H58" s="2">
        <v>42</v>
      </c>
    </row>
    <row r="59" spans="1:26" x14ac:dyDescent="0.25">
      <c r="A59" s="4" t="s">
        <v>90</v>
      </c>
      <c r="B59" s="2"/>
      <c r="C59" s="2"/>
      <c r="D59" s="2"/>
      <c r="E59" s="2"/>
      <c r="F59" s="2"/>
      <c r="G59" s="2">
        <v>50.9</v>
      </c>
      <c r="H59" s="2">
        <v>50.9</v>
      </c>
    </row>
    <row r="60" spans="1:26" x14ac:dyDescent="0.25">
      <c r="A60" s="4" t="s">
        <v>85</v>
      </c>
      <c r="B60" s="2">
        <v>46.6</v>
      </c>
      <c r="C60" s="2">
        <v>50.566666666666663</v>
      </c>
      <c r="D60" s="2">
        <v>41.102439024390243</v>
      </c>
      <c r="E60" s="2">
        <v>53</v>
      </c>
      <c r="F60" s="2">
        <v>45</v>
      </c>
      <c r="G60" s="2">
        <v>50.9</v>
      </c>
      <c r="H60" s="2">
        <v>42.825490196078427</v>
      </c>
    </row>
    <row r="63" spans="1:26" x14ac:dyDescent="0.25">
      <c r="A63" s="3" t="s">
        <v>87</v>
      </c>
      <c r="B63" s="3" t="s">
        <v>84</v>
      </c>
    </row>
    <row r="64" spans="1:26" x14ac:dyDescent="0.25">
      <c r="A64" s="3" t="s">
        <v>86</v>
      </c>
      <c r="B64" t="s">
        <v>15</v>
      </c>
      <c r="C64" t="s">
        <v>13</v>
      </c>
      <c r="D64" t="s">
        <v>9</v>
      </c>
      <c r="E64" t="s">
        <v>27</v>
      </c>
      <c r="F64" t="s">
        <v>51</v>
      </c>
      <c r="G64" t="s">
        <v>85</v>
      </c>
    </row>
    <row r="65" spans="1:7" x14ac:dyDescent="0.25">
      <c r="A65" s="4" t="s">
        <v>8</v>
      </c>
      <c r="B65" s="2">
        <v>46.6</v>
      </c>
      <c r="C65" s="2">
        <v>50.566666666666663</v>
      </c>
      <c r="D65" s="2">
        <v>41.005405405405405</v>
      </c>
      <c r="E65" s="2">
        <v>53</v>
      </c>
      <c r="F65" s="2">
        <v>45</v>
      </c>
      <c r="G65" s="2">
        <v>42.721739130434784</v>
      </c>
    </row>
    <row r="66" spans="1:7" x14ac:dyDescent="0.25">
      <c r="A66" s="4" t="s">
        <v>18</v>
      </c>
      <c r="B66" s="2"/>
      <c r="C66" s="2"/>
      <c r="D66" s="2">
        <v>42</v>
      </c>
      <c r="E66" s="2"/>
      <c r="F66" s="2"/>
      <c r="G66" s="2">
        <v>42</v>
      </c>
    </row>
    <row r="67" spans="1:7" x14ac:dyDescent="0.25">
      <c r="A67" s="4" t="s">
        <v>85</v>
      </c>
      <c r="B67" s="2">
        <v>46.6</v>
      </c>
      <c r="C67" s="2">
        <v>50.566666666666663</v>
      </c>
      <c r="D67" s="2">
        <v>41.102439024390243</v>
      </c>
      <c r="E67" s="2">
        <v>53</v>
      </c>
      <c r="F67" s="2">
        <v>45</v>
      </c>
      <c r="G67" s="2">
        <v>42.663999999999994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sources</vt:lpstr>
      <vt:lpstr>Dashboard</vt:lpstr>
      <vt:lpstr>Pivot</vt:lpstr>
      <vt:lpstr>'Data sources'!Extract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Bhoomika B</cp:lastModifiedBy>
  <dcterms:created xsi:type="dcterms:W3CDTF">2007-08-23T09:58:57Z</dcterms:created>
  <dcterms:modified xsi:type="dcterms:W3CDTF">2021-04-30T14:55:18Z</dcterms:modified>
</cp:coreProperties>
</file>