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 SANDIP\Desktop\Excel\"/>
    </mc:Choice>
  </mc:AlternateContent>
  <bookViews>
    <workbookView xWindow="0" yWindow="0" windowWidth="15345" windowHeight="4635" firstSheet="3" activeTab="5"/>
  </bookViews>
  <sheets>
    <sheet name="Sum function" sheetId="1" r:id="rId1"/>
    <sheet name="Count function" sheetId="2" r:id="rId2"/>
    <sheet name="Average function" sheetId="3" r:id="rId3"/>
    <sheet name="Rand function" sheetId="4" r:id="rId4"/>
    <sheet name="Round function" sheetId="5" r:id="rId5"/>
    <sheet name="Subtotal" sheetId="6" r:id="rId6"/>
    <sheet name="Date function" sheetId="7" r:id="rId7"/>
    <sheet name="Time function" sheetId="8" r:id="rId8"/>
  </sheets>
  <definedNames>
    <definedName name="qw">Table2912[Sales''18]</definedName>
    <definedName name="Sales2018">Table2[Sales''18]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5" l="1"/>
  <c r="D12" i="5"/>
  <c r="D11" i="5"/>
  <c r="C6" i="5"/>
  <c r="C5" i="5"/>
  <c r="C4" i="5"/>
  <c r="C7" i="4"/>
  <c r="D4" i="4"/>
  <c r="D5" i="4"/>
  <c r="D6" i="4"/>
  <c r="D7" i="4"/>
  <c r="D8" i="4"/>
  <c r="D9" i="4"/>
  <c r="D10" i="4"/>
  <c r="D11" i="4"/>
  <c r="D3" i="4"/>
  <c r="C5" i="4"/>
  <c r="C4" i="4"/>
  <c r="C6" i="4"/>
  <c r="C8" i="4"/>
  <c r="C9" i="4"/>
  <c r="C10" i="4"/>
  <c r="C11" i="4"/>
  <c r="C3" i="4"/>
  <c r="G8" i="3"/>
  <c r="G10" i="3"/>
  <c r="G9" i="3"/>
  <c r="G7" i="3"/>
  <c r="G11" i="2"/>
  <c r="G10" i="2"/>
  <c r="G8" i="2"/>
  <c r="G9" i="2"/>
  <c r="G7" i="2"/>
  <c r="D21" i="1" l="1"/>
  <c r="D17" i="1"/>
  <c r="D18" i="1"/>
  <c r="D19" i="1"/>
  <c r="D20" i="1"/>
  <c r="D16" i="1"/>
  <c r="G9" i="1"/>
  <c r="G8" i="1"/>
  <c r="G7" i="1"/>
  <c r="F12" i="1"/>
  <c r="G6" i="1"/>
</calcChain>
</file>

<file path=xl/sharedStrings.xml><?xml version="1.0" encoding="utf-8"?>
<sst xmlns="http://schemas.openxmlformats.org/spreadsheetml/2006/main" count="125" uniqueCount="79">
  <si>
    <t>Date</t>
  </si>
  <si>
    <t>SalesRep</t>
  </si>
  <si>
    <t>Sales'18</t>
  </si>
  <si>
    <t>Column1</t>
  </si>
  <si>
    <t>Aisha</t>
  </si>
  <si>
    <t>Bina</t>
  </si>
  <si>
    <t>Ciya</t>
  </si>
  <si>
    <t>Diya</t>
  </si>
  <si>
    <t>Forum</t>
  </si>
  <si>
    <t>Fatima</t>
  </si>
  <si>
    <t>Pia</t>
  </si>
  <si>
    <t>Zalak</t>
  </si>
  <si>
    <t>Criteria1</t>
  </si>
  <si>
    <t>Criteria2</t>
  </si>
  <si>
    <t>Adds numbers</t>
  </si>
  <si>
    <t>SUM</t>
  </si>
  <si>
    <t>Add 1 criteria</t>
  </si>
  <si>
    <t>SUMIF</t>
  </si>
  <si>
    <t>SUMIFS</t>
  </si>
  <si>
    <t>Add w/1 or more  criteria</t>
  </si>
  <si>
    <t>SUMPRODUCT</t>
  </si>
  <si>
    <t>Product</t>
  </si>
  <si>
    <t>Price</t>
  </si>
  <si>
    <t>Quantity</t>
  </si>
  <si>
    <t>Chair</t>
  </si>
  <si>
    <t>Table</t>
  </si>
  <si>
    <t>Laptop</t>
  </si>
  <si>
    <t>Bike</t>
  </si>
  <si>
    <t>Car</t>
  </si>
  <si>
    <t>Total</t>
  </si>
  <si>
    <t>Name Range</t>
  </si>
  <si>
    <t>Counts Numbers</t>
  </si>
  <si>
    <t>Counts non empty numbers</t>
  </si>
  <si>
    <t>Counts blank cells</t>
  </si>
  <si>
    <t>Counts with one criteria</t>
  </si>
  <si>
    <t>Counts with multiple criteria</t>
  </si>
  <si>
    <t>COUNT</t>
  </si>
  <si>
    <t>COUNTA</t>
  </si>
  <si>
    <t>COUNTBLANk</t>
  </si>
  <si>
    <t>COUNTIF</t>
  </si>
  <si>
    <t>COUNTIFS</t>
  </si>
  <si>
    <t>Average</t>
  </si>
  <si>
    <t>Average with 1 criteria</t>
  </si>
  <si>
    <t>Average with multiple criteria</t>
  </si>
  <si>
    <t>AVERAGE</t>
  </si>
  <si>
    <t>AVERAGEA</t>
  </si>
  <si>
    <t>AVERAGEIF</t>
  </si>
  <si>
    <t>AVERAGEIFS</t>
  </si>
  <si>
    <t>Month</t>
  </si>
  <si>
    <t>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</si>
  <si>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</si>
  <si>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</si>
  <si>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</si>
  <si>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</si>
  <si>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</si>
  <si>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</si>
  <si>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</si>
  <si>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</si>
  <si>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</si>
  <si>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</si>
  <si>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</si>
  <si>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</si>
  <si>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Holiday Month</t>
  </si>
  <si>
    <t>Rand</t>
  </si>
  <si>
    <t>Rand Between</t>
  </si>
  <si>
    <t>Example</t>
  </si>
  <si>
    <t>Value</t>
  </si>
  <si>
    <t>Formula</t>
  </si>
  <si>
    <t>Round to penny</t>
  </si>
  <si>
    <t>Round to dollar</t>
  </si>
  <si>
    <t>Round to thousands position</t>
  </si>
  <si>
    <t>Applies standard round rule to a specific digit</t>
  </si>
  <si>
    <t>Up only to a specified digit</t>
  </si>
  <si>
    <t>Down only to a specified dgit</t>
  </si>
  <si>
    <t>ROUND</t>
  </si>
  <si>
    <t>ROUNDUP</t>
  </si>
  <si>
    <t>ROUNDDOWN</t>
  </si>
  <si>
    <t>To a specific Digit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</si>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</sst>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USD]\ 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Font="1" applyBorder="1"/>
    <xf numFmtId="0" fontId="0" fillId="0" borderId="4" xfId="0" applyFont="1" applyBorder="1"/>
    <xf numFmtId="14" fontId="0" fillId="0" borderId="1" xfId="0" applyNumberFormat="1" applyFont="1" applyBorder="1"/>
    <xf numFmtId="14" fontId="0" fillId="0" borderId="3" xfId="0" applyNumberFormat="1" applyFont="1" applyBorder="1"/>
    <xf numFmtId="0" fontId="0" fillId="3" borderId="0" xfId="0" applyFill="1"/>
    <xf numFmtId="0" fontId="2" fillId="0" borderId="0" xfId="0" applyFont="1"/>
    <xf numFmtId="0" fontId="2" fillId="3" borderId="0" xfId="0" applyFont="1" applyFill="1" applyAlignment="1">
      <alignment horizontal="center"/>
    </xf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C11" totalsRowShown="0">
  <autoFilter ref="A2:C11"/>
  <tableColumns count="3">
    <tableColumn id="1" name="Date"/>
    <tableColumn id="2" name="SalesRep"/>
    <tableColumn id="3" name="Sales'1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E1:F2" totalsRowShown="0">
  <autoFilter ref="E1:F2"/>
  <tableColumns count="2">
    <tableColumn id="1" name="Criteria1"/>
    <tableColumn id="2" name="Criteria2" dataDxfId="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5:D21" totalsRowShown="0">
  <autoFilter ref="A15:D21"/>
  <tableColumns count="4">
    <tableColumn id="1" name="Product"/>
    <tableColumn id="2" name="Price"/>
    <tableColumn id="3" name="Quantity"/>
    <tableColumn id="4" name="Column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E6:G9" headerRowCount="0" totalsRowShown="0">
  <tableColumns count="3">
    <tableColumn id="1" name="Column1"/>
    <tableColumn id="2" name="Column2"/>
    <tableColumn id="3" name="Column3" dataDxfId="2">
      <calculatedColumnFormula>SUM(Table2[Sales''18])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8" name="Table29" displayName="Table29" ref="A2:C11" totalsRowShown="0">
  <autoFilter ref="A2:C11"/>
  <tableColumns count="3">
    <tableColumn id="1" name="Date"/>
    <tableColumn id="2" name="SalesRep"/>
    <tableColumn id="3" name="Sales'18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9" name="Table310" displayName="Table310" ref="E2:F3" totalsRowShown="0">
  <autoFilter ref="E2:F3"/>
  <tableColumns count="2">
    <tableColumn id="1" name="Criteria1"/>
    <tableColumn id="2" name="Criteria2" dataDxfId="1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10" name="Table10" displayName="Table10" ref="E7:G11" headerRowCount="0" totalsRowShown="0">
  <tableColumns count="3">
    <tableColumn id="1" name="Column1"/>
    <tableColumn id="2" name="Column2"/>
    <tableColumn id="3" name="Column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11" name="Table2912" displayName="Table2912" ref="A2:C11" totalsRowShown="0">
  <autoFilter ref="A2:C11"/>
  <tableColumns count="3">
    <tableColumn id="1" name="Date"/>
    <tableColumn id="2" name="SalesRep"/>
    <tableColumn id="3" name="Sales'18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2" name="Table31013" displayName="Table31013" ref="E2:F3" totalsRowShown="0">
  <autoFilter ref="E2:F3"/>
  <tableColumns count="2">
    <tableColumn id="1" name="Criteria1"/>
    <tableColumn id="2" name="Criteria2" dataDxfId="0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3" name="Table13" displayName="Table13" ref="E7:G10" headerRowCount="0" totalsRowShown="0">
  <tableColumns count="3">
    <tableColumn id="1" name="Column1"/>
    <tableColumn id="2" name="Column2"/>
    <tableColumn id="3" name="Column3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5" name="Table15" displayName="Table15" ref="C2:D11" totalsRowShown="0">
  <autoFilter ref="C2:D11"/>
  <tableColumns count="2">
    <tableColumn id="1" name="Rand">
      <calculatedColumnFormula>RAND()</calculatedColumnFormula>
    </tableColumn>
    <tableColumn id="2" name="Rand Between">
      <calculatedColumnFormula>RANDBETWEEN(1,39)</calculatedColumnFormula>
    </tableColumn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6" name="Table16" displayName="Table16" ref="A3:C7" totalsRowShown="0">
  <autoFilter ref="A3:C7"/>
  <tableColumns count="3">
    <tableColumn id="1" name="Example"/>
    <tableColumn id="2" name="Value"/>
    <tableColumn id="3" name="Formula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7" name="Table17" displayName="Table17" ref="A11:D13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1" sqref="E1:F2"/>
    </sheetView>
  </sheetViews>
  <sheetFormatPr defaultRowHeight="15" x14ac:dyDescent="0.25"/>
  <cols>
    <col min="1" max="1" width="11" customWidth="1"/>
    <col min="2" max="2" width="11.140625" customWidth="1"/>
    <col min="3" max="3" width="11" customWidth="1"/>
    <col min="5" max="5" width="28.7109375" customWidth="1"/>
    <col min="6" max="6" width="23" customWidth="1"/>
    <col min="7" max="7" width="24.28515625" customWidth="1"/>
  </cols>
  <sheetData>
    <row r="1" spans="1:7" x14ac:dyDescent="0.25">
      <c r="A1" s="1"/>
      <c r="E1" t="s">
        <v>12</v>
      </c>
      <c r="F1" t="s">
        <v>13</v>
      </c>
    </row>
    <row r="2" spans="1:7" x14ac:dyDescent="0.25">
      <c r="A2" t="s">
        <v>0</v>
      </c>
      <c r="B2" t="s">
        <v>1</v>
      </c>
      <c r="C2" t="s">
        <v>2</v>
      </c>
      <c r="E2" t="s">
        <v>4</v>
      </c>
      <c r="F2" s="2">
        <v>43240</v>
      </c>
    </row>
    <row r="3" spans="1:7" x14ac:dyDescent="0.25">
      <c r="A3" s="2">
        <v>43240</v>
      </c>
      <c r="B3" t="s">
        <v>4</v>
      </c>
      <c r="C3">
        <v>600</v>
      </c>
    </row>
    <row r="4" spans="1:7" x14ac:dyDescent="0.25">
      <c r="A4" s="2">
        <v>43241</v>
      </c>
      <c r="B4" t="s">
        <v>5</v>
      </c>
      <c r="C4">
        <v>300</v>
      </c>
    </row>
    <row r="5" spans="1:7" x14ac:dyDescent="0.25">
      <c r="A5" s="2">
        <v>43242</v>
      </c>
      <c r="B5" t="s">
        <v>6</v>
      </c>
      <c r="C5">
        <v>700</v>
      </c>
    </row>
    <row r="6" spans="1:7" x14ac:dyDescent="0.25">
      <c r="A6" s="2">
        <v>43243</v>
      </c>
      <c r="B6" t="s">
        <v>7</v>
      </c>
      <c r="C6">
        <v>400</v>
      </c>
      <c r="E6" t="s">
        <v>14</v>
      </c>
      <c r="F6" t="s">
        <v>15</v>
      </c>
      <c r="G6">
        <f>SUM(Table2[Sales''18])</f>
        <v>6900</v>
      </c>
    </row>
    <row r="7" spans="1:7" x14ac:dyDescent="0.25">
      <c r="A7" s="2">
        <v>43244</v>
      </c>
      <c r="B7" t="s">
        <v>8</v>
      </c>
      <c r="C7">
        <v>300</v>
      </c>
      <c r="E7" t="s">
        <v>16</v>
      </c>
      <c r="F7" t="s">
        <v>17</v>
      </c>
      <c r="G7">
        <f>SUMIF(Table2[Sales''18],"&lt;500")</f>
        <v>1300</v>
      </c>
    </row>
    <row r="8" spans="1:7" x14ac:dyDescent="0.25">
      <c r="A8" s="2">
        <v>43245</v>
      </c>
      <c r="B8" t="s">
        <v>9</v>
      </c>
      <c r="C8">
        <v>300</v>
      </c>
      <c r="E8" t="s">
        <v>16</v>
      </c>
      <c r="F8" t="s">
        <v>17</v>
      </c>
      <c r="G8">
        <f>SUMIF(Table2[SalesRep],"Aisha",Table2[Sales''18])</f>
        <v>3600</v>
      </c>
    </row>
    <row r="9" spans="1:7" x14ac:dyDescent="0.25">
      <c r="A9" s="2">
        <v>43240</v>
      </c>
      <c r="B9" t="s">
        <v>4</v>
      </c>
      <c r="C9">
        <v>3000</v>
      </c>
      <c r="E9" t="s">
        <v>19</v>
      </c>
      <c r="F9" t="s">
        <v>18</v>
      </c>
      <c r="G9">
        <f>SUMIFS(Table2[Sales''18],Table2[SalesRep],Table3[Criteria1],Table2[Date],Table3[Criteria2])</f>
        <v>3600</v>
      </c>
    </row>
    <row r="10" spans="1:7" x14ac:dyDescent="0.25">
      <c r="A10" s="2">
        <v>43247</v>
      </c>
      <c r="B10" t="s">
        <v>10</v>
      </c>
      <c r="C10">
        <v>800</v>
      </c>
    </row>
    <row r="11" spans="1:7" x14ac:dyDescent="0.25">
      <c r="A11" s="2">
        <v>43248</v>
      </c>
      <c r="B11" t="s">
        <v>11</v>
      </c>
      <c r="C11">
        <v>500</v>
      </c>
    </row>
    <row r="12" spans="1:7" x14ac:dyDescent="0.25">
      <c r="E12" t="s">
        <v>30</v>
      </c>
      <c r="F12">
        <f>SUM(Sales2018)</f>
        <v>6900</v>
      </c>
    </row>
    <row r="14" spans="1:7" x14ac:dyDescent="0.25">
      <c r="A14" s="11" t="s">
        <v>20</v>
      </c>
      <c r="B14" s="11"/>
      <c r="C14" s="11"/>
    </row>
    <row r="15" spans="1:7" x14ac:dyDescent="0.25">
      <c r="A15" t="s">
        <v>21</v>
      </c>
      <c r="B15" t="s">
        <v>22</v>
      </c>
      <c r="C15" t="s">
        <v>23</v>
      </c>
      <c r="D15" t="s">
        <v>3</v>
      </c>
    </row>
    <row r="16" spans="1:7" x14ac:dyDescent="0.25">
      <c r="A16" t="s">
        <v>24</v>
      </c>
      <c r="B16">
        <v>20</v>
      </c>
      <c r="C16">
        <v>2</v>
      </c>
      <c r="D16">
        <f>SUMPRODUCT(Table6[[#This Row],[Price]],Table6[[#This Row],[Quantity]])</f>
        <v>40</v>
      </c>
    </row>
    <row r="17" spans="1:4" x14ac:dyDescent="0.25">
      <c r="A17" t="s">
        <v>25</v>
      </c>
      <c r="B17">
        <v>30</v>
      </c>
      <c r="C17">
        <v>7</v>
      </c>
      <c r="D17">
        <f>SUMPRODUCT(Table6[[#This Row],[Price]],Table6[[#This Row],[Quantity]])</f>
        <v>210</v>
      </c>
    </row>
    <row r="18" spans="1:4" x14ac:dyDescent="0.25">
      <c r="A18" t="s">
        <v>26</v>
      </c>
      <c r="B18">
        <v>100</v>
      </c>
      <c r="C18">
        <v>4</v>
      </c>
      <c r="D18">
        <f>SUMPRODUCT(Table6[[#This Row],[Price]],Table6[[#This Row],[Quantity]])</f>
        <v>400</v>
      </c>
    </row>
    <row r="19" spans="1:4" x14ac:dyDescent="0.25">
      <c r="A19" t="s">
        <v>27</v>
      </c>
      <c r="B19">
        <v>250</v>
      </c>
      <c r="C19">
        <v>2</v>
      </c>
      <c r="D19">
        <f>SUMPRODUCT(Table6[[#This Row],[Price]],Table6[[#This Row],[Quantity]])</f>
        <v>500</v>
      </c>
    </row>
    <row r="20" spans="1:4" x14ac:dyDescent="0.25">
      <c r="A20" t="s">
        <v>28</v>
      </c>
      <c r="B20">
        <v>600</v>
      </c>
      <c r="C20">
        <v>3</v>
      </c>
      <c r="D20">
        <f>SUMPRODUCT(Table6[[#This Row],[Price]],Table6[[#This Row],[Quantity]])</f>
        <v>1800</v>
      </c>
    </row>
    <row r="21" spans="1:4" x14ac:dyDescent="0.25">
      <c r="A21" s="9" t="s">
        <v>29</v>
      </c>
      <c r="B21" s="9"/>
      <c r="C21" s="9"/>
      <c r="D21">
        <f>SUM(D16:D20)</f>
        <v>2950</v>
      </c>
    </row>
  </sheetData>
  <mergeCells count="1">
    <mergeCell ref="A14:C14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E16" sqref="E16"/>
    </sheetView>
  </sheetViews>
  <sheetFormatPr defaultRowHeight="15" x14ac:dyDescent="0.25"/>
  <cols>
    <col min="1" max="1" width="23.140625" customWidth="1"/>
    <col min="2" max="2" width="19.85546875" customWidth="1"/>
    <col min="3" max="3" width="22.5703125" customWidth="1"/>
    <col min="5" max="5" width="37.42578125" customWidth="1"/>
    <col min="6" max="6" width="19.5703125" customWidth="1"/>
    <col min="7" max="7" width="11" customWidth="1"/>
  </cols>
  <sheetData>
    <row r="2" spans="1:7" x14ac:dyDescent="0.25">
      <c r="A2" t="s">
        <v>0</v>
      </c>
      <c r="B2" t="s">
        <v>1</v>
      </c>
      <c r="C2" t="s">
        <v>2</v>
      </c>
      <c r="E2" t="s">
        <v>12</v>
      </c>
      <c r="F2" t="s">
        <v>13</v>
      </c>
    </row>
    <row r="3" spans="1:7" x14ac:dyDescent="0.25">
      <c r="A3" s="2">
        <v>43240</v>
      </c>
      <c r="B3" t="s">
        <v>4</v>
      </c>
      <c r="C3">
        <v>600</v>
      </c>
      <c r="E3" t="s">
        <v>4</v>
      </c>
      <c r="F3" s="2">
        <v>43240</v>
      </c>
    </row>
    <row r="4" spans="1:7" x14ac:dyDescent="0.25">
      <c r="A4" s="2">
        <v>43241</v>
      </c>
      <c r="B4" t="s">
        <v>5</v>
      </c>
      <c r="C4">
        <v>300</v>
      </c>
    </row>
    <row r="5" spans="1:7" x14ac:dyDescent="0.25">
      <c r="A5" s="2">
        <v>43242</v>
      </c>
      <c r="B5" t="s">
        <v>6</v>
      </c>
      <c r="C5">
        <v>700</v>
      </c>
    </row>
    <row r="6" spans="1:7" x14ac:dyDescent="0.25">
      <c r="A6" s="2">
        <v>43243</v>
      </c>
      <c r="B6" t="s">
        <v>7</v>
      </c>
      <c r="C6">
        <v>400</v>
      </c>
    </row>
    <row r="7" spans="1:7" x14ac:dyDescent="0.25">
      <c r="A7" s="2">
        <v>43244</v>
      </c>
      <c r="B7" t="s">
        <v>8</v>
      </c>
      <c r="C7">
        <v>300</v>
      </c>
      <c r="E7" t="s">
        <v>31</v>
      </c>
      <c r="F7" t="s">
        <v>36</v>
      </c>
      <c r="G7">
        <f>COUNT(C3:C11)</f>
        <v>8</v>
      </c>
    </row>
    <row r="8" spans="1:7" x14ac:dyDescent="0.25">
      <c r="A8" s="2">
        <v>43245</v>
      </c>
      <c r="B8" t="s">
        <v>9</v>
      </c>
      <c r="C8">
        <v>300</v>
      </c>
      <c r="E8" t="s">
        <v>32</v>
      </c>
      <c r="F8" t="s">
        <v>37</v>
      </c>
      <c r="G8">
        <f>COUNTA(Table29[SalesRep])</f>
        <v>9</v>
      </c>
    </row>
    <row r="9" spans="1:7" x14ac:dyDescent="0.25">
      <c r="A9" s="2">
        <v>43240</v>
      </c>
      <c r="B9" t="s">
        <v>4</v>
      </c>
      <c r="C9">
        <v>3000</v>
      </c>
      <c r="E9" t="s">
        <v>33</v>
      </c>
      <c r="F9" t="s">
        <v>38</v>
      </c>
      <c r="G9">
        <f>COUNTBLANK(Table29[Sales''18])</f>
        <v>1</v>
      </c>
    </row>
    <row r="10" spans="1:7" x14ac:dyDescent="0.25">
      <c r="A10" s="2">
        <v>43247</v>
      </c>
      <c r="B10" t="s">
        <v>10</v>
      </c>
      <c r="E10" t="s">
        <v>34</v>
      </c>
      <c r="F10" t="s">
        <v>39</v>
      </c>
      <c r="G10">
        <f>COUNTIF(Table29[Sales''18],"&lt;500")</f>
        <v>4</v>
      </c>
    </row>
    <row r="11" spans="1:7" x14ac:dyDescent="0.25">
      <c r="A11" s="2">
        <v>43248</v>
      </c>
      <c r="B11" t="s">
        <v>11</v>
      </c>
      <c r="C11">
        <v>500</v>
      </c>
      <c r="E11" t="s">
        <v>35</v>
      </c>
      <c r="F11" t="s">
        <v>40</v>
      </c>
      <c r="G11">
        <f>COUNTIFS(Table29[SalesRep],Table310[Criteria1],Table29[Date],Table310[Criteria2])</f>
        <v>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opLeftCell="A5" workbookViewId="0">
      <selection activeCell="E23" sqref="E23"/>
    </sheetView>
  </sheetViews>
  <sheetFormatPr defaultRowHeight="15" x14ac:dyDescent="0.25"/>
  <cols>
    <col min="1" max="1" width="23.85546875" customWidth="1"/>
    <col min="2" max="2" width="19.7109375" customWidth="1"/>
    <col min="3" max="3" width="24.7109375" customWidth="1"/>
    <col min="5" max="5" width="27.85546875" customWidth="1"/>
    <col min="6" max="6" width="27.42578125" customWidth="1"/>
    <col min="7" max="7" width="30" customWidth="1"/>
  </cols>
  <sheetData>
    <row r="2" spans="1:7" x14ac:dyDescent="0.25">
      <c r="A2" t="s">
        <v>0</v>
      </c>
      <c r="B2" t="s">
        <v>1</v>
      </c>
      <c r="C2" t="s">
        <v>2</v>
      </c>
      <c r="E2" t="s">
        <v>12</v>
      </c>
      <c r="F2" t="s">
        <v>13</v>
      </c>
    </row>
    <row r="3" spans="1:7" x14ac:dyDescent="0.25">
      <c r="A3" s="2">
        <v>43240</v>
      </c>
      <c r="B3" t="s">
        <v>4</v>
      </c>
      <c r="C3">
        <v>600</v>
      </c>
      <c r="E3" t="s">
        <v>4</v>
      </c>
      <c r="F3" s="2">
        <v>43240</v>
      </c>
    </row>
    <row r="4" spans="1:7" x14ac:dyDescent="0.25">
      <c r="A4" s="2">
        <v>43241</v>
      </c>
      <c r="B4" t="s">
        <v>5</v>
      </c>
      <c r="C4">
        <v>300</v>
      </c>
    </row>
    <row r="5" spans="1:7" x14ac:dyDescent="0.25">
      <c r="A5" s="2">
        <v>43242</v>
      </c>
      <c r="B5" t="s">
        <v>6</v>
      </c>
      <c r="C5">
        <v>700</v>
      </c>
    </row>
    <row r="6" spans="1:7" x14ac:dyDescent="0.25">
      <c r="A6" s="2">
        <v>43243</v>
      </c>
      <c r="B6" t="s">
        <v>7</v>
      </c>
      <c r="C6">
        <v>400</v>
      </c>
    </row>
    <row r="7" spans="1:7" x14ac:dyDescent="0.25">
      <c r="A7" s="2">
        <v>43244</v>
      </c>
      <c r="B7" t="s">
        <v>8</v>
      </c>
      <c r="C7">
        <v>300</v>
      </c>
      <c r="E7" t="s">
        <v>41</v>
      </c>
      <c r="F7" t="s">
        <v>44</v>
      </c>
      <c r="G7">
        <f>AVERAGE(Table2912[Sales''18])</f>
        <v>766.66666666666663</v>
      </c>
    </row>
    <row r="8" spans="1:7" x14ac:dyDescent="0.25">
      <c r="A8" s="2">
        <v>43245</v>
      </c>
      <c r="B8" t="s">
        <v>9</v>
      </c>
      <c r="C8">
        <v>300</v>
      </c>
      <c r="E8" t="s">
        <v>41</v>
      </c>
      <c r="F8" t="s">
        <v>45</v>
      </c>
      <c r="G8">
        <f>AVERAGEA(B15:B26)</f>
        <v>5369.25</v>
      </c>
    </row>
    <row r="9" spans="1:7" x14ac:dyDescent="0.25">
      <c r="A9" s="2">
        <v>43240</v>
      </c>
      <c r="B9" t="s">
        <v>4</v>
      </c>
      <c r="C9">
        <v>3000</v>
      </c>
      <c r="E9" t="s">
        <v>42</v>
      </c>
      <c r="F9" t="s">
        <v>46</v>
      </c>
      <c r="G9">
        <f>AVERAGEIF(qw,"&lt;500")</f>
        <v>325</v>
      </c>
    </row>
    <row r="10" spans="1:7" x14ac:dyDescent="0.25">
      <c r="A10" s="2">
        <v>43247</v>
      </c>
      <c r="B10" t="s">
        <v>10</v>
      </c>
      <c r="C10">
        <v>800</v>
      </c>
      <c r="E10" t="s">
        <v>43</v>
      </c>
      <c r="F10" t="s">
        <v>47</v>
      </c>
      <c r="G10">
        <f>AVERAGEIFS(Table2912[Sales''18],Table2912[SalesRep],Table31013[Criteria1],Table2912[Date],Table31013[Criteria2])</f>
        <v>1800</v>
      </c>
    </row>
    <row r="11" spans="1:7" x14ac:dyDescent="0.25">
      <c r="A11" s="2">
        <v>43248</v>
      </c>
      <c r="B11" t="s">
        <v>11</v>
      </c>
      <c r="C11">
        <v>500</v>
      </c>
    </row>
    <row r="14" spans="1:7" x14ac:dyDescent="0.25">
      <c r="A14" t="s">
        <v>48</v>
      </c>
      <c r="B14" t="s">
        <v>49</v>
      </c>
    </row>
    <row r="15" spans="1:7" x14ac:dyDescent="0.25">
      <c r="A15" t="s">
        <v>50</v>
      </c>
      <c r="B15" s="12">
        <v>2015</v>
      </c>
    </row>
    <row r="16" spans="1:7" x14ac:dyDescent="0.25">
      <c r="A16" t="s">
        <v>51</v>
      </c>
      <c r="B16" s="12">
        <v>3555</v>
      </c>
    </row>
    <row r="17" spans="1:2" x14ac:dyDescent="0.25">
      <c r="A17" t="s">
        <v>52</v>
      </c>
      <c r="B17" s="12" t="s">
        <v>62</v>
      </c>
    </row>
    <row r="18" spans="1:2" x14ac:dyDescent="0.25">
      <c r="A18" t="s">
        <v>53</v>
      </c>
      <c r="B18" s="12">
        <v>5854</v>
      </c>
    </row>
    <row r="19" spans="1:2" x14ac:dyDescent="0.25">
      <c r="A19" t="s">
        <v>54</v>
      </c>
      <c r="B19" s="12">
        <v>4655</v>
      </c>
    </row>
    <row r="20" spans="1:2" x14ac:dyDescent="0.25">
      <c r="A20" t="s">
        <v>55</v>
      </c>
      <c r="B20" s="12">
        <v>5545</v>
      </c>
    </row>
    <row r="21" spans="1:2" x14ac:dyDescent="0.25">
      <c r="A21" t="s">
        <v>56</v>
      </c>
      <c r="B21" s="12">
        <v>7541</v>
      </c>
    </row>
    <row r="22" spans="1:2" x14ac:dyDescent="0.25">
      <c r="A22" t="s">
        <v>57</v>
      </c>
      <c r="B22" s="12">
        <v>8545</v>
      </c>
    </row>
    <row r="23" spans="1:2" x14ac:dyDescent="0.25">
      <c r="A23" t="s">
        <v>58</v>
      </c>
      <c r="B23" s="12">
        <v>9543</v>
      </c>
    </row>
    <row r="24" spans="1:2" x14ac:dyDescent="0.25">
      <c r="A24" t="s">
        <v>59</v>
      </c>
      <c r="B24" s="12">
        <v>4541</v>
      </c>
    </row>
    <row r="25" spans="1:2" x14ac:dyDescent="0.25">
      <c r="A25" t="s">
        <v>60</v>
      </c>
      <c r="B25" s="12">
        <v>5122</v>
      </c>
    </row>
    <row r="26" spans="1:2" x14ac:dyDescent="0.25">
      <c r="A26" t="s">
        <v>61</v>
      </c>
      <c r="B26" s="12">
        <v>7515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H14" sqref="H14"/>
    </sheetView>
  </sheetViews>
  <sheetFormatPr defaultRowHeight="15" x14ac:dyDescent="0.25"/>
  <cols>
    <col min="1" max="2" width="23" customWidth="1"/>
    <col min="3" max="4" width="25.140625" customWidth="1"/>
  </cols>
  <sheetData>
    <row r="2" spans="1:4" x14ac:dyDescent="0.25">
      <c r="A2" s="3" t="s">
        <v>0</v>
      </c>
      <c r="B2" s="4" t="s">
        <v>1</v>
      </c>
      <c r="C2" t="s">
        <v>63</v>
      </c>
      <c r="D2" t="s">
        <v>64</v>
      </c>
    </row>
    <row r="3" spans="1:4" x14ac:dyDescent="0.25">
      <c r="A3" s="7">
        <v>43240</v>
      </c>
      <c r="B3" s="5" t="s">
        <v>4</v>
      </c>
      <c r="C3">
        <f ca="1">RAND()</f>
        <v>0.80523813710928782</v>
      </c>
      <c r="D3">
        <f ca="1">RANDBETWEEN(1,39)</f>
        <v>39</v>
      </c>
    </row>
    <row r="4" spans="1:4" x14ac:dyDescent="0.25">
      <c r="A4" s="7">
        <v>43241</v>
      </c>
      <c r="B4" s="5" t="s">
        <v>5</v>
      </c>
      <c r="C4">
        <f t="shared" ref="C4:C11" ca="1" si="0">RAND()</f>
        <v>9.5077236007349186E-2</v>
      </c>
      <c r="D4">
        <f t="shared" ref="D4:D11" ca="1" si="1">RANDBETWEEN(1,39)</f>
        <v>15</v>
      </c>
    </row>
    <row r="5" spans="1:4" x14ac:dyDescent="0.25">
      <c r="A5" s="7">
        <v>43242</v>
      </c>
      <c r="B5" s="5" t="s">
        <v>6</v>
      </c>
      <c r="C5">
        <f ca="1">RAND()</f>
        <v>0.11334822694695668</v>
      </c>
      <c r="D5">
        <f t="shared" ca="1" si="1"/>
        <v>18</v>
      </c>
    </row>
    <row r="6" spans="1:4" x14ac:dyDescent="0.25">
      <c r="A6" s="7">
        <v>43243</v>
      </c>
      <c r="B6" s="5" t="s">
        <v>7</v>
      </c>
      <c r="C6">
        <f t="shared" ca="1" si="0"/>
        <v>0.62553762902426302</v>
      </c>
      <c r="D6">
        <f t="shared" ca="1" si="1"/>
        <v>16</v>
      </c>
    </row>
    <row r="7" spans="1:4" x14ac:dyDescent="0.25">
      <c r="A7" s="7">
        <v>43244</v>
      </c>
      <c r="B7" s="5" t="s">
        <v>8</v>
      </c>
      <c r="C7" s="13">
        <f ca="1">RAND()*100</f>
        <v>90.416880325084421</v>
      </c>
      <c r="D7">
        <f t="shared" ca="1" si="1"/>
        <v>7</v>
      </c>
    </row>
    <row r="8" spans="1:4" x14ac:dyDescent="0.25">
      <c r="A8" s="7">
        <v>43245</v>
      </c>
      <c r="B8" s="5" t="s">
        <v>9</v>
      </c>
      <c r="C8">
        <f t="shared" ca="1" si="0"/>
        <v>0.34253279187520469</v>
      </c>
      <c r="D8">
        <f t="shared" ca="1" si="1"/>
        <v>18</v>
      </c>
    </row>
    <row r="9" spans="1:4" x14ac:dyDescent="0.25">
      <c r="A9" s="7">
        <v>43240</v>
      </c>
      <c r="B9" s="5" t="s">
        <v>4</v>
      </c>
      <c r="C9">
        <f t="shared" ca="1" si="0"/>
        <v>0.91318007638157228</v>
      </c>
      <c r="D9">
        <f t="shared" ca="1" si="1"/>
        <v>11</v>
      </c>
    </row>
    <row r="10" spans="1:4" x14ac:dyDescent="0.25">
      <c r="A10" s="7">
        <v>43247</v>
      </c>
      <c r="B10" s="5" t="s">
        <v>10</v>
      </c>
      <c r="C10">
        <f t="shared" ca="1" si="0"/>
        <v>0.17430790768409266</v>
      </c>
      <c r="D10">
        <f t="shared" ca="1" si="1"/>
        <v>2</v>
      </c>
    </row>
    <row r="11" spans="1:4" x14ac:dyDescent="0.25">
      <c r="A11" s="8">
        <v>43248</v>
      </c>
      <c r="B11" s="6" t="s">
        <v>11</v>
      </c>
      <c r="C11">
        <f t="shared" ca="1" si="0"/>
        <v>0.70369511558850484</v>
      </c>
      <c r="D11">
        <f t="shared" ca="1" si="1"/>
        <v>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workbookViewId="0">
      <selection activeCell="C20" sqref="C20"/>
    </sheetView>
  </sheetViews>
  <sheetFormatPr defaultRowHeight="15" x14ac:dyDescent="0.25"/>
  <cols>
    <col min="1" max="1" width="44" customWidth="1"/>
    <col min="2" max="2" width="25.85546875" customWidth="1"/>
    <col min="3" max="3" width="26" customWidth="1"/>
    <col min="4" max="4" width="11" customWidth="1"/>
  </cols>
  <sheetData>
    <row r="3" spans="1:4" x14ac:dyDescent="0.25">
      <c r="A3" t="s">
        <v>65</v>
      </c>
      <c r="B3" t="s">
        <v>66</v>
      </c>
      <c r="C3" t="s">
        <v>67</v>
      </c>
    </row>
    <row r="4" spans="1:4" x14ac:dyDescent="0.25">
      <c r="A4" t="s">
        <v>68</v>
      </c>
      <c r="B4">
        <v>12.555</v>
      </c>
      <c r="C4">
        <f>ROUND(Table16[[#This Row],[Value]],2)</f>
        <v>12.56</v>
      </c>
    </row>
    <row r="5" spans="1:4" x14ac:dyDescent="0.25">
      <c r="A5" t="s">
        <v>69</v>
      </c>
      <c r="B5">
        <v>12.51</v>
      </c>
      <c r="C5">
        <f>ROUND(Table16[[#This Row],[Value]],0)</f>
        <v>13</v>
      </c>
    </row>
    <row r="6" spans="1:4" x14ac:dyDescent="0.25">
      <c r="A6" t="s">
        <v>70</v>
      </c>
      <c r="B6">
        <v>2555</v>
      </c>
      <c r="C6">
        <f>ROUND(Table16[[#This Row],[Value]],-3)</f>
        <v>3000</v>
      </c>
    </row>
    <row r="7" spans="1:4" x14ac:dyDescent="0.25">
      <c r="C7" t="s">
        <v>78</v>
      </c>
    </row>
    <row r="9" spans="1:4" x14ac:dyDescent="0.25">
      <c r="C9" s="10" t="s">
        <v>77</v>
      </c>
    </row>
    <row r="11" spans="1:4" x14ac:dyDescent="0.25">
      <c r="A11" t="s">
        <v>71</v>
      </c>
      <c r="B11" t="s">
        <v>74</v>
      </c>
      <c r="C11">
        <v>100.51</v>
      </c>
      <c r="D11">
        <f>ROUND(Table17[[#This Row],[Column3]],0)</f>
        <v>101</v>
      </c>
    </row>
    <row r="12" spans="1:4" x14ac:dyDescent="0.25">
      <c r="A12" t="s">
        <v>72</v>
      </c>
      <c r="B12" t="s">
        <v>75</v>
      </c>
      <c r="C12">
        <v>100.00002000000001</v>
      </c>
      <c r="D12">
        <f>ROUNDUP(Table17[[#This Row],[Column3]],0)</f>
        <v>101</v>
      </c>
    </row>
    <row r="13" spans="1:4" x14ac:dyDescent="0.25">
      <c r="A13" t="s">
        <v>73</v>
      </c>
      <c r="B13" t="s">
        <v>76</v>
      </c>
      <c r="C13">
        <v>101.99</v>
      </c>
      <c r="D13">
        <f>ROUNDDOWN(Table17[[#This Row],[Column3]],0)</f>
        <v>101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6" sqref="N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Sum function</vt:lpstr>
      <vt:lpstr>Count function</vt:lpstr>
      <vt:lpstr>Average function</vt:lpstr>
      <vt:lpstr>Rand function</vt:lpstr>
      <vt:lpstr>Round function</vt:lpstr>
      <vt:lpstr>Subtotal</vt:lpstr>
      <vt:lpstr>Date function</vt:lpstr>
      <vt:lpstr>Time function</vt:lpstr>
      <vt:lpstr>qw</vt:lpstr>
      <vt:lpstr>Sales2018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SANDIP</dc:creator>
  <cp:lastModifiedBy>HI SANDIP</cp:lastModifiedBy>
  <dcterms:created xsi:type="dcterms:W3CDTF">2021-02-25T11:48:36Z</dcterms:created>
  <dcterms:modified xsi:type="dcterms:W3CDTF">2021-02-28T15:00:53Z</dcterms:modified>
</cp:coreProperties>
</file>