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Analysis/Metadata/Otoliths and biometrics/"/>
    </mc:Choice>
  </mc:AlternateContent>
  <xr:revisionPtr revIDLastSave="309" documentId="8_{E336ED94-0081-4851-9B47-A63DB8D10EC7}" xr6:coauthVersionLast="47" xr6:coauthVersionMax="47" xr10:uidLastSave="{AFEAE661-2065-4581-A788-5201BB24A64A}"/>
  <bookViews>
    <workbookView xWindow="-110" yWindow="-110" windowWidth="19420" windowHeight="10420" xr2:uid="{C029AF34-7F54-4D1B-A80F-99CB6E696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0" i="1" l="1"/>
  <c r="F159" i="1"/>
  <c r="F158" i="1"/>
  <c r="F157" i="1"/>
  <c r="R3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2" i="1"/>
  <c r="R23" i="1"/>
  <c r="R24" i="1"/>
  <c r="R25" i="1"/>
  <c r="R26" i="1"/>
  <c r="R27" i="1"/>
  <c r="R29" i="1"/>
  <c r="R30" i="1"/>
  <c r="R32" i="1"/>
  <c r="R33" i="1"/>
  <c r="R34" i="1"/>
  <c r="R35" i="1"/>
  <c r="R36" i="1"/>
  <c r="R38" i="1"/>
  <c r="R39" i="1"/>
  <c r="R40" i="1"/>
  <c r="R42" i="1"/>
  <c r="R43" i="1"/>
  <c r="R44" i="1"/>
  <c r="R45" i="1"/>
  <c r="R46" i="1"/>
  <c r="R47" i="1"/>
  <c r="R48" i="1"/>
  <c r="R50" i="1"/>
  <c r="R52" i="1"/>
  <c r="R54" i="1"/>
  <c r="R55" i="1"/>
  <c r="R56" i="1"/>
  <c r="R61" i="1"/>
  <c r="R62" i="1"/>
  <c r="R63" i="1"/>
  <c r="R64" i="1"/>
  <c r="R65" i="1"/>
  <c r="R69" i="1"/>
  <c r="R70" i="1"/>
  <c r="R71" i="1"/>
  <c r="R73" i="1"/>
  <c r="R74" i="1"/>
  <c r="R75" i="1"/>
  <c r="R76" i="1"/>
  <c r="R77" i="1"/>
  <c r="R78" i="1"/>
  <c r="R80" i="1"/>
  <c r="R81" i="1"/>
  <c r="R82" i="1"/>
  <c r="R83" i="1"/>
  <c r="R84" i="1"/>
  <c r="R85" i="1"/>
  <c r="R86" i="1"/>
  <c r="R87" i="1"/>
  <c r="R88" i="1"/>
  <c r="R89" i="1"/>
  <c r="R90" i="1"/>
  <c r="R94" i="1"/>
  <c r="R95" i="1"/>
  <c r="R96" i="1"/>
  <c r="R98" i="1"/>
  <c r="R99" i="1"/>
  <c r="R100" i="1"/>
  <c r="R102" i="1"/>
  <c r="R103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8" i="1"/>
  <c r="R139" i="1"/>
  <c r="R140" i="1"/>
  <c r="R141" i="1"/>
  <c r="R142" i="1"/>
  <c r="R143" i="1"/>
  <c r="R144" i="1"/>
  <c r="R148" i="1"/>
  <c r="R149" i="1"/>
  <c r="R150" i="1"/>
  <c r="R151" i="1"/>
  <c r="R152" i="1"/>
  <c r="R153" i="1"/>
  <c r="R2" i="1"/>
</calcChain>
</file>

<file path=xl/sharedStrings.xml><?xml version="1.0" encoding="utf-8"?>
<sst xmlns="http://schemas.openxmlformats.org/spreadsheetml/2006/main" count="226" uniqueCount="53">
  <si>
    <t>FishID</t>
  </si>
  <si>
    <t>Mass_0</t>
  </si>
  <si>
    <t>Mass_1</t>
  </si>
  <si>
    <t>Mass_2</t>
  </si>
  <si>
    <t>Mass_3</t>
  </si>
  <si>
    <t>Rack</t>
  </si>
  <si>
    <t>Bin</t>
  </si>
  <si>
    <t>Rack/Bin</t>
  </si>
  <si>
    <t>TagID</t>
  </si>
  <si>
    <t>Length_0</t>
  </si>
  <si>
    <t>Length_1</t>
  </si>
  <si>
    <t>Length_2</t>
  </si>
  <si>
    <t>Length_3</t>
  </si>
  <si>
    <t>YL</t>
  </si>
  <si>
    <t>YR</t>
  </si>
  <si>
    <t>BrL</t>
  </si>
  <si>
    <t>BrR</t>
  </si>
  <si>
    <t>RL</t>
  </si>
  <si>
    <t>RR</t>
  </si>
  <si>
    <t>BL</t>
  </si>
  <si>
    <t>BR</t>
  </si>
  <si>
    <t>1.10</t>
  </si>
  <si>
    <t>3.10</t>
  </si>
  <si>
    <t>Mass_4</t>
  </si>
  <si>
    <t>Length_4</t>
  </si>
  <si>
    <t>Mass_5</t>
  </si>
  <si>
    <t>Length_5</t>
  </si>
  <si>
    <t>Comments</t>
  </si>
  <si>
    <t>Mort, 27-April</t>
  </si>
  <si>
    <t>Escaped and replaced 27-April</t>
  </si>
  <si>
    <t>mort 14-May with fin rot</t>
  </si>
  <si>
    <t>mort 14-May no cause ID'd</t>
  </si>
  <si>
    <t>mort 14-May with rot to abdomen</t>
  </si>
  <si>
    <t>Mort 15-May with SW flush</t>
  </si>
  <si>
    <t>Mort 21-May</t>
  </si>
  <si>
    <t>Mort 23-May after pump failure and poor water quality on 22-May</t>
  </si>
  <si>
    <t>Mort 1-June</t>
  </si>
  <si>
    <t>Mort 10-June (if not this, then from 1.14)</t>
  </si>
  <si>
    <t>mort 14-May no cause ID'd; did I retag this? Every other YR in rack 3 is accounted for.</t>
  </si>
  <si>
    <t>Mort 15-July (escaped on fish sitters)</t>
  </si>
  <si>
    <t>Mort 4-May in resp</t>
  </si>
  <si>
    <t>Mort 28-May in resp</t>
  </si>
  <si>
    <t xml:space="preserve">Mort 31-May, had parasite or some inflammation </t>
  </si>
  <si>
    <t>Mort 7-May</t>
  </si>
  <si>
    <t>Mort 15-July (recorded as BL, but none are unaccounted for.)</t>
  </si>
  <si>
    <t>Mort 7-Aug, escaped through lid</t>
  </si>
  <si>
    <t>Mort 2-Aug, escaped through lid</t>
  </si>
  <si>
    <t>Lost, unaccounted for</t>
  </si>
  <si>
    <t>GutDepth_1</t>
  </si>
  <si>
    <t>BodyDepth_1</t>
  </si>
  <si>
    <t>Then where tf did this fish come from (bin 14 but like, where?)</t>
  </si>
  <si>
    <t>This is a fake, can't figure out where else it could belong</t>
  </si>
  <si>
    <t>Ratio_1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</si>
</sst>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2" borderId="0" xfId="0" quotePrefix="1" applyFill="1" applyAlignment="1">
      <alignment horizontal="right"/>
    </xf>
    <xf numFmtId="16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DA2B-4794-4568-AF8F-C84C1BAD60B4}">
  <dimension ref="A1:X160"/>
  <sheetViews>
    <sheetView tabSelected="1" topLeftCell="A113" zoomScale="74" zoomScaleNormal="100" workbookViewId="0">
      <selection activeCell="F161" sqref="F161"/>
    </sheetView>
  </sheetViews>
  <sheetFormatPr defaultRowHeight="14.5" x14ac:dyDescent="0.35"/>
  <cols>
    <col min="16" max="16" width="12.08984375" bestFit="1" customWidth="1"/>
    <col min="17" max="17" width="13.1796875" bestFit="1" customWidth="1"/>
    <col min="18" max="18" width="13.1796875" customWidth="1"/>
  </cols>
  <sheetData>
    <row r="1" spans="1:21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9</v>
      </c>
      <c r="H1" t="s">
        <v>2</v>
      </c>
      <c r="I1" t="s">
        <v>10</v>
      </c>
      <c r="J1" t="s">
        <v>3</v>
      </c>
      <c r="K1" t="s">
        <v>11</v>
      </c>
      <c r="L1" t="s">
        <v>4</v>
      </c>
      <c r="M1" t="s">
        <v>12</v>
      </c>
      <c r="N1" t="s">
        <v>23</v>
      </c>
      <c r="O1" t="s">
        <v>24</v>
      </c>
      <c r="P1" t="s">
        <v>48</v>
      </c>
      <c r="Q1" t="s">
        <v>49</v>
      </c>
      <c r="R1" t="s">
        <v>52</v>
      </c>
      <c r="S1" t="s">
        <v>25</v>
      </c>
      <c r="T1" t="s">
        <v>26</v>
      </c>
      <c r="U1" t="s">
        <v>27</v>
      </c>
    </row>
    <row r="2" spans="1:21" x14ac:dyDescent="0.35">
      <c r="A2">
        <v>1</v>
      </c>
      <c r="B2">
        <v>1</v>
      </c>
      <c r="C2">
        <v>6</v>
      </c>
      <c r="D2">
        <v>1.6</v>
      </c>
      <c r="E2" t="s">
        <v>13</v>
      </c>
      <c r="F2">
        <v>0.94599999999999995</v>
      </c>
      <c r="G2">
        <v>60</v>
      </c>
      <c r="H2">
        <v>1.05</v>
      </c>
      <c r="I2">
        <v>63</v>
      </c>
      <c r="J2">
        <v>1.65</v>
      </c>
      <c r="K2">
        <v>69</v>
      </c>
      <c r="L2" s="2">
        <v>2.66</v>
      </c>
      <c r="M2">
        <v>78</v>
      </c>
      <c r="N2">
        <v>2.65</v>
      </c>
      <c r="O2">
        <v>78</v>
      </c>
      <c r="P2">
        <v>0.65400000000000003</v>
      </c>
      <c r="Q2">
        <v>1.0249999999999999</v>
      </c>
      <c r="R2">
        <f>P2/Q2</f>
        <v>0.638048780487805</v>
      </c>
      <c r="S2">
        <v>2.0099999999999998</v>
      </c>
      <c r="T2">
        <v>78</v>
      </c>
    </row>
    <row r="3" spans="1:21" x14ac:dyDescent="0.35">
      <c r="A3">
        <v>2</v>
      </c>
      <c r="B3">
        <v>1</v>
      </c>
      <c r="C3">
        <v>6</v>
      </c>
      <c r="D3">
        <v>1.6</v>
      </c>
      <c r="E3" t="s">
        <v>14</v>
      </c>
      <c r="F3">
        <v>1.879</v>
      </c>
      <c r="G3">
        <v>79</v>
      </c>
      <c r="H3">
        <v>2.5099999999999998</v>
      </c>
      <c r="I3">
        <v>78</v>
      </c>
      <c r="J3">
        <v>3.18</v>
      </c>
      <c r="K3">
        <v>84</v>
      </c>
      <c r="L3" s="2">
        <v>4.74</v>
      </c>
      <c r="M3">
        <v>93</v>
      </c>
      <c r="N3">
        <v>5.77</v>
      </c>
      <c r="O3">
        <v>99</v>
      </c>
      <c r="P3">
        <v>0.78200000000000003</v>
      </c>
      <c r="Q3">
        <v>1.2090000000000001</v>
      </c>
      <c r="R3">
        <f t="shared" ref="R3:R65" si="0">P3/Q3</f>
        <v>0.64681555004135649</v>
      </c>
      <c r="S3">
        <v>4.59</v>
      </c>
      <c r="T3">
        <v>101</v>
      </c>
    </row>
    <row r="4" spans="1:21" x14ac:dyDescent="0.35">
      <c r="A4">
        <v>3</v>
      </c>
      <c r="B4">
        <v>1</v>
      </c>
      <c r="C4">
        <v>6</v>
      </c>
      <c r="D4">
        <v>1.6</v>
      </c>
      <c r="E4" t="s">
        <v>15</v>
      </c>
      <c r="F4">
        <v>2.0350000000000001</v>
      </c>
      <c r="G4">
        <v>76</v>
      </c>
      <c r="H4">
        <v>1.81</v>
      </c>
      <c r="I4">
        <v>74</v>
      </c>
      <c r="J4">
        <v>2.29</v>
      </c>
      <c r="K4">
        <v>77</v>
      </c>
      <c r="L4" s="2">
        <v>2.73</v>
      </c>
      <c r="M4">
        <v>81</v>
      </c>
      <c r="U4" t="s">
        <v>39</v>
      </c>
    </row>
    <row r="5" spans="1:21" x14ac:dyDescent="0.35">
      <c r="A5">
        <v>4</v>
      </c>
      <c r="B5">
        <v>1</v>
      </c>
      <c r="C5">
        <v>6</v>
      </c>
      <c r="D5">
        <v>1.6</v>
      </c>
      <c r="E5" t="s">
        <v>16</v>
      </c>
      <c r="F5">
        <v>1.76</v>
      </c>
      <c r="G5">
        <v>77</v>
      </c>
      <c r="H5">
        <v>1.63</v>
      </c>
      <c r="I5">
        <v>77</v>
      </c>
      <c r="J5">
        <v>2.12</v>
      </c>
      <c r="K5">
        <v>79</v>
      </c>
      <c r="L5" s="2">
        <v>2.56</v>
      </c>
      <c r="M5">
        <v>84</v>
      </c>
      <c r="N5">
        <v>3.38</v>
      </c>
      <c r="O5">
        <v>89</v>
      </c>
      <c r="P5">
        <v>0.69899999999999995</v>
      </c>
      <c r="Q5">
        <v>1.0269999999999999</v>
      </c>
      <c r="R5">
        <f t="shared" si="0"/>
        <v>0.68062317429406038</v>
      </c>
      <c r="S5">
        <v>3.73</v>
      </c>
      <c r="T5">
        <v>93</v>
      </c>
    </row>
    <row r="6" spans="1:21" x14ac:dyDescent="0.35">
      <c r="A6">
        <v>5</v>
      </c>
      <c r="B6">
        <v>1</v>
      </c>
      <c r="C6">
        <v>6</v>
      </c>
      <c r="D6">
        <v>1.6</v>
      </c>
      <c r="E6" t="s">
        <v>17</v>
      </c>
      <c r="F6">
        <v>1.2350000000000001</v>
      </c>
      <c r="G6">
        <v>65</v>
      </c>
      <c r="H6">
        <v>1.1299999999999999</v>
      </c>
      <c r="I6">
        <v>64</v>
      </c>
      <c r="J6">
        <v>1.23</v>
      </c>
      <c r="K6">
        <v>68</v>
      </c>
      <c r="L6" s="2">
        <v>2.4700000000000002</v>
      </c>
      <c r="M6">
        <v>76</v>
      </c>
      <c r="U6" t="s">
        <v>39</v>
      </c>
    </row>
    <row r="7" spans="1:21" x14ac:dyDescent="0.35">
      <c r="A7">
        <v>6</v>
      </c>
      <c r="B7">
        <v>1</v>
      </c>
      <c r="C7">
        <v>6</v>
      </c>
      <c r="D7">
        <v>1.6</v>
      </c>
      <c r="E7" t="s">
        <v>18</v>
      </c>
      <c r="F7">
        <v>1.3819999999999999</v>
      </c>
      <c r="G7">
        <v>67</v>
      </c>
      <c r="H7">
        <v>1.3</v>
      </c>
      <c r="I7">
        <v>68</v>
      </c>
      <c r="J7">
        <v>2.46</v>
      </c>
      <c r="K7">
        <v>79</v>
      </c>
      <c r="L7" s="2">
        <v>4.38</v>
      </c>
      <c r="M7">
        <v>90</v>
      </c>
      <c r="U7" t="s">
        <v>39</v>
      </c>
    </row>
    <row r="8" spans="1:21" x14ac:dyDescent="0.35">
      <c r="A8">
        <v>7</v>
      </c>
      <c r="B8">
        <v>1</v>
      </c>
      <c r="C8">
        <v>6</v>
      </c>
      <c r="D8">
        <v>1.6</v>
      </c>
      <c r="E8" t="s">
        <v>19</v>
      </c>
      <c r="F8">
        <v>1.899</v>
      </c>
      <c r="G8">
        <v>71</v>
      </c>
      <c r="H8">
        <v>1.51</v>
      </c>
      <c r="I8">
        <v>69</v>
      </c>
      <c r="J8">
        <v>1.72</v>
      </c>
      <c r="K8">
        <v>72</v>
      </c>
      <c r="L8" s="2">
        <v>3.07</v>
      </c>
      <c r="M8">
        <v>80</v>
      </c>
      <c r="N8">
        <v>3.71</v>
      </c>
      <c r="O8">
        <v>83</v>
      </c>
      <c r="P8">
        <v>1.0569999999999999</v>
      </c>
      <c r="Q8">
        <v>1.28</v>
      </c>
      <c r="R8">
        <f t="shared" si="0"/>
        <v>0.82578124999999991</v>
      </c>
      <c r="S8">
        <v>3.38</v>
      </c>
      <c r="T8">
        <v>85</v>
      </c>
    </row>
    <row r="9" spans="1:21" x14ac:dyDescent="0.35">
      <c r="A9">
        <v>8</v>
      </c>
      <c r="B9">
        <v>1</v>
      </c>
      <c r="C9">
        <v>6</v>
      </c>
      <c r="D9">
        <v>1.6</v>
      </c>
      <c r="E9" t="s">
        <v>20</v>
      </c>
      <c r="F9">
        <v>1.9770000000000001</v>
      </c>
      <c r="G9">
        <v>76</v>
      </c>
      <c r="H9">
        <v>2.38</v>
      </c>
      <c r="I9">
        <v>76</v>
      </c>
      <c r="J9">
        <v>3.01</v>
      </c>
      <c r="K9">
        <v>80</v>
      </c>
      <c r="L9" s="2">
        <v>4.0199999999999996</v>
      </c>
      <c r="M9">
        <v>90</v>
      </c>
      <c r="N9">
        <v>4.75</v>
      </c>
      <c r="O9">
        <v>93</v>
      </c>
      <c r="P9">
        <v>1.0169999999999999</v>
      </c>
      <c r="Q9">
        <v>1.284</v>
      </c>
      <c r="R9">
        <f t="shared" si="0"/>
        <v>0.79205607476635509</v>
      </c>
      <c r="S9">
        <v>4.2</v>
      </c>
      <c r="T9">
        <v>95</v>
      </c>
    </row>
    <row r="10" spans="1:21" x14ac:dyDescent="0.35">
      <c r="A10">
        <v>9</v>
      </c>
      <c r="B10">
        <v>1</v>
      </c>
      <c r="C10">
        <v>7</v>
      </c>
      <c r="D10">
        <v>1.7</v>
      </c>
      <c r="E10" t="s">
        <v>13</v>
      </c>
      <c r="F10">
        <v>1.1819999999999999</v>
      </c>
      <c r="G10">
        <v>68</v>
      </c>
      <c r="H10">
        <v>1.57</v>
      </c>
      <c r="I10">
        <v>67</v>
      </c>
      <c r="J10">
        <v>1.56</v>
      </c>
      <c r="K10">
        <v>69</v>
      </c>
      <c r="L10" s="2">
        <v>2.39</v>
      </c>
      <c r="M10">
        <v>77</v>
      </c>
      <c r="N10">
        <v>3.91</v>
      </c>
      <c r="O10">
        <v>84</v>
      </c>
      <c r="P10">
        <v>0.89400000000000002</v>
      </c>
      <c r="Q10">
        <v>1.2569999999999999</v>
      </c>
      <c r="R10">
        <f t="shared" si="0"/>
        <v>0.71121718377088317</v>
      </c>
      <c r="S10">
        <v>3.51</v>
      </c>
      <c r="T10">
        <v>86</v>
      </c>
    </row>
    <row r="11" spans="1:21" x14ac:dyDescent="0.35">
      <c r="A11">
        <v>10</v>
      </c>
      <c r="B11">
        <v>1</v>
      </c>
      <c r="C11">
        <v>7</v>
      </c>
      <c r="D11">
        <v>1.7</v>
      </c>
      <c r="E11" t="s">
        <v>14</v>
      </c>
      <c r="F11">
        <v>1.0389999999999999</v>
      </c>
      <c r="G11">
        <v>61</v>
      </c>
      <c r="H11">
        <v>1.1100000000000001</v>
      </c>
      <c r="I11">
        <v>61</v>
      </c>
      <c r="J11">
        <v>1.33</v>
      </c>
      <c r="K11">
        <v>67</v>
      </c>
      <c r="L11" s="2">
        <v>2.0099999999999998</v>
      </c>
      <c r="M11">
        <v>71</v>
      </c>
      <c r="N11">
        <v>2.09</v>
      </c>
      <c r="O11">
        <v>71</v>
      </c>
      <c r="P11">
        <v>0.66500000000000004</v>
      </c>
      <c r="Q11">
        <v>0.95799999999999996</v>
      </c>
      <c r="R11">
        <f t="shared" si="0"/>
        <v>0.69415448851774542</v>
      </c>
      <c r="S11">
        <v>1.82</v>
      </c>
      <c r="T11">
        <v>71</v>
      </c>
    </row>
    <row r="12" spans="1:21" x14ac:dyDescent="0.35">
      <c r="A12">
        <v>11</v>
      </c>
      <c r="B12">
        <v>1</v>
      </c>
      <c r="C12">
        <v>7</v>
      </c>
      <c r="D12">
        <v>1.7</v>
      </c>
      <c r="E12" t="s">
        <v>15</v>
      </c>
      <c r="F12">
        <v>2.3250000000000002</v>
      </c>
      <c r="G12">
        <v>77</v>
      </c>
      <c r="H12">
        <v>2.42</v>
      </c>
      <c r="I12">
        <v>78</v>
      </c>
      <c r="J12">
        <v>2.92</v>
      </c>
      <c r="K12">
        <v>80</v>
      </c>
      <c r="L12" s="2">
        <v>3.37</v>
      </c>
      <c r="M12">
        <v>84</v>
      </c>
      <c r="N12">
        <v>3.39</v>
      </c>
      <c r="O12">
        <v>82</v>
      </c>
      <c r="P12">
        <v>0.73699999999999999</v>
      </c>
      <c r="Q12">
        <v>1.109</v>
      </c>
      <c r="R12">
        <f t="shared" si="0"/>
        <v>0.66456266907123529</v>
      </c>
      <c r="S12">
        <v>2.54</v>
      </c>
      <c r="T12">
        <v>84</v>
      </c>
    </row>
    <row r="13" spans="1:21" x14ac:dyDescent="0.35">
      <c r="A13">
        <v>12</v>
      </c>
      <c r="B13">
        <v>1</v>
      </c>
      <c r="C13">
        <v>7</v>
      </c>
      <c r="D13">
        <v>1.7</v>
      </c>
      <c r="E13" t="s">
        <v>16</v>
      </c>
      <c r="F13">
        <v>1.0860000000000001</v>
      </c>
      <c r="G13">
        <v>64</v>
      </c>
      <c r="H13">
        <v>1.36</v>
      </c>
      <c r="I13">
        <v>64</v>
      </c>
      <c r="J13">
        <v>2.2599999999999998</v>
      </c>
      <c r="K13">
        <v>74</v>
      </c>
      <c r="L13" s="2">
        <v>2.79</v>
      </c>
      <c r="M13">
        <v>78</v>
      </c>
      <c r="N13">
        <v>3.09</v>
      </c>
      <c r="O13">
        <v>75</v>
      </c>
      <c r="P13">
        <v>0.82499999999999996</v>
      </c>
      <c r="Q13">
        <v>1.1020000000000001</v>
      </c>
      <c r="R13">
        <f t="shared" si="0"/>
        <v>0.74863883847549895</v>
      </c>
      <c r="S13">
        <v>3.13</v>
      </c>
      <c r="T13">
        <v>85</v>
      </c>
    </row>
    <row r="14" spans="1:21" x14ac:dyDescent="0.35">
      <c r="A14">
        <v>13</v>
      </c>
      <c r="B14">
        <v>1</v>
      </c>
      <c r="C14">
        <v>7</v>
      </c>
      <c r="D14">
        <v>1.7</v>
      </c>
      <c r="E14" t="s">
        <v>17</v>
      </c>
      <c r="F14">
        <v>0.65</v>
      </c>
      <c r="G14">
        <v>55</v>
      </c>
      <c r="H14">
        <v>0.85</v>
      </c>
      <c r="I14">
        <v>57</v>
      </c>
      <c r="J14">
        <v>1.28</v>
      </c>
      <c r="K14">
        <v>63</v>
      </c>
      <c r="L14" s="2">
        <v>1.95</v>
      </c>
      <c r="M14">
        <v>72</v>
      </c>
      <c r="N14">
        <v>2.34</v>
      </c>
      <c r="O14">
        <v>74</v>
      </c>
      <c r="P14">
        <v>0.78400000000000003</v>
      </c>
      <c r="Q14">
        <v>1.006</v>
      </c>
      <c r="R14">
        <f t="shared" si="0"/>
        <v>0.77932405566600405</v>
      </c>
      <c r="S14">
        <v>1.84</v>
      </c>
      <c r="T14">
        <v>74</v>
      </c>
    </row>
    <row r="15" spans="1:21" x14ac:dyDescent="0.35">
      <c r="A15">
        <v>14</v>
      </c>
      <c r="B15">
        <v>1</v>
      </c>
      <c r="C15">
        <v>7</v>
      </c>
      <c r="D15">
        <v>1.7</v>
      </c>
      <c r="E15" t="s">
        <v>18</v>
      </c>
      <c r="F15">
        <v>1.7470000000000001</v>
      </c>
      <c r="G15">
        <v>74</v>
      </c>
      <c r="H15">
        <v>1.87</v>
      </c>
      <c r="I15">
        <v>74</v>
      </c>
      <c r="J15">
        <v>2.04</v>
      </c>
      <c r="K15">
        <v>75</v>
      </c>
      <c r="L15" s="2">
        <v>2.4700000000000002</v>
      </c>
      <c r="M15">
        <v>79</v>
      </c>
      <c r="N15">
        <v>2.57</v>
      </c>
      <c r="O15">
        <v>80</v>
      </c>
      <c r="P15">
        <v>0.82199999999999995</v>
      </c>
      <c r="Q15">
        <v>1.097</v>
      </c>
      <c r="R15">
        <f t="shared" si="0"/>
        <v>0.74931631722880576</v>
      </c>
      <c r="S15">
        <v>2.0299999999999998</v>
      </c>
      <c r="T15">
        <v>79</v>
      </c>
    </row>
    <row r="16" spans="1:21" x14ac:dyDescent="0.35">
      <c r="A16">
        <v>15</v>
      </c>
      <c r="B16">
        <v>1</v>
      </c>
      <c r="C16">
        <v>7</v>
      </c>
      <c r="D16">
        <v>1.7</v>
      </c>
      <c r="E16" t="s">
        <v>19</v>
      </c>
      <c r="F16">
        <v>1.3420000000000001</v>
      </c>
      <c r="G16">
        <v>67</v>
      </c>
      <c r="H16">
        <v>1.55</v>
      </c>
      <c r="I16">
        <v>68</v>
      </c>
      <c r="J16">
        <v>1.76</v>
      </c>
      <c r="K16">
        <v>72</v>
      </c>
      <c r="L16" s="2">
        <v>2.1800000000000002</v>
      </c>
      <c r="M16">
        <v>76</v>
      </c>
      <c r="N16">
        <v>2.2599999999999998</v>
      </c>
      <c r="O16">
        <v>76</v>
      </c>
      <c r="P16">
        <v>0.69499999999999995</v>
      </c>
      <c r="Q16">
        <v>1.0129999999999999</v>
      </c>
      <c r="R16">
        <f t="shared" si="0"/>
        <v>0.68608094768015793</v>
      </c>
      <c r="S16">
        <v>1.89</v>
      </c>
      <c r="T16">
        <v>75</v>
      </c>
    </row>
    <row r="17" spans="1:21" x14ac:dyDescent="0.35">
      <c r="A17">
        <v>16</v>
      </c>
      <c r="B17">
        <v>1</v>
      </c>
      <c r="C17">
        <v>7</v>
      </c>
      <c r="D17">
        <v>1.7</v>
      </c>
      <c r="E17" t="s">
        <v>20</v>
      </c>
      <c r="F17">
        <v>1.8009999999999999</v>
      </c>
      <c r="G17">
        <v>74</v>
      </c>
      <c r="H17">
        <v>2.19</v>
      </c>
      <c r="I17">
        <v>76</v>
      </c>
      <c r="J17">
        <v>2.6</v>
      </c>
      <c r="K17">
        <v>80</v>
      </c>
      <c r="L17" s="2">
        <v>3.02</v>
      </c>
      <c r="M17">
        <v>79</v>
      </c>
      <c r="N17">
        <v>3.47</v>
      </c>
      <c r="O17">
        <v>82</v>
      </c>
      <c r="P17">
        <v>0.997</v>
      </c>
      <c r="Q17">
        <v>1.2150000000000001</v>
      </c>
      <c r="R17">
        <f t="shared" si="0"/>
        <v>0.82057613168724275</v>
      </c>
      <c r="S17">
        <v>3.02</v>
      </c>
      <c r="T17">
        <v>84</v>
      </c>
    </row>
    <row r="18" spans="1:21" x14ac:dyDescent="0.35">
      <c r="A18">
        <v>17</v>
      </c>
      <c r="B18">
        <v>1</v>
      </c>
      <c r="C18">
        <v>8</v>
      </c>
      <c r="D18">
        <v>1.8</v>
      </c>
      <c r="E18" t="s">
        <v>13</v>
      </c>
      <c r="F18">
        <v>2.0489999999999999</v>
      </c>
      <c r="G18">
        <v>77</v>
      </c>
      <c r="H18">
        <v>2.06</v>
      </c>
      <c r="I18">
        <v>76</v>
      </c>
      <c r="J18">
        <v>2.14</v>
      </c>
      <c r="K18">
        <v>79</v>
      </c>
      <c r="L18" s="2">
        <v>2.78</v>
      </c>
      <c r="M18">
        <v>85</v>
      </c>
      <c r="N18">
        <v>3.69</v>
      </c>
      <c r="O18">
        <v>90</v>
      </c>
      <c r="P18">
        <v>0.79700000000000004</v>
      </c>
      <c r="Q18">
        <v>1.1579999999999999</v>
      </c>
      <c r="R18">
        <f t="shared" si="0"/>
        <v>0.68825561312607952</v>
      </c>
      <c r="S18">
        <v>3.5</v>
      </c>
      <c r="T18">
        <v>91</v>
      </c>
    </row>
    <row r="19" spans="1:21" x14ac:dyDescent="0.35">
      <c r="A19">
        <v>18</v>
      </c>
      <c r="B19">
        <v>1</v>
      </c>
      <c r="C19">
        <v>8</v>
      </c>
      <c r="D19">
        <v>1.8</v>
      </c>
      <c r="E19" t="s">
        <v>14</v>
      </c>
      <c r="F19">
        <v>0.83499999999999996</v>
      </c>
      <c r="G19">
        <v>64</v>
      </c>
      <c r="H19">
        <v>1.85</v>
      </c>
      <c r="I19">
        <v>69</v>
      </c>
      <c r="J19">
        <v>3.12</v>
      </c>
      <c r="K19">
        <v>83</v>
      </c>
      <c r="L19" s="2">
        <v>4.79</v>
      </c>
      <c r="M19">
        <v>93</v>
      </c>
      <c r="N19">
        <v>5.59</v>
      </c>
      <c r="O19">
        <v>96</v>
      </c>
      <c r="P19">
        <v>1.169</v>
      </c>
      <c r="Q19">
        <v>1.492</v>
      </c>
      <c r="R19">
        <f t="shared" si="0"/>
        <v>0.78351206434316356</v>
      </c>
      <c r="S19">
        <v>5.83</v>
      </c>
      <c r="T19">
        <v>101</v>
      </c>
    </row>
    <row r="20" spans="1:21" x14ac:dyDescent="0.35">
      <c r="A20">
        <v>19</v>
      </c>
      <c r="B20">
        <v>1</v>
      </c>
      <c r="C20">
        <v>8</v>
      </c>
      <c r="D20">
        <v>1.8</v>
      </c>
      <c r="E20" t="s">
        <v>15</v>
      </c>
      <c r="F20">
        <v>0.57099999999999995</v>
      </c>
      <c r="G20">
        <v>54</v>
      </c>
      <c r="H20">
        <v>0.83</v>
      </c>
      <c r="I20">
        <v>60</v>
      </c>
      <c r="J20">
        <v>1.55</v>
      </c>
      <c r="K20">
        <v>71</v>
      </c>
      <c r="U20" t="s">
        <v>37</v>
      </c>
    </row>
    <row r="21" spans="1:21" x14ac:dyDescent="0.35">
      <c r="A21">
        <v>20</v>
      </c>
      <c r="B21">
        <v>1</v>
      </c>
      <c r="C21">
        <v>8</v>
      </c>
      <c r="D21">
        <v>1.8</v>
      </c>
      <c r="E21" t="s">
        <v>16</v>
      </c>
      <c r="F21">
        <v>2.2250000000000001</v>
      </c>
      <c r="G21">
        <v>76</v>
      </c>
      <c r="H21">
        <v>2.31</v>
      </c>
      <c r="I21">
        <v>76</v>
      </c>
      <c r="J21">
        <v>2.86</v>
      </c>
      <c r="K21">
        <v>79</v>
      </c>
      <c r="L21" s="2">
        <v>3.47</v>
      </c>
      <c r="M21">
        <v>85</v>
      </c>
      <c r="N21">
        <v>3.9</v>
      </c>
      <c r="O21">
        <v>87</v>
      </c>
      <c r="S21">
        <v>3.18</v>
      </c>
      <c r="T21">
        <v>89</v>
      </c>
    </row>
    <row r="22" spans="1:21" x14ac:dyDescent="0.35">
      <c r="A22">
        <v>21</v>
      </c>
      <c r="B22">
        <v>1</v>
      </c>
      <c r="C22">
        <v>8</v>
      </c>
      <c r="D22">
        <v>1.8</v>
      </c>
      <c r="E22" t="s">
        <v>17</v>
      </c>
      <c r="F22">
        <v>1.627</v>
      </c>
      <c r="G22">
        <v>70</v>
      </c>
      <c r="H22">
        <v>1.82</v>
      </c>
      <c r="I22">
        <v>71</v>
      </c>
      <c r="J22">
        <v>1.84</v>
      </c>
      <c r="K22">
        <v>76</v>
      </c>
      <c r="L22" s="2">
        <v>2.42</v>
      </c>
      <c r="M22">
        <v>84</v>
      </c>
      <c r="N22">
        <v>3.56</v>
      </c>
      <c r="O22">
        <v>88</v>
      </c>
      <c r="P22">
        <v>0.61599999999999999</v>
      </c>
      <c r="Q22">
        <v>0.96599999999999997</v>
      </c>
      <c r="R22">
        <f t="shared" si="0"/>
        <v>0.63768115942028991</v>
      </c>
      <c r="S22">
        <v>2.96</v>
      </c>
      <c r="T22">
        <v>92</v>
      </c>
    </row>
    <row r="23" spans="1:21" x14ac:dyDescent="0.35">
      <c r="A23">
        <v>22</v>
      </c>
      <c r="B23">
        <v>1</v>
      </c>
      <c r="C23">
        <v>8</v>
      </c>
      <c r="D23">
        <v>1.8</v>
      </c>
      <c r="E23" t="s">
        <v>18</v>
      </c>
      <c r="F23">
        <v>2.5880000000000001</v>
      </c>
      <c r="G23">
        <v>78</v>
      </c>
      <c r="H23">
        <v>2.6</v>
      </c>
      <c r="I23">
        <v>79</v>
      </c>
      <c r="J23">
        <v>2.89</v>
      </c>
      <c r="K23">
        <v>84</v>
      </c>
      <c r="L23" s="2">
        <v>3.34</v>
      </c>
      <c r="M23">
        <v>88</v>
      </c>
      <c r="N23">
        <v>3.39</v>
      </c>
      <c r="O23">
        <v>89</v>
      </c>
      <c r="P23">
        <v>0.67600000000000005</v>
      </c>
      <c r="Q23">
        <v>1.0369999999999999</v>
      </c>
      <c r="R23">
        <f t="shared" si="0"/>
        <v>0.65188042430086801</v>
      </c>
      <c r="S23">
        <v>2.64</v>
      </c>
      <c r="T23">
        <v>89</v>
      </c>
    </row>
    <row r="24" spans="1:21" x14ac:dyDescent="0.35">
      <c r="A24">
        <v>23</v>
      </c>
      <c r="B24">
        <v>1</v>
      </c>
      <c r="C24">
        <v>8</v>
      </c>
      <c r="D24">
        <v>1.8</v>
      </c>
      <c r="E24" t="s">
        <v>19</v>
      </c>
      <c r="F24">
        <v>2.1880000000000002</v>
      </c>
      <c r="G24">
        <v>76</v>
      </c>
      <c r="H24">
        <v>2.02</v>
      </c>
      <c r="I24">
        <v>78</v>
      </c>
      <c r="J24">
        <v>2.6</v>
      </c>
      <c r="K24">
        <v>81</v>
      </c>
      <c r="L24" s="2">
        <v>3.46</v>
      </c>
      <c r="M24">
        <v>88</v>
      </c>
      <c r="N24">
        <v>3.62</v>
      </c>
      <c r="O24">
        <v>89</v>
      </c>
      <c r="P24">
        <v>0.86899999999999999</v>
      </c>
      <c r="Q24">
        <v>1.196</v>
      </c>
      <c r="R24">
        <f t="shared" si="0"/>
        <v>0.72658862876254182</v>
      </c>
      <c r="S24">
        <v>3.42</v>
      </c>
      <c r="T24">
        <v>94</v>
      </c>
    </row>
    <row r="25" spans="1:21" x14ac:dyDescent="0.35">
      <c r="A25">
        <v>24</v>
      </c>
      <c r="B25">
        <v>1</v>
      </c>
      <c r="C25">
        <v>8</v>
      </c>
      <c r="D25">
        <v>1.8</v>
      </c>
      <c r="E25" t="s">
        <v>20</v>
      </c>
      <c r="F25">
        <v>1.4430000000000001</v>
      </c>
      <c r="G25">
        <v>70</v>
      </c>
      <c r="H25">
        <v>1.34</v>
      </c>
      <c r="I25">
        <v>68</v>
      </c>
      <c r="J25">
        <v>0.95</v>
      </c>
      <c r="K25">
        <v>64</v>
      </c>
      <c r="L25" s="2">
        <v>2.1</v>
      </c>
      <c r="M25">
        <v>78</v>
      </c>
      <c r="N25">
        <v>2.84</v>
      </c>
      <c r="O25">
        <v>83</v>
      </c>
      <c r="P25">
        <v>0.59499999999999997</v>
      </c>
      <c r="Q25">
        <v>0.95199999999999996</v>
      </c>
      <c r="R25">
        <f t="shared" si="0"/>
        <v>0.625</v>
      </c>
      <c r="S25">
        <v>2.68</v>
      </c>
      <c r="T25">
        <v>85</v>
      </c>
    </row>
    <row r="26" spans="1:21" x14ac:dyDescent="0.35">
      <c r="A26">
        <v>25</v>
      </c>
      <c r="B26">
        <v>1</v>
      </c>
      <c r="C26">
        <v>9</v>
      </c>
      <c r="D26">
        <v>1.9</v>
      </c>
      <c r="E26" t="s">
        <v>13</v>
      </c>
      <c r="F26">
        <v>2.1160000000000001</v>
      </c>
      <c r="G26">
        <v>75</v>
      </c>
      <c r="H26">
        <v>1.82</v>
      </c>
      <c r="I26">
        <v>74</v>
      </c>
      <c r="J26">
        <v>2.2799999999999998</v>
      </c>
      <c r="K26">
        <v>71</v>
      </c>
      <c r="L26" s="2">
        <v>2.71</v>
      </c>
      <c r="M26">
        <v>79</v>
      </c>
      <c r="N26">
        <v>2.65</v>
      </c>
      <c r="O26">
        <v>78</v>
      </c>
      <c r="P26">
        <v>0.67</v>
      </c>
      <c r="Q26">
        <v>0.95399999999999996</v>
      </c>
      <c r="R26">
        <f t="shared" si="0"/>
        <v>0.70230607966457026</v>
      </c>
      <c r="S26">
        <v>1.67</v>
      </c>
      <c r="T26">
        <v>78</v>
      </c>
    </row>
    <row r="27" spans="1:21" x14ac:dyDescent="0.35">
      <c r="A27">
        <v>26</v>
      </c>
      <c r="B27">
        <v>1</v>
      </c>
      <c r="C27">
        <v>9</v>
      </c>
      <c r="D27">
        <v>1.9</v>
      </c>
      <c r="E27" t="s">
        <v>14</v>
      </c>
      <c r="F27">
        <v>1.071</v>
      </c>
      <c r="G27">
        <v>62</v>
      </c>
      <c r="H27">
        <v>1.2</v>
      </c>
      <c r="I27">
        <v>63</v>
      </c>
      <c r="J27">
        <v>1.34</v>
      </c>
      <c r="K27">
        <v>66</v>
      </c>
      <c r="L27" s="4"/>
      <c r="M27" s="4"/>
      <c r="N27">
        <v>1.55</v>
      </c>
      <c r="O27">
        <v>70</v>
      </c>
      <c r="P27">
        <v>0.55900000000000005</v>
      </c>
      <c r="Q27">
        <v>0.79200000000000004</v>
      </c>
      <c r="R27">
        <f t="shared" si="0"/>
        <v>0.70580808080808088</v>
      </c>
    </row>
    <row r="28" spans="1:21" x14ac:dyDescent="0.35">
      <c r="A28">
        <v>27</v>
      </c>
      <c r="B28">
        <v>1</v>
      </c>
      <c r="C28">
        <v>9</v>
      </c>
      <c r="D28">
        <v>1.9</v>
      </c>
      <c r="E28" t="s">
        <v>15</v>
      </c>
      <c r="F28">
        <v>0.93799999999999994</v>
      </c>
      <c r="G28">
        <v>60</v>
      </c>
      <c r="H28">
        <v>1.4</v>
      </c>
      <c r="I28">
        <v>66</v>
      </c>
      <c r="J28">
        <v>3.08</v>
      </c>
      <c r="K28">
        <v>82</v>
      </c>
      <c r="L28" s="2">
        <v>4.1900000000000004</v>
      </c>
      <c r="M28">
        <v>89</v>
      </c>
      <c r="N28">
        <v>4.63</v>
      </c>
      <c r="O28">
        <v>90</v>
      </c>
    </row>
    <row r="29" spans="1:21" x14ac:dyDescent="0.35">
      <c r="A29">
        <v>28</v>
      </c>
      <c r="B29">
        <v>1</v>
      </c>
      <c r="C29">
        <v>9</v>
      </c>
      <c r="D29">
        <v>1.9</v>
      </c>
      <c r="E29" t="s">
        <v>16</v>
      </c>
      <c r="F29">
        <v>2.681</v>
      </c>
      <c r="G29">
        <v>85</v>
      </c>
      <c r="H29">
        <v>2.94</v>
      </c>
      <c r="I29">
        <v>82</v>
      </c>
      <c r="J29">
        <v>4.26</v>
      </c>
      <c r="K29">
        <v>91</v>
      </c>
      <c r="L29" s="2">
        <v>5.56</v>
      </c>
      <c r="M29">
        <v>97</v>
      </c>
      <c r="N29">
        <v>6.2</v>
      </c>
      <c r="O29">
        <v>100</v>
      </c>
      <c r="P29">
        <v>0.81100000000000005</v>
      </c>
      <c r="Q29">
        <v>1.2090000000000001</v>
      </c>
      <c r="R29">
        <f t="shared" si="0"/>
        <v>0.67080231596360629</v>
      </c>
    </row>
    <row r="30" spans="1:21" x14ac:dyDescent="0.35">
      <c r="A30">
        <v>29</v>
      </c>
      <c r="B30">
        <v>1</v>
      </c>
      <c r="C30">
        <v>9</v>
      </c>
      <c r="D30">
        <v>1.9</v>
      </c>
      <c r="E30" t="s">
        <v>17</v>
      </c>
      <c r="F30">
        <v>1.0920000000000001</v>
      </c>
      <c r="G30">
        <v>61</v>
      </c>
      <c r="H30">
        <v>1.1599999999999999</v>
      </c>
      <c r="I30">
        <v>60</v>
      </c>
      <c r="J30">
        <v>1.52</v>
      </c>
      <c r="K30">
        <v>67</v>
      </c>
      <c r="L30" s="2">
        <v>2.77</v>
      </c>
      <c r="M30">
        <v>77</v>
      </c>
      <c r="N30">
        <v>2.9</v>
      </c>
      <c r="O30">
        <v>79</v>
      </c>
      <c r="P30">
        <v>0.82699999999999996</v>
      </c>
      <c r="Q30">
        <v>1.0469999999999999</v>
      </c>
      <c r="R30">
        <f t="shared" si="0"/>
        <v>0.78987583572110798</v>
      </c>
      <c r="S30">
        <v>1.69</v>
      </c>
      <c r="T30">
        <v>78</v>
      </c>
    </row>
    <row r="31" spans="1:21" x14ac:dyDescent="0.35">
      <c r="A31">
        <v>30</v>
      </c>
      <c r="B31">
        <v>1</v>
      </c>
      <c r="C31">
        <v>9</v>
      </c>
      <c r="D31">
        <v>1.9</v>
      </c>
      <c r="E31" t="s">
        <v>18</v>
      </c>
      <c r="F31">
        <v>2.1829999999999998</v>
      </c>
      <c r="G31">
        <v>77</v>
      </c>
      <c r="H31">
        <v>2.4500000000000002</v>
      </c>
      <c r="I31">
        <v>77</v>
      </c>
      <c r="U31" t="s">
        <v>41</v>
      </c>
    </row>
    <row r="32" spans="1:21" x14ac:dyDescent="0.35">
      <c r="A32">
        <v>31</v>
      </c>
      <c r="B32">
        <v>1</v>
      </c>
      <c r="C32">
        <v>9</v>
      </c>
      <c r="D32">
        <v>1.9</v>
      </c>
      <c r="E32" t="s">
        <v>19</v>
      </c>
      <c r="F32">
        <v>1.768</v>
      </c>
      <c r="G32">
        <v>72</v>
      </c>
      <c r="H32">
        <v>2.0499999999999998</v>
      </c>
      <c r="I32">
        <v>74</v>
      </c>
      <c r="J32">
        <v>3.31</v>
      </c>
      <c r="K32">
        <v>80</v>
      </c>
      <c r="L32" s="2">
        <v>4.1900000000000004</v>
      </c>
      <c r="M32">
        <v>85</v>
      </c>
      <c r="N32">
        <v>4.45</v>
      </c>
      <c r="O32">
        <v>87</v>
      </c>
      <c r="P32">
        <v>0.92700000000000005</v>
      </c>
      <c r="Q32">
        <v>1.238</v>
      </c>
      <c r="R32">
        <f t="shared" si="0"/>
        <v>0.74878836833602591</v>
      </c>
      <c r="S32">
        <v>3</v>
      </c>
      <c r="T32">
        <v>88</v>
      </c>
    </row>
    <row r="33" spans="1:24" x14ac:dyDescent="0.35">
      <c r="A33">
        <v>32</v>
      </c>
      <c r="B33">
        <v>1</v>
      </c>
      <c r="C33">
        <v>9</v>
      </c>
      <c r="D33">
        <v>1.9</v>
      </c>
      <c r="E33" t="s">
        <v>20</v>
      </c>
      <c r="F33">
        <v>1.125</v>
      </c>
      <c r="G33">
        <v>61</v>
      </c>
      <c r="H33">
        <v>0.79</v>
      </c>
      <c r="I33">
        <v>59</v>
      </c>
      <c r="J33">
        <v>1.04</v>
      </c>
      <c r="K33">
        <v>67</v>
      </c>
      <c r="L33" s="2">
        <v>1.657</v>
      </c>
      <c r="M33">
        <v>74</v>
      </c>
      <c r="N33">
        <v>1.96</v>
      </c>
      <c r="O33">
        <v>75</v>
      </c>
      <c r="P33">
        <v>0.60799999999999998</v>
      </c>
      <c r="Q33">
        <v>0.84699999999999998</v>
      </c>
      <c r="R33">
        <f t="shared" si="0"/>
        <v>0.71782762691853597</v>
      </c>
    </row>
    <row r="34" spans="1:24" x14ac:dyDescent="0.35">
      <c r="A34">
        <v>33</v>
      </c>
      <c r="B34">
        <v>1</v>
      </c>
      <c r="C34">
        <v>10</v>
      </c>
      <c r="D34" s="1" t="s">
        <v>21</v>
      </c>
      <c r="E34" t="s">
        <v>13</v>
      </c>
      <c r="F34">
        <v>1.778</v>
      </c>
      <c r="G34">
        <v>72</v>
      </c>
      <c r="H34">
        <v>1.64</v>
      </c>
      <c r="I34">
        <v>71</v>
      </c>
      <c r="J34">
        <v>2.17</v>
      </c>
      <c r="K34">
        <v>75</v>
      </c>
      <c r="L34" s="2">
        <v>2.62</v>
      </c>
      <c r="M34">
        <v>79</v>
      </c>
      <c r="N34">
        <v>2.64</v>
      </c>
      <c r="O34">
        <v>79</v>
      </c>
      <c r="P34">
        <v>0.61799999999999999</v>
      </c>
      <c r="Q34">
        <v>0.94299999999999995</v>
      </c>
      <c r="R34">
        <f t="shared" si="0"/>
        <v>0.65535524920466603</v>
      </c>
      <c r="U34" t="s">
        <v>45</v>
      </c>
    </row>
    <row r="35" spans="1:24" x14ac:dyDescent="0.35">
      <c r="A35">
        <v>34</v>
      </c>
      <c r="B35">
        <v>1</v>
      </c>
      <c r="C35">
        <v>10</v>
      </c>
      <c r="D35" s="1" t="s">
        <v>21</v>
      </c>
      <c r="E35" t="s">
        <v>14</v>
      </c>
      <c r="F35">
        <v>0.61499999999999999</v>
      </c>
      <c r="G35">
        <v>58</v>
      </c>
      <c r="H35">
        <v>0.81</v>
      </c>
      <c r="I35">
        <v>59</v>
      </c>
      <c r="J35">
        <v>1.91</v>
      </c>
      <c r="K35">
        <v>75</v>
      </c>
      <c r="L35" s="2">
        <v>4.83</v>
      </c>
      <c r="M35">
        <v>93</v>
      </c>
      <c r="N35">
        <v>6.29</v>
      </c>
      <c r="O35">
        <v>100</v>
      </c>
      <c r="P35">
        <v>1.2569999999999999</v>
      </c>
      <c r="Q35">
        <v>1.617</v>
      </c>
      <c r="R35">
        <f t="shared" si="0"/>
        <v>0.77736549165120583</v>
      </c>
      <c r="S35">
        <v>4.76</v>
      </c>
      <c r="T35">
        <v>100</v>
      </c>
    </row>
    <row r="36" spans="1:24" x14ac:dyDescent="0.35">
      <c r="A36">
        <v>35</v>
      </c>
      <c r="B36">
        <v>1</v>
      </c>
      <c r="C36">
        <v>10</v>
      </c>
      <c r="D36" s="1" t="s">
        <v>21</v>
      </c>
      <c r="E36" t="s">
        <v>15</v>
      </c>
      <c r="F36">
        <v>2.6829999999999998</v>
      </c>
      <c r="G36">
        <v>84</v>
      </c>
      <c r="H36">
        <v>2.81</v>
      </c>
      <c r="I36">
        <v>84</v>
      </c>
      <c r="J36">
        <v>3.45</v>
      </c>
      <c r="K36">
        <v>89</v>
      </c>
      <c r="L36" s="2">
        <v>3.5</v>
      </c>
      <c r="M36">
        <v>92</v>
      </c>
      <c r="N36">
        <v>3.96</v>
      </c>
      <c r="O36">
        <v>93</v>
      </c>
      <c r="P36">
        <v>0.64</v>
      </c>
      <c r="Q36">
        <v>1.0409999999999999</v>
      </c>
      <c r="R36">
        <f t="shared" si="0"/>
        <v>0.61479346781940447</v>
      </c>
      <c r="U36" t="s">
        <v>45</v>
      </c>
    </row>
    <row r="37" spans="1:24" x14ac:dyDescent="0.35">
      <c r="A37">
        <v>36</v>
      </c>
      <c r="B37">
        <v>1</v>
      </c>
      <c r="C37">
        <v>10</v>
      </c>
      <c r="D37" s="1" t="s">
        <v>21</v>
      </c>
      <c r="E37" t="s">
        <v>16</v>
      </c>
      <c r="F37">
        <v>0.434</v>
      </c>
      <c r="G37">
        <v>49</v>
      </c>
      <c r="H37">
        <v>0.44</v>
      </c>
      <c r="I37">
        <v>50</v>
      </c>
      <c r="J37">
        <v>0.79</v>
      </c>
      <c r="K37">
        <v>58</v>
      </c>
      <c r="U37" s="6" t="s">
        <v>36</v>
      </c>
    </row>
    <row r="38" spans="1:24" x14ac:dyDescent="0.35">
      <c r="A38">
        <v>37</v>
      </c>
      <c r="B38">
        <v>1</v>
      </c>
      <c r="C38">
        <v>10</v>
      </c>
      <c r="D38" s="1" t="s">
        <v>21</v>
      </c>
      <c r="E38" t="s">
        <v>17</v>
      </c>
      <c r="F38">
        <v>1.7649999999999999</v>
      </c>
      <c r="G38">
        <v>75</v>
      </c>
      <c r="H38">
        <v>2.3199999999999998</v>
      </c>
      <c r="I38">
        <v>79</v>
      </c>
      <c r="J38">
        <v>4.38</v>
      </c>
      <c r="K38">
        <v>92</v>
      </c>
      <c r="L38" s="2">
        <v>5.0199999999999996</v>
      </c>
      <c r="M38">
        <v>97</v>
      </c>
      <c r="N38">
        <v>5.22</v>
      </c>
      <c r="O38">
        <v>97</v>
      </c>
      <c r="P38">
        <v>1.109</v>
      </c>
      <c r="Q38">
        <v>1.3939999999999999</v>
      </c>
      <c r="R38">
        <f t="shared" si="0"/>
        <v>0.79555236728837886</v>
      </c>
    </row>
    <row r="39" spans="1:24" x14ac:dyDescent="0.35">
      <c r="A39">
        <v>38</v>
      </c>
      <c r="B39">
        <v>1</v>
      </c>
      <c r="C39">
        <v>10</v>
      </c>
      <c r="D39" s="1" t="s">
        <v>21</v>
      </c>
      <c r="E39" t="s">
        <v>18</v>
      </c>
      <c r="F39">
        <v>0.98299999999999998</v>
      </c>
      <c r="G39">
        <v>63</v>
      </c>
      <c r="H39">
        <v>0.88</v>
      </c>
      <c r="I39">
        <v>63</v>
      </c>
      <c r="J39">
        <v>1.26</v>
      </c>
      <c r="K39">
        <v>67</v>
      </c>
      <c r="L39" s="2">
        <v>2.21</v>
      </c>
      <c r="M39">
        <v>76</v>
      </c>
      <c r="N39">
        <v>3.06</v>
      </c>
      <c r="O39">
        <v>80</v>
      </c>
      <c r="P39">
        <v>0.65600000000000003</v>
      </c>
      <c r="Q39">
        <v>0.98499999999999999</v>
      </c>
      <c r="R39">
        <f t="shared" si="0"/>
        <v>0.66598984771573611</v>
      </c>
      <c r="S39" s="4">
        <v>2.38</v>
      </c>
      <c r="T39" s="4">
        <v>80</v>
      </c>
      <c r="U39" t="s">
        <v>45</v>
      </c>
      <c r="X39" t="s">
        <v>50</v>
      </c>
    </row>
    <row r="40" spans="1:24" x14ac:dyDescent="0.35">
      <c r="A40">
        <v>39</v>
      </c>
      <c r="B40">
        <v>1</v>
      </c>
      <c r="C40">
        <v>10</v>
      </c>
      <c r="D40" s="1" t="s">
        <v>21</v>
      </c>
      <c r="E40" t="s">
        <v>19</v>
      </c>
      <c r="F40">
        <v>1.8069999999999999</v>
      </c>
      <c r="G40">
        <v>75</v>
      </c>
      <c r="H40">
        <v>1.72</v>
      </c>
      <c r="I40">
        <v>74</v>
      </c>
      <c r="J40">
        <v>2.0299999999999998</v>
      </c>
      <c r="K40">
        <v>75</v>
      </c>
      <c r="L40" s="2">
        <v>2.2999999999999998</v>
      </c>
      <c r="M40">
        <v>78</v>
      </c>
      <c r="N40">
        <v>2.37</v>
      </c>
      <c r="O40">
        <v>79</v>
      </c>
      <c r="P40">
        <v>0.58899999999999997</v>
      </c>
      <c r="Q40">
        <v>0.89</v>
      </c>
      <c r="R40">
        <f t="shared" si="0"/>
        <v>0.66179775280898867</v>
      </c>
      <c r="S40">
        <v>2.2200000000000002</v>
      </c>
      <c r="T40">
        <v>84</v>
      </c>
    </row>
    <row r="41" spans="1:24" x14ac:dyDescent="0.35">
      <c r="A41">
        <v>40</v>
      </c>
      <c r="B41">
        <v>1</v>
      </c>
      <c r="C41">
        <v>10</v>
      </c>
      <c r="D41" s="1" t="s">
        <v>21</v>
      </c>
      <c r="E41" t="s">
        <v>20</v>
      </c>
      <c r="F41">
        <v>1.0840000000000001</v>
      </c>
      <c r="G41">
        <v>61</v>
      </c>
      <c r="H41">
        <v>1.06</v>
      </c>
      <c r="I41">
        <v>62</v>
      </c>
      <c r="U41" t="s">
        <v>40</v>
      </c>
    </row>
    <row r="42" spans="1:24" x14ac:dyDescent="0.35">
      <c r="A42">
        <v>41</v>
      </c>
      <c r="B42">
        <v>1</v>
      </c>
      <c r="C42">
        <v>11</v>
      </c>
      <c r="D42">
        <v>1.1100000000000001</v>
      </c>
      <c r="E42" t="s">
        <v>13</v>
      </c>
      <c r="F42">
        <v>2.0649999999999999</v>
      </c>
      <c r="G42">
        <v>74</v>
      </c>
      <c r="H42">
        <v>1.97</v>
      </c>
      <c r="I42">
        <v>74</v>
      </c>
      <c r="J42">
        <v>1.87</v>
      </c>
      <c r="K42">
        <v>75</v>
      </c>
      <c r="L42" s="2">
        <v>2.97</v>
      </c>
      <c r="M42">
        <v>82</v>
      </c>
      <c r="N42">
        <v>3.32</v>
      </c>
      <c r="O42">
        <v>84</v>
      </c>
      <c r="P42">
        <v>0.77400000000000002</v>
      </c>
      <c r="Q42">
        <v>1.0860000000000001</v>
      </c>
      <c r="R42">
        <f t="shared" si="0"/>
        <v>0.71270718232044195</v>
      </c>
      <c r="S42">
        <v>2.68</v>
      </c>
      <c r="T42">
        <v>84</v>
      </c>
    </row>
    <row r="43" spans="1:24" x14ac:dyDescent="0.35">
      <c r="A43">
        <v>42</v>
      </c>
      <c r="B43">
        <v>1</v>
      </c>
      <c r="C43">
        <v>11</v>
      </c>
      <c r="D43">
        <v>1.1100000000000001</v>
      </c>
      <c r="E43" t="s">
        <v>14</v>
      </c>
      <c r="F43">
        <v>0.875</v>
      </c>
      <c r="G43">
        <v>59</v>
      </c>
      <c r="H43">
        <v>1.7</v>
      </c>
      <c r="I43">
        <v>67</v>
      </c>
      <c r="J43">
        <v>3.66</v>
      </c>
      <c r="K43">
        <v>83</v>
      </c>
      <c r="L43" s="2">
        <v>5.0999999999999996</v>
      </c>
      <c r="M43">
        <v>92</v>
      </c>
      <c r="N43">
        <v>7.74</v>
      </c>
      <c r="O43">
        <v>103</v>
      </c>
      <c r="P43">
        <v>1.169</v>
      </c>
      <c r="Q43">
        <v>1.605</v>
      </c>
      <c r="R43">
        <f t="shared" si="0"/>
        <v>0.72834890965732091</v>
      </c>
      <c r="S43">
        <v>6.27</v>
      </c>
      <c r="T43">
        <v>104</v>
      </c>
    </row>
    <row r="44" spans="1:24" x14ac:dyDescent="0.35">
      <c r="A44">
        <v>43</v>
      </c>
      <c r="B44">
        <v>1</v>
      </c>
      <c r="C44">
        <v>11</v>
      </c>
      <c r="D44">
        <v>1.1100000000000001</v>
      </c>
      <c r="E44" t="s">
        <v>15</v>
      </c>
      <c r="F44">
        <v>1.268</v>
      </c>
      <c r="G44">
        <v>69</v>
      </c>
      <c r="H44">
        <v>2.36</v>
      </c>
      <c r="I44">
        <v>77</v>
      </c>
      <c r="J44">
        <v>2.8</v>
      </c>
      <c r="K44">
        <v>80</v>
      </c>
      <c r="L44" s="2">
        <v>3.36</v>
      </c>
      <c r="M44">
        <v>84</v>
      </c>
      <c r="N44">
        <v>3.25</v>
      </c>
      <c r="O44">
        <v>84</v>
      </c>
      <c r="P44">
        <v>0.97799999999999998</v>
      </c>
      <c r="Q44">
        <v>1.23</v>
      </c>
      <c r="R44">
        <f t="shared" si="0"/>
        <v>0.79512195121951224</v>
      </c>
      <c r="S44">
        <v>2.74</v>
      </c>
      <c r="T44">
        <v>84</v>
      </c>
    </row>
    <row r="45" spans="1:24" x14ac:dyDescent="0.35">
      <c r="A45">
        <v>44</v>
      </c>
      <c r="B45">
        <v>1</v>
      </c>
      <c r="C45">
        <v>11</v>
      </c>
      <c r="D45">
        <v>1.1100000000000001</v>
      </c>
      <c r="E45" t="s">
        <v>16</v>
      </c>
      <c r="F45">
        <v>1.6830000000000001</v>
      </c>
      <c r="G45">
        <v>71</v>
      </c>
      <c r="H45">
        <v>2.14</v>
      </c>
      <c r="I45">
        <v>74</v>
      </c>
      <c r="J45">
        <v>2.33</v>
      </c>
      <c r="K45">
        <v>73</v>
      </c>
      <c r="L45" s="2">
        <v>3.93</v>
      </c>
      <c r="M45">
        <v>87</v>
      </c>
      <c r="N45">
        <v>4.4000000000000004</v>
      </c>
      <c r="O45">
        <v>88</v>
      </c>
      <c r="P45">
        <v>0.9</v>
      </c>
      <c r="Q45">
        <v>1.256</v>
      </c>
      <c r="R45">
        <f t="shared" si="0"/>
        <v>0.71656050955414019</v>
      </c>
      <c r="S45">
        <v>3.43</v>
      </c>
      <c r="T45">
        <v>89</v>
      </c>
    </row>
    <row r="46" spans="1:24" x14ac:dyDescent="0.35">
      <c r="A46">
        <v>45</v>
      </c>
      <c r="B46">
        <v>1</v>
      </c>
      <c r="C46">
        <v>11</v>
      </c>
      <c r="D46">
        <v>1.1100000000000001</v>
      </c>
      <c r="E46" t="s">
        <v>17</v>
      </c>
      <c r="F46">
        <v>1.4570000000000001</v>
      </c>
      <c r="G46">
        <v>71</v>
      </c>
      <c r="H46">
        <v>2.14</v>
      </c>
      <c r="I46">
        <v>74</v>
      </c>
      <c r="J46">
        <v>2.08</v>
      </c>
      <c r="K46">
        <v>74</v>
      </c>
      <c r="L46" s="2">
        <v>3.49</v>
      </c>
      <c r="M46">
        <v>83</v>
      </c>
      <c r="N46">
        <v>4.9000000000000004</v>
      </c>
      <c r="O46">
        <v>88</v>
      </c>
      <c r="P46">
        <v>1.093</v>
      </c>
      <c r="Q46">
        <v>1.4139999999999999</v>
      </c>
      <c r="R46">
        <f t="shared" si="0"/>
        <v>0.77298444130127297</v>
      </c>
      <c r="S46">
        <v>3.76</v>
      </c>
      <c r="T46">
        <v>88</v>
      </c>
    </row>
    <row r="47" spans="1:24" x14ac:dyDescent="0.35">
      <c r="A47">
        <v>46</v>
      </c>
      <c r="B47">
        <v>1</v>
      </c>
      <c r="C47">
        <v>11</v>
      </c>
      <c r="D47">
        <v>1.1100000000000001</v>
      </c>
      <c r="E47" t="s">
        <v>18</v>
      </c>
      <c r="F47">
        <v>1.6240000000000001</v>
      </c>
      <c r="G47">
        <v>71</v>
      </c>
      <c r="H47">
        <v>1.59</v>
      </c>
      <c r="I47">
        <v>70</v>
      </c>
      <c r="J47">
        <v>1.67</v>
      </c>
      <c r="K47">
        <v>69</v>
      </c>
      <c r="L47" s="2">
        <v>1.76</v>
      </c>
      <c r="M47">
        <v>70</v>
      </c>
      <c r="N47">
        <v>1.88</v>
      </c>
      <c r="O47">
        <v>72</v>
      </c>
      <c r="P47">
        <v>0.54500000000000004</v>
      </c>
      <c r="Q47">
        <v>0.80600000000000005</v>
      </c>
      <c r="R47">
        <f t="shared" si="0"/>
        <v>0.67617866004962779</v>
      </c>
      <c r="S47">
        <v>1.47</v>
      </c>
      <c r="T47">
        <v>72</v>
      </c>
    </row>
    <row r="48" spans="1:24" x14ac:dyDescent="0.35">
      <c r="A48">
        <v>47</v>
      </c>
      <c r="B48">
        <v>1</v>
      </c>
      <c r="C48">
        <v>11</v>
      </c>
      <c r="D48">
        <v>1.1100000000000001</v>
      </c>
      <c r="E48" t="s">
        <v>19</v>
      </c>
      <c r="F48">
        <v>0.95</v>
      </c>
      <c r="G48">
        <v>60</v>
      </c>
      <c r="H48">
        <v>1.1000000000000001</v>
      </c>
      <c r="I48">
        <v>62</v>
      </c>
      <c r="J48">
        <v>1.03</v>
      </c>
      <c r="K48">
        <v>63</v>
      </c>
      <c r="L48" s="2">
        <v>1.52</v>
      </c>
      <c r="M48">
        <v>69</v>
      </c>
      <c r="N48">
        <v>1.68</v>
      </c>
      <c r="O48">
        <v>70</v>
      </c>
      <c r="P48">
        <v>0.57099999999999995</v>
      </c>
      <c r="Q48">
        <v>0.82099999999999995</v>
      </c>
      <c r="R48">
        <f t="shared" si="0"/>
        <v>0.69549330085261873</v>
      </c>
      <c r="S48">
        <v>1.34</v>
      </c>
      <c r="T48">
        <v>68</v>
      </c>
    </row>
    <row r="49" spans="1:21" x14ac:dyDescent="0.35">
      <c r="A49">
        <v>48</v>
      </c>
      <c r="B49">
        <v>1</v>
      </c>
      <c r="C49">
        <v>11</v>
      </c>
      <c r="D49">
        <v>1.1100000000000001</v>
      </c>
      <c r="E49" t="s">
        <v>20</v>
      </c>
      <c r="F49">
        <v>1.234</v>
      </c>
      <c r="G49">
        <v>67</v>
      </c>
      <c r="H49">
        <v>1.59</v>
      </c>
      <c r="I49">
        <v>67</v>
      </c>
      <c r="J49">
        <v>1.56</v>
      </c>
      <c r="K49">
        <v>70</v>
      </c>
      <c r="L49" s="2">
        <v>3.18</v>
      </c>
      <c r="M49">
        <v>80</v>
      </c>
      <c r="U49" t="s">
        <v>44</v>
      </c>
    </row>
    <row r="50" spans="1:21" x14ac:dyDescent="0.35">
      <c r="A50">
        <v>49</v>
      </c>
      <c r="B50">
        <v>1</v>
      </c>
      <c r="C50">
        <v>12</v>
      </c>
      <c r="D50">
        <v>1.1200000000000001</v>
      </c>
      <c r="E50" t="s">
        <v>13</v>
      </c>
      <c r="F50">
        <v>0.85899999999999999</v>
      </c>
      <c r="G50">
        <v>61</v>
      </c>
      <c r="H50">
        <v>1.1399999999999999</v>
      </c>
      <c r="I50">
        <v>65</v>
      </c>
      <c r="J50">
        <v>3.36</v>
      </c>
      <c r="K50">
        <v>85</v>
      </c>
      <c r="L50" s="2">
        <v>5.8259999999999996</v>
      </c>
      <c r="M50">
        <v>95</v>
      </c>
      <c r="N50">
        <v>6.59</v>
      </c>
      <c r="O50">
        <v>98</v>
      </c>
      <c r="P50">
        <v>1.2729999999999999</v>
      </c>
      <c r="Q50">
        <v>1.575</v>
      </c>
      <c r="R50">
        <f t="shared" si="0"/>
        <v>0.80825396825396822</v>
      </c>
      <c r="S50">
        <v>6.42</v>
      </c>
      <c r="T50">
        <v>96</v>
      </c>
    </row>
    <row r="51" spans="1:21" x14ac:dyDescent="0.35">
      <c r="A51" s="4">
        <v>50</v>
      </c>
      <c r="B51" s="4">
        <v>1</v>
      </c>
      <c r="C51" s="4">
        <v>12</v>
      </c>
      <c r="D51" s="4">
        <v>1.1200000000000001</v>
      </c>
      <c r="E51" s="4" t="s">
        <v>14</v>
      </c>
      <c r="F51" s="4">
        <v>2.3919999999999999</v>
      </c>
      <c r="G51" s="4">
        <v>80</v>
      </c>
      <c r="H51" s="4">
        <v>1.94</v>
      </c>
      <c r="I51" s="4">
        <v>78</v>
      </c>
      <c r="J51" s="4"/>
      <c r="K51" s="4"/>
      <c r="L51" s="4"/>
      <c r="M51" s="4"/>
      <c r="N51" s="4"/>
      <c r="O51" s="4"/>
      <c r="P51" s="4"/>
      <c r="Q51" s="4"/>
      <c r="U51" t="s">
        <v>47</v>
      </c>
    </row>
    <row r="52" spans="1:21" x14ac:dyDescent="0.35">
      <c r="A52">
        <v>51</v>
      </c>
      <c r="B52">
        <v>1</v>
      </c>
      <c r="C52">
        <v>12</v>
      </c>
      <c r="D52">
        <v>1.1200000000000001</v>
      </c>
      <c r="E52" t="s">
        <v>15</v>
      </c>
      <c r="F52">
        <v>2.2130000000000001</v>
      </c>
      <c r="G52">
        <v>76</v>
      </c>
      <c r="H52">
        <v>2.4300000000000002</v>
      </c>
      <c r="I52">
        <v>77</v>
      </c>
      <c r="J52">
        <v>3.3</v>
      </c>
      <c r="K52">
        <v>84</v>
      </c>
      <c r="L52" s="2">
        <v>5.2240000000000002</v>
      </c>
      <c r="M52">
        <v>91</v>
      </c>
      <c r="N52">
        <v>6.56</v>
      </c>
      <c r="O52">
        <v>96</v>
      </c>
      <c r="P52">
        <v>1.2509999999999999</v>
      </c>
      <c r="Q52">
        <v>1.61</v>
      </c>
      <c r="R52">
        <f t="shared" si="0"/>
        <v>0.77701863354037259</v>
      </c>
      <c r="S52">
        <v>5.26</v>
      </c>
      <c r="T52">
        <v>97</v>
      </c>
    </row>
    <row r="53" spans="1:21" x14ac:dyDescent="0.35">
      <c r="A53">
        <v>52</v>
      </c>
      <c r="B53">
        <v>1</v>
      </c>
      <c r="C53">
        <v>12</v>
      </c>
      <c r="D53">
        <v>1.1200000000000001</v>
      </c>
      <c r="E53" t="s">
        <v>16</v>
      </c>
      <c r="F53">
        <v>1.6459999999999999</v>
      </c>
      <c r="G53">
        <v>69</v>
      </c>
      <c r="H53">
        <v>1.99</v>
      </c>
      <c r="I53">
        <v>72</v>
      </c>
      <c r="J53">
        <v>2.75</v>
      </c>
      <c r="K53">
        <v>78</v>
      </c>
      <c r="L53" s="2">
        <v>3.0150000000000001</v>
      </c>
      <c r="M53">
        <v>77</v>
      </c>
      <c r="N53">
        <v>3.14</v>
      </c>
      <c r="O53">
        <v>83</v>
      </c>
      <c r="S53">
        <v>3.17</v>
      </c>
      <c r="T53">
        <v>86</v>
      </c>
    </row>
    <row r="54" spans="1:21" x14ac:dyDescent="0.35">
      <c r="A54">
        <v>53</v>
      </c>
      <c r="B54">
        <v>1</v>
      </c>
      <c r="C54">
        <v>12</v>
      </c>
      <c r="D54">
        <v>1.1200000000000001</v>
      </c>
      <c r="E54" t="s">
        <v>17</v>
      </c>
      <c r="F54">
        <v>1.139</v>
      </c>
      <c r="G54">
        <v>64</v>
      </c>
      <c r="H54">
        <v>1.06</v>
      </c>
      <c r="I54">
        <v>66</v>
      </c>
      <c r="J54">
        <v>1.59</v>
      </c>
      <c r="K54">
        <v>73</v>
      </c>
      <c r="L54" s="2">
        <v>3.0219999999999998</v>
      </c>
      <c r="M54">
        <v>80</v>
      </c>
      <c r="N54">
        <v>2.78</v>
      </c>
      <c r="O54">
        <v>83</v>
      </c>
      <c r="P54">
        <v>0.81200000000000006</v>
      </c>
      <c r="Q54">
        <v>1.095</v>
      </c>
      <c r="R54">
        <f t="shared" si="0"/>
        <v>0.74155251141552514</v>
      </c>
      <c r="S54">
        <v>2.57</v>
      </c>
      <c r="T54">
        <v>84</v>
      </c>
    </row>
    <row r="55" spans="1:21" x14ac:dyDescent="0.35">
      <c r="A55">
        <v>54</v>
      </c>
      <c r="B55">
        <v>1</v>
      </c>
      <c r="C55">
        <v>12</v>
      </c>
      <c r="D55">
        <v>1.1200000000000001</v>
      </c>
      <c r="E55" t="s">
        <v>18</v>
      </c>
      <c r="F55">
        <v>1.587</v>
      </c>
      <c r="G55">
        <v>69</v>
      </c>
      <c r="H55">
        <v>2.2799999999999998</v>
      </c>
      <c r="I55">
        <v>76</v>
      </c>
      <c r="J55">
        <v>4.42</v>
      </c>
      <c r="K55">
        <v>89</v>
      </c>
      <c r="L55" s="2">
        <v>6.7629999999999999</v>
      </c>
      <c r="M55">
        <v>102</v>
      </c>
      <c r="N55">
        <v>7.47</v>
      </c>
      <c r="O55">
        <v>104</v>
      </c>
      <c r="P55">
        <v>1.2989999999999999</v>
      </c>
      <c r="Q55">
        <v>1.6839999999999999</v>
      </c>
      <c r="R55">
        <f t="shared" si="0"/>
        <v>0.77137767220902609</v>
      </c>
      <c r="S55">
        <v>6.56</v>
      </c>
      <c r="T55">
        <v>107</v>
      </c>
    </row>
    <row r="56" spans="1:21" x14ac:dyDescent="0.35">
      <c r="A56">
        <v>55</v>
      </c>
      <c r="B56">
        <v>1</v>
      </c>
      <c r="C56">
        <v>12</v>
      </c>
      <c r="D56">
        <v>1.1200000000000001</v>
      </c>
      <c r="E56" t="s">
        <v>19</v>
      </c>
      <c r="F56">
        <v>1.9650000000000001</v>
      </c>
      <c r="G56">
        <v>74</v>
      </c>
      <c r="H56">
        <v>1.77</v>
      </c>
      <c r="I56">
        <v>71</v>
      </c>
      <c r="J56">
        <v>2.37</v>
      </c>
      <c r="K56">
        <v>78</v>
      </c>
      <c r="L56" s="2">
        <v>3.177</v>
      </c>
      <c r="M56">
        <v>82</v>
      </c>
      <c r="N56">
        <v>3.67</v>
      </c>
      <c r="O56">
        <v>87</v>
      </c>
      <c r="P56">
        <v>1.381</v>
      </c>
      <c r="Q56">
        <v>1.6459999999999999</v>
      </c>
      <c r="R56">
        <f t="shared" si="0"/>
        <v>0.83900364520048609</v>
      </c>
      <c r="S56">
        <v>3.33</v>
      </c>
      <c r="T56">
        <v>86</v>
      </c>
    </row>
    <row r="57" spans="1:21" x14ac:dyDescent="0.35">
      <c r="A57">
        <v>56</v>
      </c>
      <c r="B57">
        <v>1</v>
      </c>
      <c r="C57">
        <v>12</v>
      </c>
      <c r="D57">
        <v>1.1200000000000001</v>
      </c>
      <c r="E57" t="s">
        <v>20</v>
      </c>
      <c r="F57">
        <v>0.83299999999999996</v>
      </c>
      <c r="G57">
        <v>60</v>
      </c>
      <c r="H57">
        <v>1</v>
      </c>
      <c r="I57">
        <v>60</v>
      </c>
      <c r="J57">
        <v>2.0299999999999998</v>
      </c>
      <c r="K57">
        <v>76</v>
      </c>
      <c r="L57" s="2">
        <v>4.1369999999999996</v>
      </c>
      <c r="M57">
        <v>88</v>
      </c>
      <c r="N57">
        <v>6.86</v>
      </c>
      <c r="O57">
        <v>101</v>
      </c>
      <c r="S57">
        <v>6.37</v>
      </c>
      <c r="T57">
        <v>102</v>
      </c>
    </row>
    <row r="58" spans="1:21" x14ac:dyDescent="0.35">
      <c r="A58">
        <v>57</v>
      </c>
      <c r="B58">
        <v>1</v>
      </c>
      <c r="C58">
        <v>13</v>
      </c>
      <c r="D58">
        <v>1.1299999999999999</v>
      </c>
      <c r="E58" t="s">
        <v>13</v>
      </c>
      <c r="F58">
        <v>1.048</v>
      </c>
      <c r="G58">
        <v>63</v>
      </c>
      <c r="H58">
        <v>0.65</v>
      </c>
      <c r="I58">
        <v>59</v>
      </c>
      <c r="J58">
        <v>0.88</v>
      </c>
      <c r="K58">
        <v>60</v>
      </c>
      <c r="L58" s="2">
        <v>0.875</v>
      </c>
      <c r="M58">
        <v>64</v>
      </c>
      <c r="N58">
        <v>1.1599999999999999</v>
      </c>
      <c r="O58">
        <v>62</v>
      </c>
      <c r="S58">
        <v>3.3</v>
      </c>
      <c r="T58">
        <v>85</v>
      </c>
      <c r="U58" t="s">
        <v>46</v>
      </c>
    </row>
    <row r="59" spans="1:21" x14ac:dyDescent="0.35">
      <c r="A59">
        <v>58</v>
      </c>
      <c r="B59">
        <v>1</v>
      </c>
      <c r="C59">
        <v>13</v>
      </c>
      <c r="D59">
        <v>1.1299999999999999</v>
      </c>
      <c r="E59" t="s">
        <v>14</v>
      </c>
      <c r="F59">
        <v>0.872</v>
      </c>
      <c r="G59">
        <v>59</v>
      </c>
      <c r="H59">
        <v>1.56</v>
      </c>
      <c r="I59">
        <v>68</v>
      </c>
      <c r="J59">
        <v>1.85</v>
      </c>
      <c r="K59">
        <v>73</v>
      </c>
      <c r="L59" s="2">
        <v>2.9119999999999999</v>
      </c>
      <c r="M59">
        <v>84</v>
      </c>
      <c r="N59">
        <v>3.7</v>
      </c>
      <c r="O59">
        <v>87</v>
      </c>
    </row>
    <row r="60" spans="1:21" x14ac:dyDescent="0.35">
      <c r="A60">
        <v>59</v>
      </c>
      <c r="B60">
        <v>1</v>
      </c>
      <c r="C60">
        <v>13</v>
      </c>
      <c r="D60">
        <v>1.1299999999999999</v>
      </c>
      <c r="E60" t="s">
        <v>15</v>
      </c>
      <c r="F60">
        <v>1.151</v>
      </c>
      <c r="G60">
        <v>64</v>
      </c>
      <c r="H60">
        <v>1.17</v>
      </c>
      <c r="I60">
        <v>66</v>
      </c>
      <c r="J60">
        <v>1.28</v>
      </c>
      <c r="K60">
        <v>67</v>
      </c>
      <c r="L60" s="2">
        <v>2.9359999999999999</v>
      </c>
      <c r="M60">
        <v>85</v>
      </c>
      <c r="N60">
        <v>5.32</v>
      </c>
      <c r="O60">
        <v>94</v>
      </c>
      <c r="U60" t="s">
        <v>46</v>
      </c>
    </row>
    <row r="61" spans="1:21" x14ac:dyDescent="0.35">
      <c r="A61">
        <v>60</v>
      </c>
      <c r="B61">
        <v>1</v>
      </c>
      <c r="C61">
        <v>13</v>
      </c>
      <c r="D61">
        <v>1.1299999999999999</v>
      </c>
      <c r="E61" t="s">
        <v>16</v>
      </c>
      <c r="F61">
        <v>1.331</v>
      </c>
      <c r="G61">
        <v>69</v>
      </c>
      <c r="H61">
        <v>2.44</v>
      </c>
      <c r="I61">
        <v>80</v>
      </c>
      <c r="J61">
        <v>3.57</v>
      </c>
      <c r="K61">
        <v>87</v>
      </c>
      <c r="L61" s="2">
        <v>6.8120000000000003</v>
      </c>
      <c r="M61">
        <v>104</v>
      </c>
      <c r="N61">
        <v>8.15</v>
      </c>
      <c r="O61">
        <v>107</v>
      </c>
      <c r="P61">
        <v>1.3180000000000001</v>
      </c>
      <c r="Q61">
        <v>1.6870000000000001</v>
      </c>
      <c r="R61">
        <f t="shared" si="0"/>
        <v>0.78126852400711322</v>
      </c>
      <c r="S61">
        <v>6.68</v>
      </c>
      <c r="T61">
        <v>109</v>
      </c>
    </row>
    <row r="62" spans="1:21" x14ac:dyDescent="0.35">
      <c r="A62">
        <v>61</v>
      </c>
      <c r="B62">
        <v>1</v>
      </c>
      <c r="C62">
        <v>13</v>
      </c>
      <c r="D62">
        <v>1.1299999999999999</v>
      </c>
      <c r="E62" t="s">
        <v>17</v>
      </c>
      <c r="F62">
        <v>0.63200000000000001</v>
      </c>
      <c r="G62">
        <v>55</v>
      </c>
      <c r="H62">
        <v>0.75</v>
      </c>
      <c r="I62">
        <v>58</v>
      </c>
      <c r="J62">
        <v>0.85</v>
      </c>
      <c r="K62">
        <v>60</v>
      </c>
      <c r="L62" s="2">
        <v>1.0920000000000001</v>
      </c>
      <c r="M62">
        <v>83</v>
      </c>
      <c r="N62">
        <v>2.2799999999999998</v>
      </c>
      <c r="O62">
        <v>79</v>
      </c>
      <c r="P62">
        <v>0.52800000000000002</v>
      </c>
      <c r="Q62">
        <v>0.86899999999999999</v>
      </c>
      <c r="R62">
        <f t="shared" si="0"/>
        <v>0.60759493670886078</v>
      </c>
      <c r="S62">
        <v>2.11</v>
      </c>
      <c r="T62">
        <v>79</v>
      </c>
    </row>
    <row r="63" spans="1:21" x14ac:dyDescent="0.35">
      <c r="A63">
        <v>62</v>
      </c>
      <c r="B63">
        <v>1</v>
      </c>
      <c r="C63">
        <v>13</v>
      </c>
      <c r="D63">
        <v>1.1299999999999999</v>
      </c>
      <c r="E63" t="s">
        <v>18</v>
      </c>
      <c r="F63">
        <v>1.2130000000000001</v>
      </c>
      <c r="G63">
        <v>65</v>
      </c>
      <c r="H63">
        <v>1.99</v>
      </c>
      <c r="I63">
        <v>74</v>
      </c>
      <c r="J63">
        <v>3.57</v>
      </c>
      <c r="K63">
        <v>84</v>
      </c>
      <c r="L63" s="2">
        <v>5.6139999999999999</v>
      </c>
      <c r="M63">
        <v>95</v>
      </c>
      <c r="N63">
        <v>6.59</v>
      </c>
      <c r="O63">
        <v>99</v>
      </c>
      <c r="P63">
        <v>1.198</v>
      </c>
      <c r="Q63">
        <v>1.5740000000000001</v>
      </c>
      <c r="R63">
        <f t="shared" si="0"/>
        <v>0.76111817026683604</v>
      </c>
      <c r="S63">
        <v>5.31</v>
      </c>
      <c r="T63">
        <v>102</v>
      </c>
    </row>
    <row r="64" spans="1:21" x14ac:dyDescent="0.35">
      <c r="A64">
        <v>63</v>
      </c>
      <c r="B64">
        <v>1</v>
      </c>
      <c r="C64">
        <v>13</v>
      </c>
      <c r="D64">
        <v>1.1299999999999999</v>
      </c>
      <c r="E64" t="s">
        <v>19</v>
      </c>
      <c r="F64">
        <v>0.84899999999999998</v>
      </c>
      <c r="G64">
        <v>57</v>
      </c>
      <c r="H64">
        <v>0.88</v>
      </c>
      <c r="I64">
        <v>58</v>
      </c>
      <c r="J64">
        <v>1.28</v>
      </c>
      <c r="K64">
        <v>67</v>
      </c>
      <c r="L64" s="2">
        <v>3.2080000000000002</v>
      </c>
      <c r="M64">
        <v>81</v>
      </c>
      <c r="N64">
        <v>3.42</v>
      </c>
      <c r="O64">
        <v>84</v>
      </c>
      <c r="P64">
        <v>0.83</v>
      </c>
      <c r="Q64">
        <v>1.153</v>
      </c>
      <c r="R64">
        <f t="shared" si="0"/>
        <v>0.71986123156981785</v>
      </c>
      <c r="S64">
        <v>3.01</v>
      </c>
      <c r="T64">
        <v>84</v>
      </c>
    </row>
    <row r="65" spans="1:24" x14ac:dyDescent="0.35">
      <c r="A65">
        <v>64</v>
      </c>
      <c r="B65">
        <v>1</v>
      </c>
      <c r="C65">
        <v>13</v>
      </c>
      <c r="D65">
        <v>1.1299999999999999</v>
      </c>
      <c r="E65" t="s">
        <v>20</v>
      </c>
      <c r="F65">
        <v>2.6480000000000001</v>
      </c>
      <c r="G65">
        <v>76</v>
      </c>
      <c r="H65">
        <v>2.2200000000000002</v>
      </c>
      <c r="I65">
        <v>77</v>
      </c>
      <c r="J65">
        <v>2.35</v>
      </c>
      <c r="K65">
        <v>80</v>
      </c>
      <c r="L65" s="2">
        <v>3.6629999999999998</v>
      </c>
      <c r="M65">
        <v>84</v>
      </c>
      <c r="N65">
        <v>4.79</v>
      </c>
      <c r="O65">
        <v>90</v>
      </c>
      <c r="P65">
        <v>0.80600000000000005</v>
      </c>
      <c r="Q65">
        <v>1.1910000000000001</v>
      </c>
      <c r="R65">
        <f t="shared" si="0"/>
        <v>0.67674223341729645</v>
      </c>
      <c r="S65">
        <v>3.8</v>
      </c>
      <c r="T65">
        <v>92</v>
      </c>
    </row>
    <row r="66" spans="1:24" x14ac:dyDescent="0.35">
      <c r="A66">
        <v>65</v>
      </c>
      <c r="B66">
        <v>1</v>
      </c>
      <c r="C66">
        <v>14</v>
      </c>
      <c r="D66">
        <v>1.1399999999999999</v>
      </c>
      <c r="E66" t="s">
        <v>13</v>
      </c>
      <c r="F66">
        <v>1.7689999999999999</v>
      </c>
      <c r="G66">
        <v>70</v>
      </c>
      <c r="H66">
        <v>2.2400000000000002</v>
      </c>
      <c r="I66">
        <v>74</v>
      </c>
      <c r="U66" t="s">
        <v>42</v>
      </c>
    </row>
    <row r="67" spans="1:24" x14ac:dyDescent="0.35">
      <c r="A67" s="4">
        <v>66</v>
      </c>
      <c r="B67" s="4">
        <v>1</v>
      </c>
      <c r="C67" s="4">
        <v>14</v>
      </c>
      <c r="D67" s="4">
        <v>1.1399999999999999</v>
      </c>
      <c r="E67" s="4" t="s">
        <v>14</v>
      </c>
      <c r="F67" s="4">
        <v>1.869</v>
      </c>
      <c r="G67" s="4">
        <v>76</v>
      </c>
      <c r="H67" s="4">
        <v>1.88</v>
      </c>
      <c r="I67" s="4">
        <v>75</v>
      </c>
      <c r="J67" s="4"/>
      <c r="K67" s="4"/>
      <c r="L67" s="4"/>
      <c r="M67" s="4"/>
      <c r="N67" s="4"/>
      <c r="O67" s="4"/>
      <c r="P67" s="4"/>
      <c r="Q67" s="4"/>
      <c r="U67" t="s">
        <v>47</v>
      </c>
    </row>
    <row r="68" spans="1:24" x14ac:dyDescent="0.35">
      <c r="A68" s="4">
        <v>67</v>
      </c>
      <c r="B68" s="4">
        <v>1</v>
      </c>
      <c r="C68" s="4">
        <v>14</v>
      </c>
      <c r="D68" s="4">
        <v>1.1399999999999999</v>
      </c>
      <c r="E68" s="4" t="s">
        <v>15</v>
      </c>
      <c r="F68" s="4">
        <v>1.611</v>
      </c>
      <c r="G68" s="4">
        <v>71</v>
      </c>
      <c r="H68" s="4">
        <v>1.41</v>
      </c>
      <c r="I68" s="4">
        <v>71</v>
      </c>
      <c r="J68" s="4"/>
      <c r="K68" s="4"/>
      <c r="L68" s="4"/>
      <c r="M68" s="4"/>
      <c r="N68" s="4"/>
      <c r="O68" s="4"/>
      <c r="P68" s="4"/>
      <c r="Q68" s="4"/>
      <c r="S68">
        <v>4.12</v>
      </c>
      <c r="T68">
        <v>89</v>
      </c>
      <c r="U68" t="s">
        <v>47</v>
      </c>
      <c r="X68" t="s">
        <v>51</v>
      </c>
    </row>
    <row r="69" spans="1:24" x14ac:dyDescent="0.35">
      <c r="A69">
        <v>68</v>
      </c>
      <c r="B69">
        <v>1</v>
      </c>
      <c r="C69">
        <v>14</v>
      </c>
      <c r="D69">
        <v>1.1399999999999999</v>
      </c>
      <c r="E69" t="s">
        <v>16</v>
      </c>
      <c r="F69">
        <v>1.75</v>
      </c>
      <c r="G69">
        <v>75</v>
      </c>
      <c r="H69">
        <v>1.71</v>
      </c>
      <c r="I69">
        <v>74</v>
      </c>
      <c r="J69">
        <v>2.04</v>
      </c>
      <c r="K69">
        <v>79</v>
      </c>
      <c r="L69" s="2">
        <v>2.4449999999999998</v>
      </c>
      <c r="M69">
        <v>79</v>
      </c>
      <c r="N69">
        <v>2.48</v>
      </c>
      <c r="O69">
        <v>73</v>
      </c>
      <c r="P69">
        <v>0.61499999999999999</v>
      </c>
      <c r="Q69">
        <v>0.91200000000000003</v>
      </c>
      <c r="R69">
        <f t="shared" ref="R69:R130" si="1">P69/Q69</f>
        <v>0.67434210526315785</v>
      </c>
      <c r="S69">
        <v>4.92</v>
      </c>
      <c r="T69">
        <v>100</v>
      </c>
      <c r="U69" t="s">
        <v>29</v>
      </c>
    </row>
    <row r="70" spans="1:24" x14ac:dyDescent="0.35">
      <c r="A70">
        <v>69</v>
      </c>
      <c r="B70">
        <v>1</v>
      </c>
      <c r="C70">
        <v>14</v>
      </c>
      <c r="D70">
        <v>1.1399999999999999</v>
      </c>
      <c r="E70" t="s">
        <v>17</v>
      </c>
      <c r="F70">
        <v>1.665</v>
      </c>
      <c r="G70">
        <v>69</v>
      </c>
      <c r="H70">
        <v>1.39</v>
      </c>
      <c r="I70">
        <v>69</v>
      </c>
      <c r="J70">
        <v>1.5</v>
      </c>
      <c r="K70">
        <v>72</v>
      </c>
      <c r="L70" s="2">
        <v>2.2240000000000002</v>
      </c>
      <c r="M70">
        <v>76</v>
      </c>
      <c r="N70">
        <v>2.21</v>
      </c>
      <c r="O70">
        <v>79</v>
      </c>
      <c r="P70">
        <v>0.67200000000000004</v>
      </c>
      <c r="Q70">
        <v>0.95</v>
      </c>
      <c r="R70">
        <f t="shared" si="1"/>
        <v>0.70736842105263165</v>
      </c>
      <c r="S70">
        <v>5.14</v>
      </c>
      <c r="T70">
        <v>101</v>
      </c>
    </row>
    <row r="71" spans="1:24" x14ac:dyDescent="0.35">
      <c r="A71">
        <v>70</v>
      </c>
      <c r="B71">
        <v>1</v>
      </c>
      <c r="C71">
        <v>14</v>
      </c>
      <c r="D71">
        <v>1.1399999999999999</v>
      </c>
      <c r="E71" t="s">
        <v>18</v>
      </c>
      <c r="F71">
        <v>1.6779999999999999</v>
      </c>
      <c r="G71">
        <v>69</v>
      </c>
      <c r="H71">
        <v>1.77</v>
      </c>
      <c r="I71">
        <v>72</v>
      </c>
      <c r="J71">
        <v>1.58</v>
      </c>
      <c r="K71">
        <v>72</v>
      </c>
      <c r="L71" s="2">
        <v>3.0070000000000001</v>
      </c>
      <c r="M71">
        <v>80</v>
      </c>
      <c r="N71">
        <v>3.99</v>
      </c>
      <c r="O71">
        <v>86</v>
      </c>
      <c r="P71">
        <v>1.034</v>
      </c>
      <c r="Q71">
        <v>1.33</v>
      </c>
      <c r="R71">
        <f t="shared" si="1"/>
        <v>0.77744360902255638</v>
      </c>
      <c r="S71">
        <v>3.01</v>
      </c>
      <c r="T71">
        <v>88</v>
      </c>
    </row>
    <row r="72" spans="1:24" x14ac:dyDescent="0.35">
      <c r="A72">
        <v>71</v>
      </c>
      <c r="B72">
        <v>1</v>
      </c>
      <c r="C72">
        <v>14</v>
      </c>
      <c r="D72">
        <v>1.1399999999999999</v>
      </c>
      <c r="E72" t="s">
        <v>19</v>
      </c>
      <c r="F72">
        <v>1.6839999999999999</v>
      </c>
      <c r="G72">
        <v>69</v>
      </c>
      <c r="H72">
        <v>1.78</v>
      </c>
      <c r="I72">
        <v>70</v>
      </c>
      <c r="U72" t="s">
        <v>28</v>
      </c>
    </row>
    <row r="73" spans="1:24" x14ac:dyDescent="0.35">
      <c r="A73">
        <v>73</v>
      </c>
      <c r="B73">
        <v>1</v>
      </c>
      <c r="C73">
        <v>15</v>
      </c>
      <c r="D73">
        <v>1.1499999999999999</v>
      </c>
      <c r="E73" t="s">
        <v>13</v>
      </c>
      <c r="F73">
        <v>2.177</v>
      </c>
      <c r="G73">
        <v>80</v>
      </c>
      <c r="H73">
        <v>2.4500000000000002</v>
      </c>
      <c r="I73">
        <v>79</v>
      </c>
      <c r="J73">
        <v>2.95</v>
      </c>
      <c r="K73">
        <v>82</v>
      </c>
      <c r="L73" s="2">
        <v>2.173</v>
      </c>
      <c r="M73">
        <v>80</v>
      </c>
      <c r="N73">
        <v>3.21</v>
      </c>
      <c r="O73">
        <v>82</v>
      </c>
      <c r="P73">
        <v>0.79200000000000004</v>
      </c>
      <c r="Q73">
        <v>1.1160000000000001</v>
      </c>
      <c r="R73">
        <f t="shared" si="1"/>
        <v>0.70967741935483863</v>
      </c>
      <c r="S73">
        <v>3.06</v>
      </c>
      <c r="T73">
        <v>86</v>
      </c>
    </row>
    <row r="74" spans="1:24" x14ac:dyDescent="0.35">
      <c r="A74">
        <v>74</v>
      </c>
      <c r="B74">
        <v>1</v>
      </c>
      <c r="C74">
        <v>15</v>
      </c>
      <c r="D74">
        <v>1.1499999999999999</v>
      </c>
      <c r="E74" t="s">
        <v>14</v>
      </c>
      <c r="F74">
        <v>2.3239999999999998</v>
      </c>
      <c r="G74">
        <v>78</v>
      </c>
      <c r="H74">
        <v>2.36</v>
      </c>
      <c r="I74">
        <v>79</v>
      </c>
      <c r="J74">
        <v>2.9</v>
      </c>
      <c r="K74">
        <v>82</v>
      </c>
      <c r="L74" s="2">
        <v>3.2229999999999999</v>
      </c>
      <c r="M74">
        <v>83</v>
      </c>
      <c r="N74">
        <v>2.97</v>
      </c>
      <c r="O74">
        <v>83</v>
      </c>
      <c r="P74">
        <v>0.63200000000000001</v>
      </c>
      <c r="Q74">
        <v>0.98699999999999999</v>
      </c>
      <c r="R74">
        <f t="shared" si="1"/>
        <v>0.64032421479229995</v>
      </c>
      <c r="S74">
        <v>2.13</v>
      </c>
      <c r="T74">
        <v>81</v>
      </c>
    </row>
    <row r="75" spans="1:24" x14ac:dyDescent="0.35">
      <c r="A75">
        <v>75</v>
      </c>
      <c r="B75">
        <v>1</v>
      </c>
      <c r="C75">
        <v>15</v>
      </c>
      <c r="D75">
        <v>1.1499999999999999</v>
      </c>
      <c r="E75" t="s">
        <v>15</v>
      </c>
      <c r="F75">
        <v>1.8260000000000001</v>
      </c>
      <c r="G75">
        <v>72</v>
      </c>
      <c r="H75">
        <v>1.83</v>
      </c>
      <c r="I75">
        <v>72</v>
      </c>
      <c r="J75">
        <v>2.36</v>
      </c>
      <c r="K75">
        <v>77</v>
      </c>
      <c r="L75" s="2">
        <v>2.8050000000000002</v>
      </c>
      <c r="M75">
        <v>77</v>
      </c>
      <c r="N75">
        <v>2.72</v>
      </c>
      <c r="O75">
        <v>79</v>
      </c>
      <c r="P75" s="7">
        <v>0.77400000000000002</v>
      </c>
      <c r="Q75" s="7">
        <v>1.0409999999999999</v>
      </c>
      <c r="R75">
        <f t="shared" si="1"/>
        <v>0.74351585014409227</v>
      </c>
      <c r="S75">
        <v>1.84</v>
      </c>
      <c r="T75">
        <v>79</v>
      </c>
    </row>
    <row r="76" spans="1:24" x14ac:dyDescent="0.35">
      <c r="A76">
        <v>76</v>
      </c>
      <c r="B76">
        <v>1</v>
      </c>
      <c r="C76">
        <v>15</v>
      </c>
      <c r="D76">
        <v>1.1499999999999999</v>
      </c>
      <c r="E76" t="s">
        <v>16</v>
      </c>
      <c r="F76">
        <v>2.5649999999999999</v>
      </c>
      <c r="G76">
        <v>79</v>
      </c>
      <c r="H76">
        <v>3.9</v>
      </c>
      <c r="I76">
        <v>85</v>
      </c>
      <c r="J76">
        <v>5.18</v>
      </c>
      <c r="K76">
        <v>93</v>
      </c>
      <c r="L76" s="2">
        <v>5.7290000000000001</v>
      </c>
      <c r="M76">
        <v>91</v>
      </c>
      <c r="N76">
        <v>6.26</v>
      </c>
      <c r="O76">
        <v>97</v>
      </c>
      <c r="P76">
        <v>1.2609999999999999</v>
      </c>
      <c r="Q76">
        <v>1.544</v>
      </c>
      <c r="R76">
        <f t="shared" si="1"/>
        <v>0.8167098445595854</v>
      </c>
      <c r="S76">
        <v>4.59</v>
      </c>
      <c r="T76">
        <v>98</v>
      </c>
    </row>
    <row r="77" spans="1:24" x14ac:dyDescent="0.35">
      <c r="A77">
        <v>77</v>
      </c>
      <c r="B77">
        <v>1</v>
      </c>
      <c r="C77">
        <v>15</v>
      </c>
      <c r="D77">
        <v>1.1499999999999999</v>
      </c>
      <c r="E77" t="s">
        <v>17</v>
      </c>
      <c r="F77">
        <v>2.6680000000000001</v>
      </c>
      <c r="G77">
        <v>79</v>
      </c>
      <c r="H77">
        <v>3.25</v>
      </c>
      <c r="I77">
        <v>80</v>
      </c>
      <c r="J77">
        <v>5.14</v>
      </c>
      <c r="K77">
        <v>97</v>
      </c>
      <c r="L77" s="2">
        <v>6.0979999999999999</v>
      </c>
      <c r="M77">
        <v>95</v>
      </c>
      <c r="N77">
        <v>7.03</v>
      </c>
      <c r="O77">
        <v>100</v>
      </c>
      <c r="P77">
        <v>1.0740000000000001</v>
      </c>
      <c r="Q77">
        <v>1.4930000000000001</v>
      </c>
      <c r="R77">
        <f t="shared" si="1"/>
        <v>0.71935699933020758</v>
      </c>
      <c r="S77">
        <v>4.0599999999999996</v>
      </c>
      <c r="T77">
        <v>99</v>
      </c>
    </row>
    <row r="78" spans="1:24" x14ac:dyDescent="0.35">
      <c r="A78">
        <v>78</v>
      </c>
      <c r="B78">
        <v>1</v>
      </c>
      <c r="C78">
        <v>15</v>
      </c>
      <c r="D78">
        <v>1.1499999999999999</v>
      </c>
      <c r="E78" t="s">
        <v>18</v>
      </c>
      <c r="F78">
        <v>1.056</v>
      </c>
      <c r="G78">
        <v>64</v>
      </c>
      <c r="H78">
        <v>1.03</v>
      </c>
      <c r="I78">
        <v>64</v>
      </c>
      <c r="J78">
        <v>1.73</v>
      </c>
      <c r="K78">
        <v>71</v>
      </c>
      <c r="L78" s="2">
        <v>3.16</v>
      </c>
      <c r="M78">
        <v>80</v>
      </c>
      <c r="N78">
        <v>3.33</v>
      </c>
      <c r="O78">
        <v>79</v>
      </c>
      <c r="P78">
        <v>0.90500000000000003</v>
      </c>
      <c r="Q78">
        <v>1.1990000000000001</v>
      </c>
      <c r="R78">
        <f t="shared" si="1"/>
        <v>0.75479566305254375</v>
      </c>
      <c r="S78">
        <v>2.65</v>
      </c>
      <c r="T78">
        <v>83</v>
      </c>
    </row>
    <row r="79" spans="1:24" x14ac:dyDescent="0.35">
      <c r="A79">
        <v>79</v>
      </c>
      <c r="B79">
        <v>1</v>
      </c>
      <c r="C79">
        <v>15</v>
      </c>
      <c r="D79">
        <v>1.1499999999999999</v>
      </c>
      <c r="E79" t="s">
        <v>19</v>
      </c>
      <c r="F79">
        <v>2.552</v>
      </c>
      <c r="G79">
        <v>80</v>
      </c>
      <c r="H79">
        <v>2.21</v>
      </c>
      <c r="I79">
        <v>79</v>
      </c>
      <c r="J79">
        <v>2.62</v>
      </c>
      <c r="K79">
        <v>81</v>
      </c>
      <c r="L79" s="2">
        <v>2.8929999999999998</v>
      </c>
      <c r="M79">
        <v>82</v>
      </c>
      <c r="N79">
        <v>3.04</v>
      </c>
      <c r="O79">
        <v>85</v>
      </c>
    </row>
    <row r="80" spans="1:24" x14ac:dyDescent="0.35">
      <c r="A80">
        <v>80</v>
      </c>
      <c r="B80">
        <v>1</v>
      </c>
      <c r="C80">
        <v>15</v>
      </c>
      <c r="D80">
        <v>1.1499999999999999</v>
      </c>
      <c r="E80" t="s">
        <v>20</v>
      </c>
      <c r="F80">
        <v>2.6080000000000001</v>
      </c>
      <c r="G80">
        <v>80</v>
      </c>
      <c r="H80">
        <v>2.2799999999999998</v>
      </c>
      <c r="I80">
        <v>79</v>
      </c>
      <c r="J80">
        <v>2.93</v>
      </c>
      <c r="K80">
        <v>81</v>
      </c>
      <c r="L80" s="2">
        <v>3.7629999999999999</v>
      </c>
      <c r="M80">
        <v>84</v>
      </c>
      <c r="N80">
        <v>4.0199999999999996</v>
      </c>
      <c r="O80">
        <v>88</v>
      </c>
      <c r="P80">
        <v>0.876</v>
      </c>
      <c r="Q80">
        <v>1.19</v>
      </c>
      <c r="R80">
        <f t="shared" si="1"/>
        <v>0.73613445378151265</v>
      </c>
      <c r="S80">
        <v>2.86</v>
      </c>
      <c r="T80">
        <v>87</v>
      </c>
    </row>
    <row r="81" spans="1:21" x14ac:dyDescent="0.35">
      <c r="A81">
        <v>81</v>
      </c>
      <c r="B81">
        <v>3</v>
      </c>
      <c r="C81">
        <v>6</v>
      </c>
      <c r="D81">
        <v>3.6</v>
      </c>
      <c r="E81" t="s">
        <v>13</v>
      </c>
      <c r="F81">
        <v>1.821</v>
      </c>
      <c r="G81">
        <v>73</v>
      </c>
      <c r="H81">
        <v>1.93</v>
      </c>
      <c r="I81">
        <v>71</v>
      </c>
      <c r="J81">
        <v>2.65</v>
      </c>
      <c r="K81">
        <v>77</v>
      </c>
      <c r="L81" s="2">
        <v>3.62</v>
      </c>
      <c r="M81">
        <v>86</v>
      </c>
      <c r="N81">
        <v>4.173</v>
      </c>
      <c r="O81">
        <v>90</v>
      </c>
      <c r="P81">
        <v>0.747</v>
      </c>
      <c r="Q81">
        <v>1.2130000000000001</v>
      </c>
      <c r="R81">
        <f t="shared" si="1"/>
        <v>0.61582852431986801</v>
      </c>
      <c r="S81">
        <v>4.28</v>
      </c>
      <c r="T81">
        <v>94</v>
      </c>
    </row>
    <row r="82" spans="1:21" x14ac:dyDescent="0.35">
      <c r="A82">
        <v>82</v>
      </c>
      <c r="B82">
        <v>3</v>
      </c>
      <c r="C82">
        <v>6</v>
      </c>
      <c r="D82">
        <v>3.6</v>
      </c>
      <c r="E82" t="s">
        <v>14</v>
      </c>
      <c r="F82">
        <v>1.2549999999999999</v>
      </c>
      <c r="G82">
        <v>60</v>
      </c>
      <c r="H82">
        <v>0.74</v>
      </c>
      <c r="I82">
        <v>60</v>
      </c>
      <c r="J82">
        <v>0.81</v>
      </c>
      <c r="K82">
        <v>62</v>
      </c>
      <c r="L82" s="2">
        <v>1.2</v>
      </c>
      <c r="M82">
        <v>66</v>
      </c>
      <c r="N82">
        <v>1.365</v>
      </c>
      <c r="O82">
        <v>68</v>
      </c>
      <c r="P82">
        <v>0.49199999999999999</v>
      </c>
      <c r="Q82">
        <v>0.80900000000000005</v>
      </c>
      <c r="R82">
        <f t="shared" si="1"/>
        <v>0.60815822002472186</v>
      </c>
      <c r="S82">
        <v>1.55</v>
      </c>
      <c r="T82">
        <v>71</v>
      </c>
    </row>
    <row r="83" spans="1:21" x14ac:dyDescent="0.35">
      <c r="A83">
        <v>83</v>
      </c>
      <c r="B83">
        <v>3</v>
      </c>
      <c r="C83">
        <v>6</v>
      </c>
      <c r="D83">
        <v>3.6</v>
      </c>
      <c r="E83" t="s">
        <v>15</v>
      </c>
      <c r="F83">
        <v>1.0980000000000001</v>
      </c>
      <c r="G83">
        <v>73</v>
      </c>
      <c r="H83">
        <v>1.43</v>
      </c>
      <c r="I83">
        <v>72</v>
      </c>
      <c r="J83">
        <v>1.78</v>
      </c>
      <c r="K83">
        <v>73</v>
      </c>
      <c r="L83" s="2">
        <v>1.95</v>
      </c>
      <c r="M83">
        <v>75</v>
      </c>
      <c r="N83">
        <v>1.9710000000000001</v>
      </c>
      <c r="O83">
        <v>79</v>
      </c>
      <c r="P83">
        <v>0.51300000000000001</v>
      </c>
      <c r="Q83">
        <v>0.82499999999999996</v>
      </c>
      <c r="R83">
        <f t="shared" si="1"/>
        <v>0.62181818181818183</v>
      </c>
      <c r="S83">
        <v>2</v>
      </c>
      <c r="T83">
        <v>78</v>
      </c>
    </row>
    <row r="84" spans="1:21" x14ac:dyDescent="0.35">
      <c r="A84">
        <v>84</v>
      </c>
      <c r="B84">
        <v>3</v>
      </c>
      <c r="C84">
        <v>6</v>
      </c>
      <c r="D84">
        <v>3.6</v>
      </c>
      <c r="E84" t="s">
        <v>16</v>
      </c>
      <c r="F84">
        <v>2.2480000000000002</v>
      </c>
      <c r="G84">
        <v>75</v>
      </c>
      <c r="H84">
        <v>2.1</v>
      </c>
      <c r="I84">
        <v>76</v>
      </c>
      <c r="J84">
        <v>2.73</v>
      </c>
      <c r="K84">
        <v>78</v>
      </c>
      <c r="L84" s="2">
        <v>2.4700000000000002</v>
      </c>
      <c r="M84">
        <v>79</v>
      </c>
      <c r="N84">
        <v>3.2549999999999999</v>
      </c>
      <c r="O84">
        <v>84</v>
      </c>
      <c r="P84">
        <v>0.70899999999999996</v>
      </c>
      <c r="Q84">
        <v>1.083</v>
      </c>
      <c r="R84">
        <f t="shared" si="1"/>
        <v>0.65466297322252998</v>
      </c>
      <c r="S84">
        <v>3.55</v>
      </c>
      <c r="T84">
        <v>82</v>
      </c>
    </row>
    <row r="85" spans="1:21" x14ac:dyDescent="0.35">
      <c r="A85">
        <v>85</v>
      </c>
      <c r="B85">
        <v>3</v>
      </c>
      <c r="C85">
        <v>6</v>
      </c>
      <c r="D85">
        <v>3.6</v>
      </c>
      <c r="E85" t="s">
        <v>17</v>
      </c>
      <c r="F85">
        <v>1.8839999999999999</v>
      </c>
      <c r="G85">
        <v>76</v>
      </c>
      <c r="H85">
        <v>1.75</v>
      </c>
      <c r="I85">
        <v>75</v>
      </c>
      <c r="J85">
        <v>2.29</v>
      </c>
      <c r="K85">
        <v>80</v>
      </c>
      <c r="L85" s="2">
        <v>3.8</v>
      </c>
      <c r="M85">
        <v>88</v>
      </c>
      <c r="N85">
        <v>3.61</v>
      </c>
      <c r="O85">
        <v>97</v>
      </c>
      <c r="P85">
        <v>0.61799999999999999</v>
      </c>
      <c r="Q85">
        <v>0.97399999999999998</v>
      </c>
      <c r="R85">
        <f t="shared" si="1"/>
        <v>0.6344969199178645</v>
      </c>
      <c r="S85">
        <v>3.66</v>
      </c>
      <c r="T85">
        <v>97</v>
      </c>
    </row>
    <row r="86" spans="1:21" x14ac:dyDescent="0.35">
      <c r="A86">
        <v>86</v>
      </c>
      <c r="B86">
        <v>3</v>
      </c>
      <c r="C86">
        <v>6</v>
      </c>
      <c r="D86">
        <v>3.6</v>
      </c>
      <c r="E86" t="s">
        <v>18</v>
      </c>
      <c r="F86">
        <v>0.873</v>
      </c>
      <c r="G86">
        <v>63</v>
      </c>
      <c r="H86">
        <v>0.78</v>
      </c>
      <c r="I86">
        <v>59</v>
      </c>
      <c r="J86">
        <v>0.98</v>
      </c>
      <c r="K86">
        <v>64</v>
      </c>
      <c r="L86" s="2">
        <v>2.04</v>
      </c>
      <c r="M86">
        <v>75</v>
      </c>
      <c r="N86">
        <v>3.3010000000000002</v>
      </c>
      <c r="O86">
        <v>88</v>
      </c>
      <c r="P86">
        <v>0.63200000000000001</v>
      </c>
      <c r="Q86">
        <v>0.97799999999999998</v>
      </c>
      <c r="R86">
        <f t="shared" si="1"/>
        <v>0.64621676891615543</v>
      </c>
      <c r="S86">
        <v>3.29</v>
      </c>
      <c r="T86">
        <v>89</v>
      </c>
    </row>
    <row r="87" spans="1:21" x14ac:dyDescent="0.35">
      <c r="A87">
        <v>87</v>
      </c>
      <c r="B87">
        <v>3</v>
      </c>
      <c r="C87">
        <v>6</v>
      </c>
      <c r="D87">
        <v>3.6</v>
      </c>
      <c r="E87" t="s">
        <v>19</v>
      </c>
      <c r="F87">
        <v>2.669</v>
      </c>
      <c r="G87">
        <v>82</v>
      </c>
      <c r="H87">
        <v>2.2799999999999998</v>
      </c>
      <c r="I87">
        <v>80</v>
      </c>
      <c r="J87">
        <v>2.04</v>
      </c>
      <c r="K87">
        <v>80</v>
      </c>
      <c r="L87" s="2">
        <v>2.15</v>
      </c>
      <c r="M87">
        <v>81</v>
      </c>
      <c r="N87">
        <v>2.996</v>
      </c>
      <c r="O87">
        <v>85</v>
      </c>
      <c r="P87">
        <v>0.54200000000000004</v>
      </c>
      <c r="Q87">
        <v>0.95399999999999996</v>
      </c>
      <c r="R87">
        <f t="shared" si="1"/>
        <v>0.56813417190775684</v>
      </c>
      <c r="S87">
        <v>2.92</v>
      </c>
      <c r="T87">
        <v>85</v>
      </c>
    </row>
    <row r="88" spans="1:21" x14ac:dyDescent="0.35">
      <c r="A88">
        <v>88</v>
      </c>
      <c r="B88">
        <v>3</v>
      </c>
      <c r="C88">
        <v>6</v>
      </c>
      <c r="D88">
        <v>3.6</v>
      </c>
      <c r="E88" t="s">
        <v>20</v>
      </c>
      <c r="F88">
        <v>2.0720000000000001</v>
      </c>
      <c r="G88">
        <v>76</v>
      </c>
      <c r="H88">
        <v>2.1800000000000002</v>
      </c>
      <c r="I88">
        <v>76</v>
      </c>
      <c r="J88">
        <v>2.4300000000000002</v>
      </c>
      <c r="K88">
        <v>77</v>
      </c>
      <c r="L88" s="2">
        <v>2.4300000000000002</v>
      </c>
      <c r="M88">
        <v>80</v>
      </c>
      <c r="N88">
        <v>2.5720000000000001</v>
      </c>
      <c r="O88">
        <v>82</v>
      </c>
      <c r="P88">
        <v>0.61</v>
      </c>
      <c r="Q88">
        <v>0.94799999999999995</v>
      </c>
      <c r="R88">
        <f t="shared" si="1"/>
        <v>0.64345991561181437</v>
      </c>
      <c r="S88">
        <v>2.75</v>
      </c>
      <c r="T88">
        <v>85</v>
      </c>
    </row>
    <row r="89" spans="1:21" x14ac:dyDescent="0.35">
      <c r="A89">
        <v>89</v>
      </c>
      <c r="B89">
        <v>3</v>
      </c>
      <c r="C89">
        <v>7</v>
      </c>
      <c r="D89">
        <v>3.7</v>
      </c>
      <c r="E89" t="s">
        <v>13</v>
      </c>
      <c r="F89">
        <v>2.1360000000000001</v>
      </c>
      <c r="G89">
        <v>75</v>
      </c>
      <c r="H89">
        <v>2.2400000000000002</v>
      </c>
      <c r="I89">
        <v>78</v>
      </c>
      <c r="J89">
        <v>2.31</v>
      </c>
      <c r="K89">
        <v>78</v>
      </c>
      <c r="L89" s="2">
        <v>3.07</v>
      </c>
      <c r="M89">
        <v>82</v>
      </c>
      <c r="N89">
        <v>3.8250000000000002</v>
      </c>
      <c r="O89">
        <v>85</v>
      </c>
      <c r="P89">
        <v>0.56799999999999995</v>
      </c>
      <c r="Q89">
        <v>0.98699999999999999</v>
      </c>
      <c r="R89">
        <f t="shared" si="1"/>
        <v>0.57548125633232017</v>
      </c>
      <c r="S89">
        <v>3.96</v>
      </c>
      <c r="T89">
        <v>90</v>
      </c>
    </row>
    <row r="90" spans="1:21" x14ac:dyDescent="0.35">
      <c r="A90">
        <v>90</v>
      </c>
      <c r="B90">
        <v>3</v>
      </c>
      <c r="C90">
        <v>7</v>
      </c>
      <c r="D90">
        <v>3.7</v>
      </c>
      <c r="E90" t="s">
        <v>14</v>
      </c>
      <c r="F90">
        <v>1.5920000000000001</v>
      </c>
      <c r="G90">
        <v>64</v>
      </c>
      <c r="H90">
        <v>1.23</v>
      </c>
      <c r="I90">
        <v>64</v>
      </c>
      <c r="J90">
        <v>1.65</v>
      </c>
      <c r="K90">
        <v>68</v>
      </c>
      <c r="L90" s="2">
        <v>2.61</v>
      </c>
      <c r="M90">
        <v>77</v>
      </c>
      <c r="N90">
        <v>3.27</v>
      </c>
      <c r="O90">
        <v>85</v>
      </c>
      <c r="P90">
        <v>0.66900000000000004</v>
      </c>
      <c r="Q90">
        <v>1.0429999999999999</v>
      </c>
      <c r="R90">
        <f t="shared" si="1"/>
        <v>0.64141898370086303</v>
      </c>
      <c r="S90">
        <v>3.26</v>
      </c>
      <c r="T90">
        <v>85</v>
      </c>
    </row>
    <row r="91" spans="1:21" x14ac:dyDescent="0.35">
      <c r="A91">
        <v>91</v>
      </c>
      <c r="B91">
        <v>3</v>
      </c>
      <c r="C91">
        <v>7</v>
      </c>
      <c r="D91">
        <v>3.7</v>
      </c>
      <c r="E91" t="s">
        <v>15</v>
      </c>
      <c r="F91">
        <v>2.254</v>
      </c>
      <c r="G91">
        <v>76</v>
      </c>
      <c r="H91">
        <v>2.02</v>
      </c>
      <c r="I91">
        <v>73</v>
      </c>
      <c r="U91" t="s">
        <v>33</v>
      </c>
    </row>
    <row r="92" spans="1:21" x14ac:dyDescent="0.35">
      <c r="A92" s="4">
        <v>92</v>
      </c>
      <c r="B92" s="4">
        <v>3</v>
      </c>
      <c r="C92" s="4">
        <v>7</v>
      </c>
      <c r="D92" s="4">
        <v>3.7</v>
      </c>
      <c r="E92" s="4" t="s">
        <v>16</v>
      </c>
      <c r="F92" s="4">
        <v>0.92800000000000005</v>
      </c>
      <c r="G92" s="4">
        <v>58</v>
      </c>
      <c r="H92" s="4">
        <v>0.68</v>
      </c>
      <c r="I92" s="4">
        <v>58</v>
      </c>
      <c r="J92" s="4"/>
      <c r="K92" s="4"/>
      <c r="L92" s="4"/>
      <c r="M92" s="4"/>
      <c r="N92" s="4"/>
      <c r="O92" s="4"/>
      <c r="P92" s="4"/>
      <c r="Q92" s="4"/>
      <c r="U92" t="s">
        <v>47</v>
      </c>
    </row>
    <row r="93" spans="1:21" x14ac:dyDescent="0.35">
      <c r="A93" s="4">
        <v>93</v>
      </c>
      <c r="B93" s="4">
        <v>3</v>
      </c>
      <c r="C93" s="4">
        <v>7</v>
      </c>
      <c r="D93" s="4">
        <v>3.7</v>
      </c>
      <c r="E93" s="4" t="s">
        <v>17</v>
      </c>
      <c r="F93" s="4">
        <v>1.488</v>
      </c>
      <c r="G93" s="4">
        <v>66</v>
      </c>
      <c r="H93" s="4">
        <v>1.22</v>
      </c>
      <c r="I93" s="4">
        <v>66</v>
      </c>
      <c r="J93" s="4"/>
      <c r="K93" s="4"/>
      <c r="L93" s="4"/>
      <c r="M93" s="4"/>
      <c r="N93" s="4"/>
      <c r="O93" s="4"/>
      <c r="P93" s="4"/>
      <c r="Q93" s="4"/>
      <c r="U93" t="s">
        <v>47</v>
      </c>
    </row>
    <row r="94" spans="1:21" x14ac:dyDescent="0.35">
      <c r="A94">
        <v>94</v>
      </c>
      <c r="B94">
        <v>3</v>
      </c>
      <c r="C94">
        <v>7</v>
      </c>
      <c r="D94">
        <v>3.7</v>
      </c>
      <c r="E94" t="s">
        <v>18</v>
      </c>
      <c r="F94">
        <v>1.5780000000000001</v>
      </c>
      <c r="G94">
        <v>73</v>
      </c>
      <c r="H94">
        <v>1.99</v>
      </c>
      <c r="I94">
        <v>73</v>
      </c>
      <c r="J94">
        <v>1.86</v>
      </c>
      <c r="K94">
        <v>73</v>
      </c>
      <c r="L94" s="2">
        <v>2.1</v>
      </c>
      <c r="M94">
        <v>74</v>
      </c>
      <c r="N94">
        <v>2.101</v>
      </c>
      <c r="O94">
        <v>76</v>
      </c>
      <c r="P94">
        <v>0.46300000000000002</v>
      </c>
      <c r="Q94">
        <v>0.81699999999999995</v>
      </c>
      <c r="R94">
        <f t="shared" si="1"/>
        <v>0.56670746634026936</v>
      </c>
      <c r="S94">
        <v>2.2000000000000002</v>
      </c>
      <c r="T94">
        <v>76</v>
      </c>
    </row>
    <row r="95" spans="1:21" x14ac:dyDescent="0.35">
      <c r="A95">
        <v>95</v>
      </c>
      <c r="B95">
        <v>3</v>
      </c>
      <c r="C95">
        <v>7</v>
      </c>
      <c r="D95">
        <v>3.7</v>
      </c>
      <c r="E95" t="s">
        <v>19</v>
      </c>
      <c r="F95">
        <v>2.9620000000000002</v>
      </c>
      <c r="G95">
        <v>85</v>
      </c>
      <c r="H95">
        <v>2.83</v>
      </c>
      <c r="I95">
        <v>83</v>
      </c>
      <c r="J95">
        <v>2.59</v>
      </c>
      <c r="K95">
        <v>83</v>
      </c>
      <c r="L95" s="2">
        <v>2.23</v>
      </c>
      <c r="M95">
        <v>84</v>
      </c>
      <c r="N95">
        <v>2.4420000000000002</v>
      </c>
      <c r="O95">
        <v>85</v>
      </c>
      <c r="P95">
        <v>0.57799999999999996</v>
      </c>
      <c r="Q95">
        <v>0.90200000000000002</v>
      </c>
      <c r="R95">
        <f t="shared" si="1"/>
        <v>0.64079822616407978</v>
      </c>
      <c r="S95">
        <v>2.54</v>
      </c>
      <c r="T95">
        <v>86</v>
      </c>
    </row>
    <row r="96" spans="1:21" x14ac:dyDescent="0.35">
      <c r="A96">
        <v>96</v>
      </c>
      <c r="B96">
        <v>3</v>
      </c>
      <c r="C96">
        <v>7</v>
      </c>
      <c r="D96">
        <v>3.7</v>
      </c>
      <c r="E96" t="s">
        <v>20</v>
      </c>
      <c r="F96">
        <v>2.4350000000000001</v>
      </c>
      <c r="G96">
        <v>77</v>
      </c>
      <c r="H96">
        <v>2.16</v>
      </c>
      <c r="I96">
        <v>78</v>
      </c>
      <c r="J96">
        <v>2.27</v>
      </c>
      <c r="K96">
        <v>78</v>
      </c>
      <c r="L96" s="2">
        <v>2.75</v>
      </c>
      <c r="M96">
        <v>85</v>
      </c>
      <c r="N96">
        <v>2.9809999999999999</v>
      </c>
      <c r="O96">
        <v>86</v>
      </c>
      <c r="P96">
        <v>0.54100000000000004</v>
      </c>
      <c r="Q96">
        <v>0.95699999999999996</v>
      </c>
      <c r="R96">
        <f t="shared" si="1"/>
        <v>0.5653082549634274</v>
      </c>
      <c r="S96">
        <v>2.88</v>
      </c>
      <c r="T96">
        <v>85</v>
      </c>
    </row>
    <row r="97" spans="1:21" x14ac:dyDescent="0.35">
      <c r="A97">
        <v>97</v>
      </c>
      <c r="B97">
        <v>3</v>
      </c>
      <c r="C97">
        <v>8</v>
      </c>
      <c r="D97">
        <v>3.8</v>
      </c>
      <c r="E97" t="s">
        <v>13</v>
      </c>
      <c r="F97">
        <v>1.2110000000000001</v>
      </c>
      <c r="G97">
        <v>67</v>
      </c>
      <c r="H97">
        <v>1.08</v>
      </c>
      <c r="I97">
        <v>65</v>
      </c>
      <c r="U97" t="s">
        <v>35</v>
      </c>
    </row>
    <row r="98" spans="1:21" x14ac:dyDescent="0.35">
      <c r="A98">
        <v>98</v>
      </c>
      <c r="B98">
        <v>3</v>
      </c>
      <c r="C98">
        <v>8</v>
      </c>
      <c r="D98">
        <v>3.8</v>
      </c>
      <c r="E98" t="s">
        <v>14</v>
      </c>
      <c r="F98">
        <v>2.2610000000000001</v>
      </c>
      <c r="G98">
        <v>75</v>
      </c>
      <c r="H98">
        <v>2.2599999999999998</v>
      </c>
      <c r="I98">
        <v>78</v>
      </c>
      <c r="J98">
        <v>2.5299999999999998</v>
      </c>
      <c r="K98">
        <v>80</v>
      </c>
      <c r="L98" s="2">
        <v>2.96</v>
      </c>
      <c r="M98">
        <v>85</v>
      </c>
      <c r="N98">
        <v>3.35</v>
      </c>
      <c r="O98">
        <v>86</v>
      </c>
      <c r="P98">
        <v>0.63100000000000001</v>
      </c>
      <c r="Q98">
        <v>1.101</v>
      </c>
      <c r="R98">
        <f t="shared" si="1"/>
        <v>0.5731153496821072</v>
      </c>
      <c r="S98">
        <v>3.43</v>
      </c>
      <c r="T98">
        <v>87</v>
      </c>
    </row>
    <row r="99" spans="1:21" x14ac:dyDescent="0.35">
      <c r="A99">
        <v>99</v>
      </c>
      <c r="B99">
        <v>3</v>
      </c>
      <c r="C99">
        <v>8</v>
      </c>
      <c r="D99">
        <v>3.8</v>
      </c>
      <c r="E99" t="s">
        <v>15</v>
      </c>
      <c r="F99">
        <v>1.077</v>
      </c>
      <c r="G99">
        <v>61</v>
      </c>
      <c r="H99">
        <v>0.91</v>
      </c>
      <c r="I99">
        <v>61</v>
      </c>
      <c r="J99">
        <v>0.89</v>
      </c>
      <c r="K99">
        <v>61</v>
      </c>
      <c r="L99" s="2">
        <v>1.23</v>
      </c>
      <c r="M99">
        <v>66</v>
      </c>
      <c r="N99">
        <v>1.34</v>
      </c>
      <c r="O99">
        <v>67</v>
      </c>
      <c r="P99">
        <v>0.42</v>
      </c>
      <c r="Q99">
        <v>0.68700000000000006</v>
      </c>
      <c r="R99">
        <f t="shared" si="1"/>
        <v>0.611353711790393</v>
      </c>
      <c r="S99">
        <v>1.27</v>
      </c>
      <c r="T99">
        <v>69</v>
      </c>
    </row>
    <row r="100" spans="1:21" x14ac:dyDescent="0.35">
      <c r="A100">
        <v>100</v>
      </c>
      <c r="B100">
        <v>3</v>
      </c>
      <c r="C100">
        <v>8</v>
      </c>
      <c r="D100">
        <v>3.8</v>
      </c>
      <c r="E100" t="s">
        <v>16</v>
      </c>
      <c r="F100">
        <v>2.4140000000000001</v>
      </c>
      <c r="G100">
        <v>79</v>
      </c>
      <c r="H100">
        <v>2.2599999999999998</v>
      </c>
      <c r="I100">
        <v>77</v>
      </c>
      <c r="J100">
        <v>2.2000000000000002</v>
      </c>
      <c r="K100">
        <v>87</v>
      </c>
      <c r="L100" s="2">
        <v>2.76</v>
      </c>
      <c r="M100">
        <v>81</v>
      </c>
      <c r="N100">
        <v>3.65</v>
      </c>
      <c r="O100">
        <v>87</v>
      </c>
      <c r="P100">
        <v>0.63700000000000001</v>
      </c>
      <c r="Q100">
        <v>1.069</v>
      </c>
      <c r="R100">
        <f t="shared" si="1"/>
        <v>0.59588400374181483</v>
      </c>
      <c r="S100">
        <v>3</v>
      </c>
      <c r="T100">
        <v>86</v>
      </c>
    </row>
    <row r="101" spans="1:21" x14ac:dyDescent="0.35">
      <c r="A101">
        <v>101</v>
      </c>
      <c r="B101">
        <v>3</v>
      </c>
      <c r="C101">
        <v>8</v>
      </c>
      <c r="D101">
        <v>3.8</v>
      </c>
      <c r="E101" t="s">
        <v>17</v>
      </c>
      <c r="F101">
        <v>1.8720000000000001</v>
      </c>
      <c r="G101">
        <v>77</v>
      </c>
      <c r="H101">
        <v>1.73</v>
      </c>
      <c r="I101">
        <v>76</v>
      </c>
      <c r="U101" t="s">
        <v>34</v>
      </c>
    </row>
    <row r="102" spans="1:21" x14ac:dyDescent="0.35">
      <c r="A102">
        <v>102</v>
      </c>
      <c r="B102">
        <v>3</v>
      </c>
      <c r="C102">
        <v>8</v>
      </c>
      <c r="D102">
        <v>3.8</v>
      </c>
      <c r="E102" t="s">
        <v>18</v>
      </c>
      <c r="F102">
        <v>1.899</v>
      </c>
      <c r="G102">
        <v>73</v>
      </c>
      <c r="H102">
        <v>1.97</v>
      </c>
      <c r="I102">
        <v>73</v>
      </c>
      <c r="J102">
        <v>2.68</v>
      </c>
      <c r="K102">
        <v>76</v>
      </c>
      <c r="L102" s="2">
        <v>2.96</v>
      </c>
      <c r="M102">
        <v>77</v>
      </c>
      <c r="N102">
        <v>3.36</v>
      </c>
      <c r="O102">
        <v>83</v>
      </c>
      <c r="P102">
        <v>0.69</v>
      </c>
      <c r="Q102">
        <v>1.02</v>
      </c>
      <c r="R102">
        <f t="shared" si="1"/>
        <v>0.67647058823529405</v>
      </c>
      <c r="S102">
        <v>3.52</v>
      </c>
      <c r="T102">
        <v>85</v>
      </c>
    </row>
    <row r="103" spans="1:21" x14ac:dyDescent="0.35">
      <c r="A103">
        <v>103</v>
      </c>
      <c r="B103">
        <v>3</v>
      </c>
      <c r="C103">
        <v>8</v>
      </c>
      <c r="D103">
        <v>3.8</v>
      </c>
      <c r="E103" t="s">
        <v>19</v>
      </c>
      <c r="F103">
        <v>0.97299999999999998</v>
      </c>
      <c r="G103">
        <v>60</v>
      </c>
      <c r="H103">
        <v>0.66</v>
      </c>
      <c r="I103">
        <v>61</v>
      </c>
      <c r="J103">
        <v>0.77</v>
      </c>
      <c r="K103">
        <v>61</v>
      </c>
      <c r="L103" s="2">
        <v>0.89</v>
      </c>
      <c r="M103">
        <v>62</v>
      </c>
      <c r="N103">
        <v>1.05</v>
      </c>
      <c r="O103">
        <v>64</v>
      </c>
      <c r="P103">
        <v>0.36399999999999999</v>
      </c>
      <c r="Q103">
        <v>0.66200000000000003</v>
      </c>
      <c r="R103">
        <f t="shared" si="1"/>
        <v>0.54984894259818728</v>
      </c>
      <c r="S103">
        <v>1.2</v>
      </c>
      <c r="T103">
        <v>65</v>
      </c>
    </row>
    <row r="104" spans="1:21" x14ac:dyDescent="0.35">
      <c r="A104">
        <v>104</v>
      </c>
      <c r="B104">
        <v>3</v>
      </c>
      <c r="C104">
        <v>8</v>
      </c>
      <c r="D104">
        <v>3.8</v>
      </c>
      <c r="E104" t="s">
        <v>20</v>
      </c>
      <c r="F104">
        <v>2.0859999999999999</v>
      </c>
      <c r="G104">
        <v>75</v>
      </c>
      <c r="H104">
        <v>1.61</v>
      </c>
      <c r="I104">
        <v>73</v>
      </c>
      <c r="J104">
        <v>1.53</v>
      </c>
      <c r="K104">
        <v>72</v>
      </c>
      <c r="U104" t="s">
        <v>36</v>
      </c>
    </row>
    <row r="105" spans="1:21" x14ac:dyDescent="0.35">
      <c r="A105">
        <v>105</v>
      </c>
      <c r="B105">
        <v>3</v>
      </c>
      <c r="C105">
        <v>9</v>
      </c>
      <c r="D105">
        <v>3.9</v>
      </c>
      <c r="E105" t="s">
        <v>13</v>
      </c>
      <c r="F105">
        <v>1.4179999999999999</v>
      </c>
      <c r="G105">
        <v>67</v>
      </c>
      <c r="H105">
        <v>1.42</v>
      </c>
      <c r="I105">
        <v>67</v>
      </c>
      <c r="J105">
        <v>2.68</v>
      </c>
      <c r="K105">
        <v>80</v>
      </c>
      <c r="L105" s="2">
        <v>3.88</v>
      </c>
      <c r="M105">
        <v>87</v>
      </c>
      <c r="N105">
        <v>4.95</v>
      </c>
      <c r="O105">
        <v>97</v>
      </c>
      <c r="P105">
        <v>0.83599999999999997</v>
      </c>
      <c r="Q105">
        <v>1.3320000000000001</v>
      </c>
      <c r="R105">
        <f t="shared" si="1"/>
        <v>0.62762762762762758</v>
      </c>
      <c r="S105">
        <v>6.66</v>
      </c>
      <c r="T105">
        <v>101</v>
      </c>
    </row>
    <row r="106" spans="1:21" x14ac:dyDescent="0.35">
      <c r="A106">
        <v>106</v>
      </c>
      <c r="B106">
        <v>3</v>
      </c>
      <c r="C106">
        <v>9</v>
      </c>
      <c r="D106">
        <v>3.9</v>
      </c>
      <c r="E106" t="s">
        <v>14</v>
      </c>
      <c r="F106">
        <v>1.2589999999999999</v>
      </c>
      <c r="G106">
        <v>66</v>
      </c>
      <c r="H106">
        <v>0.97</v>
      </c>
      <c r="I106">
        <v>66</v>
      </c>
      <c r="J106">
        <v>1.27</v>
      </c>
      <c r="K106">
        <v>67</v>
      </c>
      <c r="L106" s="2">
        <v>1.0900000000000001</v>
      </c>
      <c r="M106">
        <v>68</v>
      </c>
      <c r="N106">
        <v>2.4300000000000002</v>
      </c>
      <c r="O106">
        <v>78</v>
      </c>
      <c r="P106">
        <v>0.59899999999999998</v>
      </c>
      <c r="Q106">
        <v>0.97799999999999998</v>
      </c>
      <c r="R106">
        <f t="shared" si="1"/>
        <v>0.61247443762781184</v>
      </c>
      <c r="S106">
        <v>2.59</v>
      </c>
      <c r="T106">
        <v>79</v>
      </c>
    </row>
    <row r="107" spans="1:21" x14ac:dyDescent="0.35">
      <c r="A107">
        <v>107</v>
      </c>
      <c r="B107">
        <v>3</v>
      </c>
      <c r="C107">
        <v>9</v>
      </c>
      <c r="D107">
        <v>3.9</v>
      </c>
      <c r="E107" t="s">
        <v>15</v>
      </c>
      <c r="F107">
        <v>2.0230000000000001</v>
      </c>
      <c r="G107">
        <v>77</v>
      </c>
      <c r="H107">
        <v>1.88</v>
      </c>
      <c r="I107">
        <v>78</v>
      </c>
      <c r="J107">
        <v>2.42</v>
      </c>
      <c r="K107">
        <v>79</v>
      </c>
      <c r="L107" s="2">
        <v>2.83</v>
      </c>
      <c r="M107">
        <v>85</v>
      </c>
      <c r="N107">
        <v>3.22</v>
      </c>
      <c r="O107">
        <v>88</v>
      </c>
      <c r="P107">
        <v>0.61899999999999999</v>
      </c>
      <c r="Q107">
        <v>1.0289999999999999</v>
      </c>
      <c r="R107">
        <f t="shared" si="1"/>
        <v>0.60155490767735675</v>
      </c>
      <c r="S107">
        <v>3.68</v>
      </c>
      <c r="T107">
        <v>87</v>
      </c>
    </row>
    <row r="108" spans="1:21" x14ac:dyDescent="0.35">
      <c r="A108">
        <v>108</v>
      </c>
      <c r="B108">
        <v>3</v>
      </c>
      <c r="C108">
        <v>9</v>
      </c>
      <c r="D108">
        <v>3.9</v>
      </c>
      <c r="E108" t="s">
        <v>16</v>
      </c>
      <c r="F108">
        <v>1.3120000000000001</v>
      </c>
      <c r="G108">
        <v>65</v>
      </c>
      <c r="H108">
        <v>1.07</v>
      </c>
      <c r="I108">
        <v>66</v>
      </c>
      <c r="J108">
        <v>1.29</v>
      </c>
      <c r="K108">
        <v>65</v>
      </c>
      <c r="L108" s="2">
        <v>1.3</v>
      </c>
      <c r="M108">
        <v>65</v>
      </c>
      <c r="N108">
        <v>1.58</v>
      </c>
      <c r="O108">
        <v>70</v>
      </c>
      <c r="P108">
        <v>0.46200000000000002</v>
      </c>
      <c r="Q108">
        <v>0.751</v>
      </c>
      <c r="R108">
        <f t="shared" si="1"/>
        <v>0.61517976031957389</v>
      </c>
      <c r="S108">
        <v>1.52</v>
      </c>
      <c r="T108">
        <v>70</v>
      </c>
    </row>
    <row r="109" spans="1:21" x14ac:dyDescent="0.35">
      <c r="A109">
        <v>109</v>
      </c>
      <c r="B109">
        <v>3</v>
      </c>
      <c r="C109">
        <v>9</v>
      </c>
      <c r="D109">
        <v>3.9</v>
      </c>
      <c r="E109" t="s">
        <v>17</v>
      </c>
      <c r="F109">
        <v>1.8520000000000001</v>
      </c>
      <c r="G109">
        <v>74</v>
      </c>
      <c r="H109">
        <v>1.72</v>
      </c>
      <c r="I109">
        <v>73</v>
      </c>
      <c r="J109">
        <v>2.89</v>
      </c>
      <c r="K109">
        <v>81</v>
      </c>
      <c r="L109" s="2">
        <v>5.13</v>
      </c>
      <c r="M109">
        <v>93</v>
      </c>
      <c r="N109">
        <v>9.17</v>
      </c>
      <c r="O109">
        <v>105</v>
      </c>
      <c r="P109">
        <v>0.98199999999999998</v>
      </c>
      <c r="Q109">
        <v>1.417</v>
      </c>
      <c r="R109">
        <f t="shared" si="1"/>
        <v>0.69301340860973881</v>
      </c>
      <c r="S109">
        <v>7.31</v>
      </c>
      <c r="T109">
        <v>107</v>
      </c>
    </row>
    <row r="110" spans="1:21" x14ac:dyDescent="0.35">
      <c r="A110">
        <v>110</v>
      </c>
      <c r="B110">
        <v>3</v>
      </c>
      <c r="C110">
        <v>9</v>
      </c>
      <c r="D110">
        <v>3.9</v>
      </c>
      <c r="E110" t="s">
        <v>18</v>
      </c>
      <c r="F110">
        <v>1.1779999999999999</v>
      </c>
      <c r="G110">
        <v>63</v>
      </c>
      <c r="H110">
        <v>0.79</v>
      </c>
      <c r="I110">
        <v>64</v>
      </c>
      <c r="J110">
        <v>0.64</v>
      </c>
      <c r="K110">
        <v>61</v>
      </c>
      <c r="L110" s="2">
        <v>0.66</v>
      </c>
      <c r="M110">
        <v>61</v>
      </c>
      <c r="N110" s="2">
        <v>1</v>
      </c>
      <c r="O110">
        <v>64</v>
      </c>
      <c r="P110">
        <v>0.39</v>
      </c>
      <c r="Q110">
        <v>0.68600000000000005</v>
      </c>
      <c r="R110">
        <f t="shared" si="1"/>
        <v>0.56851311953352768</v>
      </c>
      <c r="S110">
        <v>1.08</v>
      </c>
      <c r="T110">
        <v>66</v>
      </c>
    </row>
    <row r="111" spans="1:21" x14ac:dyDescent="0.35">
      <c r="A111">
        <v>111</v>
      </c>
      <c r="B111">
        <v>3</v>
      </c>
      <c r="C111">
        <v>9</v>
      </c>
      <c r="D111">
        <v>3.9</v>
      </c>
      <c r="E111" t="s">
        <v>19</v>
      </c>
      <c r="F111">
        <v>1.0229999999999999</v>
      </c>
      <c r="G111">
        <v>62</v>
      </c>
      <c r="H111">
        <v>0.76</v>
      </c>
      <c r="I111">
        <v>60</v>
      </c>
      <c r="J111">
        <v>0.92</v>
      </c>
      <c r="K111">
        <v>63</v>
      </c>
      <c r="L111" s="2">
        <v>1.65</v>
      </c>
      <c r="M111">
        <v>70</v>
      </c>
      <c r="N111">
        <v>2.93</v>
      </c>
      <c r="O111">
        <v>81</v>
      </c>
      <c r="P111">
        <v>0.71399999999999997</v>
      </c>
      <c r="Q111">
        <v>1.1279999999999999</v>
      </c>
      <c r="R111">
        <f t="shared" si="1"/>
        <v>0.63297872340425532</v>
      </c>
      <c r="S111">
        <v>4.01</v>
      </c>
      <c r="T111">
        <v>88</v>
      </c>
    </row>
    <row r="112" spans="1:21" x14ac:dyDescent="0.35">
      <c r="A112">
        <v>114</v>
      </c>
      <c r="B112">
        <v>3</v>
      </c>
      <c r="C112">
        <v>10</v>
      </c>
      <c r="D112" s="1" t="s">
        <v>22</v>
      </c>
      <c r="E112" t="s">
        <v>14</v>
      </c>
      <c r="F112">
        <v>1.89</v>
      </c>
      <c r="G112">
        <v>74</v>
      </c>
      <c r="H112">
        <v>1.76</v>
      </c>
      <c r="I112">
        <v>72</v>
      </c>
      <c r="J112">
        <v>1.56</v>
      </c>
      <c r="K112">
        <v>74</v>
      </c>
      <c r="L112" s="2">
        <v>1.91</v>
      </c>
      <c r="M112">
        <v>76</v>
      </c>
      <c r="N112">
        <v>2.31</v>
      </c>
      <c r="O112">
        <v>79</v>
      </c>
      <c r="P112">
        <v>0.52200000000000002</v>
      </c>
      <c r="Q112">
        <v>0.92500000000000004</v>
      </c>
      <c r="R112">
        <f t="shared" si="1"/>
        <v>0.56432432432432433</v>
      </c>
      <c r="S112">
        <v>2.31</v>
      </c>
      <c r="T112">
        <v>81</v>
      </c>
    </row>
    <row r="113" spans="1:21" x14ac:dyDescent="0.35">
      <c r="A113">
        <v>115</v>
      </c>
      <c r="B113">
        <v>3</v>
      </c>
      <c r="C113">
        <v>10</v>
      </c>
      <c r="D113" s="1" t="s">
        <v>22</v>
      </c>
      <c r="E113" t="s">
        <v>15</v>
      </c>
      <c r="F113">
        <v>2.2229999999999999</v>
      </c>
      <c r="G113">
        <v>81</v>
      </c>
      <c r="H113">
        <v>2.44</v>
      </c>
      <c r="I113">
        <v>80</v>
      </c>
      <c r="J113">
        <v>2.68</v>
      </c>
      <c r="K113">
        <v>81</v>
      </c>
      <c r="L113" s="2">
        <v>3.74</v>
      </c>
      <c r="M113">
        <v>86</v>
      </c>
      <c r="N113">
        <v>4.1399999999999997</v>
      </c>
      <c r="O113">
        <v>90</v>
      </c>
      <c r="P113">
        <v>0.66700000000000004</v>
      </c>
      <c r="Q113">
        <v>1.111</v>
      </c>
      <c r="R113">
        <f t="shared" si="1"/>
        <v>0.60036003600360044</v>
      </c>
      <c r="S113">
        <v>4.21</v>
      </c>
      <c r="T113">
        <v>93</v>
      </c>
    </row>
    <row r="114" spans="1:21" x14ac:dyDescent="0.35">
      <c r="A114">
        <v>116</v>
      </c>
      <c r="B114">
        <v>3</v>
      </c>
      <c r="C114">
        <v>10</v>
      </c>
      <c r="D114" s="1" t="s">
        <v>22</v>
      </c>
      <c r="E114" t="s">
        <v>16</v>
      </c>
      <c r="F114">
        <v>2.2589999999999999</v>
      </c>
      <c r="G114">
        <v>82</v>
      </c>
      <c r="H114">
        <v>2.0499999999999998</v>
      </c>
      <c r="I114">
        <v>80</v>
      </c>
      <c r="J114">
        <v>3.15</v>
      </c>
      <c r="K114">
        <v>81</v>
      </c>
      <c r="L114" s="2">
        <v>4.3899999999999997</v>
      </c>
      <c r="M114">
        <v>86</v>
      </c>
      <c r="N114">
        <v>5.8</v>
      </c>
      <c r="O114">
        <v>97</v>
      </c>
      <c r="P114">
        <v>0.80100000000000005</v>
      </c>
      <c r="Q114">
        <v>1.3380000000000001</v>
      </c>
      <c r="R114">
        <f t="shared" si="1"/>
        <v>0.59865470852017932</v>
      </c>
      <c r="S114">
        <v>5.5</v>
      </c>
      <c r="T114">
        <v>98</v>
      </c>
    </row>
    <row r="115" spans="1:21" x14ac:dyDescent="0.35">
      <c r="A115">
        <v>117</v>
      </c>
      <c r="B115">
        <v>3</v>
      </c>
      <c r="C115">
        <v>10</v>
      </c>
      <c r="D115" s="1" t="s">
        <v>22</v>
      </c>
      <c r="E115" t="s">
        <v>17</v>
      </c>
      <c r="F115">
        <v>1.8129999999999999</v>
      </c>
      <c r="G115">
        <v>72</v>
      </c>
      <c r="H115">
        <v>1.53</v>
      </c>
      <c r="I115">
        <v>70</v>
      </c>
      <c r="J115">
        <v>1.98</v>
      </c>
      <c r="K115">
        <v>72</v>
      </c>
      <c r="L115" s="2">
        <v>2.83</v>
      </c>
      <c r="M115">
        <v>78</v>
      </c>
      <c r="N115">
        <v>2.94</v>
      </c>
      <c r="O115">
        <v>79</v>
      </c>
      <c r="P115">
        <v>0.74399999999999999</v>
      </c>
      <c r="Q115">
        <v>1.089</v>
      </c>
      <c r="R115">
        <f t="shared" si="1"/>
        <v>0.6831955922865014</v>
      </c>
      <c r="S115">
        <v>2.46</v>
      </c>
      <c r="T115">
        <v>80</v>
      </c>
    </row>
    <row r="116" spans="1:21" x14ac:dyDescent="0.35">
      <c r="A116" s="4">
        <v>118</v>
      </c>
      <c r="B116" s="4">
        <v>3</v>
      </c>
      <c r="C116" s="4">
        <v>10</v>
      </c>
      <c r="D116" s="5" t="s">
        <v>22</v>
      </c>
      <c r="E116" s="4" t="s">
        <v>18</v>
      </c>
      <c r="F116" s="4">
        <v>1.8939999999999999</v>
      </c>
      <c r="G116" s="4">
        <v>69</v>
      </c>
      <c r="H116" s="4">
        <v>1.99</v>
      </c>
      <c r="I116" s="4">
        <v>67</v>
      </c>
      <c r="J116" s="4">
        <v>0.89</v>
      </c>
      <c r="K116" s="4">
        <v>65</v>
      </c>
      <c r="L116" s="4"/>
      <c r="M116" s="4"/>
      <c r="N116" s="4"/>
      <c r="O116" s="4"/>
      <c r="P116" s="4"/>
      <c r="Q116" s="4"/>
      <c r="U116" t="s">
        <v>47</v>
      </c>
    </row>
    <row r="117" spans="1:21" x14ac:dyDescent="0.35">
      <c r="A117">
        <v>119</v>
      </c>
      <c r="B117">
        <v>3</v>
      </c>
      <c r="C117">
        <v>10</v>
      </c>
      <c r="D117" s="1" t="s">
        <v>22</v>
      </c>
      <c r="E117" t="s">
        <v>19</v>
      </c>
      <c r="F117">
        <v>2.1440000000000001</v>
      </c>
      <c r="G117">
        <v>75</v>
      </c>
      <c r="H117">
        <v>2.12</v>
      </c>
      <c r="I117">
        <v>77</v>
      </c>
      <c r="J117">
        <v>2.14</v>
      </c>
      <c r="K117">
        <v>78</v>
      </c>
      <c r="L117" s="2">
        <v>3.41</v>
      </c>
      <c r="M117">
        <v>88</v>
      </c>
      <c r="N117">
        <v>4.37</v>
      </c>
      <c r="O117">
        <v>93</v>
      </c>
      <c r="P117">
        <v>0.6</v>
      </c>
      <c r="Q117">
        <v>1.1559999999999999</v>
      </c>
      <c r="R117">
        <f t="shared" si="1"/>
        <v>0.51903114186851218</v>
      </c>
      <c r="S117">
        <v>4.54</v>
      </c>
      <c r="T117">
        <v>95</v>
      </c>
    </row>
    <row r="118" spans="1:21" x14ac:dyDescent="0.35">
      <c r="A118">
        <v>120</v>
      </c>
      <c r="B118">
        <v>3</v>
      </c>
      <c r="C118">
        <v>10</v>
      </c>
      <c r="D118" s="1" t="s">
        <v>22</v>
      </c>
      <c r="E118" t="s">
        <v>20</v>
      </c>
      <c r="F118">
        <v>0.52200000000000002</v>
      </c>
      <c r="G118">
        <v>50</v>
      </c>
      <c r="H118">
        <v>0.44</v>
      </c>
      <c r="I118">
        <v>51</v>
      </c>
      <c r="U118" t="s">
        <v>43</v>
      </c>
    </row>
    <row r="119" spans="1:21" x14ac:dyDescent="0.35">
      <c r="A119">
        <v>121</v>
      </c>
      <c r="B119">
        <v>3</v>
      </c>
      <c r="C119">
        <v>11</v>
      </c>
      <c r="D119">
        <v>3.11</v>
      </c>
      <c r="E119" t="s">
        <v>13</v>
      </c>
      <c r="F119">
        <v>2.0030000000000001</v>
      </c>
      <c r="G119">
        <v>73</v>
      </c>
      <c r="H119">
        <v>1.85</v>
      </c>
      <c r="I119">
        <v>71</v>
      </c>
      <c r="J119">
        <v>2.06</v>
      </c>
      <c r="K119">
        <v>74</v>
      </c>
      <c r="L119" s="2">
        <v>2.29</v>
      </c>
      <c r="M119">
        <v>79</v>
      </c>
      <c r="N119">
        <v>2.97</v>
      </c>
      <c r="O119">
        <v>82</v>
      </c>
      <c r="P119">
        <v>0.61399999999999999</v>
      </c>
      <c r="Q119">
        <v>0.95799999999999996</v>
      </c>
      <c r="R119">
        <f t="shared" si="1"/>
        <v>0.64091858037578286</v>
      </c>
      <c r="S119">
        <v>3.06</v>
      </c>
      <c r="T119">
        <v>84</v>
      </c>
    </row>
    <row r="120" spans="1:21" x14ac:dyDescent="0.35">
      <c r="A120">
        <v>122</v>
      </c>
      <c r="B120">
        <v>3</v>
      </c>
      <c r="C120">
        <v>11</v>
      </c>
      <c r="D120">
        <v>3.11</v>
      </c>
      <c r="E120" t="s">
        <v>14</v>
      </c>
      <c r="F120">
        <v>1.923</v>
      </c>
      <c r="G120">
        <v>74</v>
      </c>
      <c r="H120">
        <v>1.91</v>
      </c>
      <c r="I120">
        <v>72</v>
      </c>
      <c r="J120">
        <v>2.64</v>
      </c>
      <c r="K120">
        <v>75</v>
      </c>
      <c r="L120" s="2">
        <v>2.69</v>
      </c>
      <c r="M120">
        <v>78</v>
      </c>
      <c r="N120">
        <v>4.57</v>
      </c>
      <c r="O120">
        <v>85</v>
      </c>
      <c r="P120">
        <v>0.80800000000000005</v>
      </c>
      <c r="Q120">
        <v>1.2310000000000001</v>
      </c>
      <c r="R120">
        <f t="shared" si="1"/>
        <v>0.65637692932575142</v>
      </c>
      <c r="S120">
        <v>3.51</v>
      </c>
      <c r="T120">
        <v>87</v>
      </c>
    </row>
    <row r="121" spans="1:21" x14ac:dyDescent="0.35">
      <c r="A121">
        <v>123</v>
      </c>
      <c r="B121">
        <v>3</v>
      </c>
      <c r="C121">
        <v>11</v>
      </c>
      <c r="D121">
        <v>3.11</v>
      </c>
      <c r="E121" t="s">
        <v>15</v>
      </c>
      <c r="F121">
        <v>0.59399999999999997</v>
      </c>
      <c r="G121">
        <v>53</v>
      </c>
      <c r="H121">
        <v>0.42</v>
      </c>
      <c r="I121">
        <v>51</v>
      </c>
      <c r="J121">
        <v>0.57999999999999996</v>
      </c>
      <c r="K121">
        <v>51</v>
      </c>
      <c r="L121" s="2">
        <v>0.76</v>
      </c>
      <c r="M121">
        <v>57</v>
      </c>
      <c r="N121">
        <v>1.2</v>
      </c>
      <c r="O121">
        <v>62</v>
      </c>
      <c r="P121">
        <v>0.46100000000000002</v>
      </c>
      <c r="Q121">
        <v>0.74199999999999999</v>
      </c>
      <c r="R121">
        <f t="shared" si="1"/>
        <v>0.62129380053908356</v>
      </c>
      <c r="S121">
        <v>1.28</v>
      </c>
      <c r="T121">
        <v>64</v>
      </c>
    </row>
    <row r="122" spans="1:21" x14ac:dyDescent="0.35">
      <c r="A122">
        <v>124</v>
      </c>
      <c r="B122">
        <v>3</v>
      </c>
      <c r="C122">
        <v>11</v>
      </c>
      <c r="D122">
        <v>3.11</v>
      </c>
      <c r="E122" t="s">
        <v>16</v>
      </c>
      <c r="F122">
        <v>2.048</v>
      </c>
      <c r="G122">
        <v>73</v>
      </c>
      <c r="H122">
        <v>2.09</v>
      </c>
      <c r="I122">
        <v>73</v>
      </c>
      <c r="J122">
        <v>3.57</v>
      </c>
      <c r="K122">
        <v>82</v>
      </c>
      <c r="L122" s="2">
        <v>4.97</v>
      </c>
      <c r="M122">
        <v>90</v>
      </c>
      <c r="N122">
        <v>5.95</v>
      </c>
      <c r="O122">
        <v>96</v>
      </c>
      <c r="P122">
        <v>0.82699999999999996</v>
      </c>
      <c r="Q122">
        <v>1.236</v>
      </c>
      <c r="R122">
        <f t="shared" si="1"/>
        <v>0.66909385113268605</v>
      </c>
      <c r="S122">
        <v>5.74</v>
      </c>
      <c r="T122">
        <v>100</v>
      </c>
    </row>
    <row r="123" spans="1:21" x14ac:dyDescent="0.35">
      <c r="A123">
        <v>125</v>
      </c>
      <c r="B123">
        <v>3</v>
      </c>
      <c r="C123">
        <v>11</v>
      </c>
      <c r="D123">
        <v>3.11</v>
      </c>
      <c r="E123" t="s">
        <v>17</v>
      </c>
      <c r="F123">
        <v>2.1800000000000002</v>
      </c>
      <c r="G123">
        <v>76</v>
      </c>
      <c r="H123">
        <v>1.99</v>
      </c>
      <c r="I123">
        <v>75</v>
      </c>
      <c r="J123">
        <v>2.09</v>
      </c>
      <c r="K123">
        <v>75</v>
      </c>
      <c r="L123" s="2">
        <v>2.4500000000000002</v>
      </c>
      <c r="M123">
        <v>81</v>
      </c>
      <c r="N123">
        <v>2.86</v>
      </c>
      <c r="O123">
        <v>85</v>
      </c>
      <c r="P123">
        <v>0.625</v>
      </c>
      <c r="Q123">
        <v>1.0029999999999999</v>
      </c>
      <c r="R123">
        <f t="shared" si="1"/>
        <v>0.62313060817547361</v>
      </c>
      <c r="S123">
        <v>3.56</v>
      </c>
      <c r="T123">
        <v>88</v>
      </c>
    </row>
    <row r="124" spans="1:21" x14ac:dyDescent="0.35">
      <c r="A124">
        <v>126</v>
      </c>
      <c r="B124">
        <v>3</v>
      </c>
      <c r="C124">
        <v>11</v>
      </c>
      <c r="D124">
        <v>3.11</v>
      </c>
      <c r="E124" t="s">
        <v>18</v>
      </c>
      <c r="F124">
        <v>2.4609999999999999</v>
      </c>
      <c r="G124">
        <v>76</v>
      </c>
      <c r="H124">
        <v>1.27</v>
      </c>
      <c r="I124">
        <v>76</v>
      </c>
      <c r="J124">
        <v>2.88</v>
      </c>
      <c r="K124">
        <v>80</v>
      </c>
      <c r="L124" s="2">
        <v>3.78</v>
      </c>
      <c r="M124">
        <v>86</v>
      </c>
      <c r="N124">
        <v>4.7</v>
      </c>
      <c r="O124">
        <v>92</v>
      </c>
      <c r="P124">
        <v>0.95199999999999996</v>
      </c>
      <c r="Q124">
        <v>1.351</v>
      </c>
      <c r="R124">
        <f t="shared" si="1"/>
        <v>0.70466321243523311</v>
      </c>
      <c r="S124">
        <v>3.92</v>
      </c>
      <c r="T124">
        <v>92</v>
      </c>
    </row>
    <row r="125" spans="1:21" x14ac:dyDescent="0.35">
      <c r="A125">
        <v>127</v>
      </c>
      <c r="B125">
        <v>3</v>
      </c>
      <c r="C125">
        <v>11</v>
      </c>
      <c r="D125">
        <v>3.11</v>
      </c>
      <c r="E125" t="s">
        <v>19</v>
      </c>
      <c r="F125">
        <v>1.883</v>
      </c>
      <c r="G125">
        <v>73</v>
      </c>
      <c r="H125">
        <v>1.74</v>
      </c>
      <c r="I125">
        <v>71</v>
      </c>
      <c r="J125">
        <v>2.1800000000000002</v>
      </c>
      <c r="K125">
        <v>72</v>
      </c>
      <c r="L125" s="2">
        <v>2.64</v>
      </c>
      <c r="M125">
        <v>79</v>
      </c>
      <c r="N125">
        <v>3.25</v>
      </c>
      <c r="O125">
        <v>87</v>
      </c>
      <c r="P125">
        <v>0.748</v>
      </c>
      <c r="Q125">
        <v>1.173</v>
      </c>
      <c r="R125">
        <f t="shared" si="1"/>
        <v>0.6376811594202898</v>
      </c>
      <c r="S125">
        <v>5.42</v>
      </c>
      <c r="T125">
        <v>97</v>
      </c>
    </row>
    <row r="126" spans="1:21" x14ac:dyDescent="0.35">
      <c r="A126">
        <v>128</v>
      </c>
      <c r="B126">
        <v>3</v>
      </c>
      <c r="C126">
        <v>11</v>
      </c>
      <c r="D126">
        <v>3.11</v>
      </c>
      <c r="E126" t="s">
        <v>20</v>
      </c>
      <c r="F126">
        <v>1.5920000000000001</v>
      </c>
      <c r="G126">
        <v>70</v>
      </c>
      <c r="H126">
        <v>1.8</v>
      </c>
      <c r="I126">
        <v>72</v>
      </c>
      <c r="J126">
        <v>2.9</v>
      </c>
      <c r="K126">
        <v>78</v>
      </c>
      <c r="L126" s="2">
        <v>5.53</v>
      </c>
      <c r="M126">
        <v>97</v>
      </c>
      <c r="N126">
        <v>6.85</v>
      </c>
      <c r="O126">
        <v>105</v>
      </c>
      <c r="P126">
        <v>0.95699999999999996</v>
      </c>
      <c r="Q126">
        <v>1.4610000000000001</v>
      </c>
      <c r="R126">
        <f t="shared" si="1"/>
        <v>0.65503080082135523</v>
      </c>
      <c r="S126">
        <v>7.35</v>
      </c>
      <c r="T126">
        <v>109</v>
      </c>
    </row>
    <row r="127" spans="1:21" x14ac:dyDescent="0.35">
      <c r="A127">
        <v>129</v>
      </c>
      <c r="B127">
        <v>3</v>
      </c>
      <c r="C127">
        <v>12</v>
      </c>
      <c r="D127">
        <v>3.12</v>
      </c>
      <c r="E127" t="s">
        <v>13</v>
      </c>
      <c r="F127">
        <v>1.8029999999999999</v>
      </c>
      <c r="G127">
        <v>73</v>
      </c>
      <c r="H127">
        <v>1.58</v>
      </c>
      <c r="I127">
        <v>70</v>
      </c>
      <c r="J127">
        <v>2.13</v>
      </c>
      <c r="K127">
        <v>76</v>
      </c>
      <c r="L127" s="2">
        <v>3.02</v>
      </c>
      <c r="M127">
        <v>84</v>
      </c>
      <c r="N127">
        <v>4.33</v>
      </c>
      <c r="O127">
        <v>93</v>
      </c>
      <c r="P127">
        <v>0.81599999999999995</v>
      </c>
      <c r="Q127">
        <v>1.2090000000000001</v>
      </c>
      <c r="R127">
        <f t="shared" si="1"/>
        <v>0.67493796526054584</v>
      </c>
      <c r="S127">
        <v>4.8</v>
      </c>
      <c r="T127">
        <v>96</v>
      </c>
    </row>
    <row r="128" spans="1:21" x14ac:dyDescent="0.35">
      <c r="A128">
        <v>130</v>
      </c>
      <c r="B128">
        <v>3</v>
      </c>
      <c r="C128">
        <v>12</v>
      </c>
      <c r="D128">
        <v>3.12</v>
      </c>
      <c r="E128" t="s">
        <v>14</v>
      </c>
      <c r="F128">
        <v>1.429</v>
      </c>
      <c r="G128">
        <v>67</v>
      </c>
      <c r="H128">
        <v>1.1499999999999999</v>
      </c>
      <c r="I128">
        <v>68</v>
      </c>
      <c r="J128">
        <v>1.1599999999999999</v>
      </c>
      <c r="K128">
        <v>69</v>
      </c>
      <c r="L128" s="2">
        <v>1.54</v>
      </c>
      <c r="M128">
        <v>73</v>
      </c>
      <c r="N128">
        <v>1.68</v>
      </c>
      <c r="O128">
        <v>76</v>
      </c>
      <c r="P128">
        <v>0.502</v>
      </c>
      <c r="Q128">
        <v>0.81899999999999995</v>
      </c>
      <c r="R128">
        <f t="shared" si="1"/>
        <v>0.61294261294261299</v>
      </c>
      <c r="S128">
        <v>2.06</v>
      </c>
      <c r="T128">
        <v>79</v>
      </c>
    </row>
    <row r="129" spans="1:21" x14ac:dyDescent="0.35">
      <c r="A129">
        <v>131</v>
      </c>
      <c r="B129">
        <v>3</v>
      </c>
      <c r="C129">
        <v>12</v>
      </c>
      <c r="D129">
        <v>3.12</v>
      </c>
      <c r="E129" t="s">
        <v>15</v>
      </c>
      <c r="F129">
        <v>1.966</v>
      </c>
      <c r="G129">
        <v>73</v>
      </c>
      <c r="H129">
        <v>1.51</v>
      </c>
      <c r="I129">
        <v>73</v>
      </c>
      <c r="J129">
        <v>1.68</v>
      </c>
      <c r="K129">
        <v>74</v>
      </c>
      <c r="L129" s="2">
        <v>2.08</v>
      </c>
      <c r="M129">
        <v>77</v>
      </c>
      <c r="N129">
        <v>2.4500000000000002</v>
      </c>
      <c r="O129">
        <v>79</v>
      </c>
      <c r="P129">
        <v>0.64400000000000002</v>
      </c>
      <c r="Q129">
        <v>0.94699999999999995</v>
      </c>
      <c r="R129">
        <f t="shared" si="1"/>
        <v>0.68004223864836333</v>
      </c>
      <c r="S129">
        <v>2.4900000000000002</v>
      </c>
      <c r="T129">
        <v>78</v>
      </c>
    </row>
    <row r="130" spans="1:21" x14ac:dyDescent="0.35">
      <c r="A130">
        <v>132</v>
      </c>
      <c r="B130">
        <v>3</v>
      </c>
      <c r="C130">
        <v>12</v>
      </c>
      <c r="D130">
        <v>3.12</v>
      </c>
      <c r="E130" t="s">
        <v>16</v>
      </c>
      <c r="F130">
        <v>1.8169999999999999</v>
      </c>
      <c r="G130">
        <v>74</v>
      </c>
      <c r="H130">
        <v>1.72</v>
      </c>
      <c r="I130">
        <v>73</v>
      </c>
      <c r="J130">
        <v>1.84</v>
      </c>
      <c r="K130">
        <v>73</v>
      </c>
      <c r="L130" s="2">
        <v>2.69</v>
      </c>
      <c r="M130">
        <v>80</v>
      </c>
      <c r="N130">
        <v>3.12</v>
      </c>
      <c r="O130">
        <v>83</v>
      </c>
      <c r="P130">
        <v>0.66100000000000003</v>
      </c>
      <c r="Q130">
        <v>0.98399999999999999</v>
      </c>
      <c r="R130">
        <f t="shared" si="1"/>
        <v>0.6717479674796748</v>
      </c>
      <c r="S130">
        <v>2.91</v>
      </c>
      <c r="T130">
        <v>81</v>
      </c>
    </row>
    <row r="131" spans="1:21" x14ac:dyDescent="0.35">
      <c r="A131">
        <v>134</v>
      </c>
      <c r="B131">
        <v>3</v>
      </c>
      <c r="C131">
        <v>12</v>
      </c>
      <c r="D131">
        <v>3.12</v>
      </c>
      <c r="E131" t="s">
        <v>18</v>
      </c>
      <c r="F131">
        <v>1.5669999999999999</v>
      </c>
      <c r="G131">
        <v>68</v>
      </c>
      <c r="H131">
        <v>1.28</v>
      </c>
      <c r="I131">
        <v>67</v>
      </c>
      <c r="J131">
        <v>1.26</v>
      </c>
      <c r="K131">
        <v>68</v>
      </c>
      <c r="L131" s="2">
        <v>1.86</v>
      </c>
      <c r="M131">
        <v>74</v>
      </c>
      <c r="N131">
        <v>1.91</v>
      </c>
      <c r="O131">
        <v>75</v>
      </c>
      <c r="P131">
        <v>0.53</v>
      </c>
      <c r="Q131">
        <v>0.86399999999999999</v>
      </c>
      <c r="R131">
        <f t="shared" ref="R131:R153" si="2">P131/Q131</f>
        <v>0.61342592592592593</v>
      </c>
      <c r="S131">
        <v>1.93</v>
      </c>
      <c r="T131">
        <v>74</v>
      </c>
    </row>
    <row r="132" spans="1:21" x14ac:dyDescent="0.35">
      <c r="A132">
        <v>135</v>
      </c>
      <c r="B132">
        <v>3</v>
      </c>
      <c r="C132">
        <v>12</v>
      </c>
      <c r="D132">
        <v>3.12</v>
      </c>
      <c r="E132" t="s">
        <v>19</v>
      </c>
      <c r="F132">
        <v>1.8380000000000001</v>
      </c>
      <c r="G132">
        <v>71</v>
      </c>
      <c r="H132">
        <v>1.69</v>
      </c>
      <c r="I132">
        <v>70</v>
      </c>
      <c r="J132">
        <v>2.54</v>
      </c>
      <c r="K132">
        <v>77</v>
      </c>
      <c r="L132" s="2">
        <v>3.47</v>
      </c>
      <c r="M132">
        <v>83</v>
      </c>
      <c r="N132">
        <v>3.27</v>
      </c>
      <c r="O132">
        <v>85</v>
      </c>
      <c r="P132">
        <v>0.70599999999999996</v>
      </c>
      <c r="Q132">
        <v>1.0740000000000001</v>
      </c>
      <c r="R132">
        <f t="shared" si="2"/>
        <v>0.65735567970204833</v>
      </c>
      <c r="S132">
        <v>3.62</v>
      </c>
      <c r="T132">
        <v>87</v>
      </c>
    </row>
    <row r="133" spans="1:21" x14ac:dyDescent="0.35">
      <c r="A133">
        <v>136</v>
      </c>
      <c r="B133">
        <v>3</v>
      </c>
      <c r="C133">
        <v>12</v>
      </c>
      <c r="D133">
        <v>3.12</v>
      </c>
      <c r="E133" t="s">
        <v>20</v>
      </c>
      <c r="F133">
        <v>2.4769999999999999</v>
      </c>
      <c r="G133">
        <v>77</v>
      </c>
      <c r="H133">
        <v>2.0299999999999998</v>
      </c>
      <c r="I133">
        <v>78</v>
      </c>
      <c r="J133">
        <v>1.67</v>
      </c>
      <c r="K133">
        <v>78</v>
      </c>
      <c r="L133" s="2">
        <v>1.83</v>
      </c>
      <c r="M133">
        <v>78</v>
      </c>
      <c r="N133">
        <v>1.87</v>
      </c>
      <c r="O133">
        <v>78</v>
      </c>
      <c r="P133">
        <v>0.49</v>
      </c>
      <c r="Q133">
        <v>0.82299999999999995</v>
      </c>
      <c r="R133">
        <f t="shared" si="2"/>
        <v>0.59538274605103281</v>
      </c>
      <c r="S133">
        <v>1.9</v>
      </c>
      <c r="T133">
        <v>78</v>
      </c>
    </row>
    <row r="134" spans="1:21" x14ac:dyDescent="0.35">
      <c r="A134">
        <v>137</v>
      </c>
      <c r="B134">
        <v>3</v>
      </c>
      <c r="C134">
        <v>13</v>
      </c>
      <c r="D134">
        <v>3.13</v>
      </c>
      <c r="E134" t="s">
        <v>13</v>
      </c>
      <c r="F134">
        <v>1.0069999999999999</v>
      </c>
      <c r="G134">
        <v>59</v>
      </c>
      <c r="H134">
        <v>0.76</v>
      </c>
      <c r="I134">
        <v>60</v>
      </c>
      <c r="J134">
        <v>0.86</v>
      </c>
      <c r="K134">
        <v>60</v>
      </c>
      <c r="L134" s="2">
        <v>1.3</v>
      </c>
      <c r="M134">
        <v>65</v>
      </c>
      <c r="N134">
        <v>1.68</v>
      </c>
      <c r="O134">
        <v>71</v>
      </c>
      <c r="P134">
        <v>0.5</v>
      </c>
      <c r="Q134">
        <v>0.82599999999999996</v>
      </c>
      <c r="R134">
        <f t="shared" si="2"/>
        <v>0.60532687651331718</v>
      </c>
      <c r="S134">
        <v>1.9</v>
      </c>
      <c r="T134">
        <v>70</v>
      </c>
    </row>
    <row r="135" spans="1:21" x14ac:dyDescent="0.35">
      <c r="A135">
        <v>138</v>
      </c>
      <c r="B135">
        <v>3</v>
      </c>
      <c r="C135">
        <v>13</v>
      </c>
      <c r="D135">
        <v>3.13</v>
      </c>
      <c r="E135" t="s">
        <v>14</v>
      </c>
      <c r="F135">
        <v>1.044</v>
      </c>
      <c r="G135">
        <v>65</v>
      </c>
      <c r="H135">
        <v>0.96</v>
      </c>
      <c r="I135">
        <v>65</v>
      </c>
      <c r="J135">
        <v>1.21</v>
      </c>
      <c r="K135">
        <v>66</v>
      </c>
      <c r="L135" s="2">
        <v>2.84</v>
      </c>
      <c r="M135">
        <v>82</v>
      </c>
      <c r="N135">
        <v>3.8</v>
      </c>
      <c r="O135">
        <v>93</v>
      </c>
      <c r="P135">
        <v>0.69099999999999995</v>
      </c>
      <c r="Q135">
        <v>1.0880000000000001</v>
      </c>
      <c r="R135">
        <f t="shared" si="2"/>
        <v>0.63511029411764697</v>
      </c>
      <c r="S135">
        <v>3.94</v>
      </c>
      <c r="T135">
        <v>93</v>
      </c>
    </row>
    <row r="136" spans="1:21" x14ac:dyDescent="0.35">
      <c r="A136">
        <v>139</v>
      </c>
      <c r="B136">
        <v>3</v>
      </c>
      <c r="C136">
        <v>13</v>
      </c>
      <c r="D136">
        <v>3.13</v>
      </c>
      <c r="E136" t="s">
        <v>15</v>
      </c>
      <c r="F136">
        <v>1.7869999999999999</v>
      </c>
      <c r="G136">
        <v>70</v>
      </c>
      <c r="H136">
        <v>1.17</v>
      </c>
      <c r="I136">
        <v>69</v>
      </c>
      <c r="J136">
        <v>1.07</v>
      </c>
      <c r="K136">
        <v>70</v>
      </c>
      <c r="L136" s="2">
        <v>1.3</v>
      </c>
      <c r="M136">
        <v>70</v>
      </c>
      <c r="N136">
        <v>1.31</v>
      </c>
      <c r="O136">
        <v>70</v>
      </c>
      <c r="P136">
        <v>0.42799999999999999</v>
      </c>
      <c r="Q136">
        <v>0.70699999999999996</v>
      </c>
      <c r="R136">
        <f t="shared" si="2"/>
        <v>0.6053748231966054</v>
      </c>
      <c r="S136">
        <v>1.45</v>
      </c>
      <c r="T136">
        <v>69</v>
      </c>
    </row>
    <row r="137" spans="1:21" x14ac:dyDescent="0.35">
      <c r="A137" s="4">
        <v>140</v>
      </c>
      <c r="B137" s="4">
        <v>3</v>
      </c>
      <c r="C137" s="4">
        <v>13</v>
      </c>
      <c r="D137" s="4">
        <v>3.13</v>
      </c>
      <c r="E137" s="4" t="s">
        <v>16</v>
      </c>
      <c r="F137" s="4">
        <v>1.5249999999999999</v>
      </c>
      <c r="G137" s="4">
        <v>69</v>
      </c>
      <c r="H137" s="4">
        <v>1.21</v>
      </c>
      <c r="I137" s="4">
        <v>68</v>
      </c>
      <c r="J137" s="4">
        <v>1.38</v>
      </c>
      <c r="K137" s="4">
        <v>71</v>
      </c>
      <c r="L137" s="4"/>
      <c r="M137" s="4"/>
      <c r="N137" s="4"/>
      <c r="O137" s="4"/>
      <c r="P137" s="4"/>
      <c r="Q137" s="4"/>
      <c r="U137" t="s">
        <v>47</v>
      </c>
    </row>
    <row r="138" spans="1:21" x14ac:dyDescent="0.35">
      <c r="A138">
        <v>141</v>
      </c>
      <c r="B138">
        <v>3</v>
      </c>
      <c r="C138">
        <v>13</v>
      </c>
      <c r="D138">
        <v>3.13</v>
      </c>
      <c r="E138" t="s">
        <v>17</v>
      </c>
      <c r="F138">
        <v>1.7569999999999999</v>
      </c>
      <c r="G138">
        <v>70</v>
      </c>
      <c r="H138">
        <v>1.37</v>
      </c>
      <c r="I138">
        <v>70</v>
      </c>
      <c r="J138">
        <v>1.43</v>
      </c>
      <c r="K138">
        <v>72</v>
      </c>
      <c r="L138" s="2">
        <v>2.46</v>
      </c>
      <c r="M138">
        <v>78</v>
      </c>
      <c r="N138">
        <v>3.02</v>
      </c>
      <c r="O138">
        <v>84</v>
      </c>
      <c r="P138">
        <v>0.48499999999999999</v>
      </c>
      <c r="Q138">
        <v>0.92100000000000004</v>
      </c>
      <c r="R138">
        <f t="shared" si="2"/>
        <v>0.52660152008686212</v>
      </c>
      <c r="S138">
        <v>2.78</v>
      </c>
      <c r="T138">
        <v>84</v>
      </c>
    </row>
    <row r="139" spans="1:21" x14ac:dyDescent="0.35">
      <c r="A139">
        <v>142</v>
      </c>
      <c r="B139">
        <v>3</v>
      </c>
      <c r="C139">
        <v>13</v>
      </c>
      <c r="D139">
        <v>3.13</v>
      </c>
      <c r="E139" t="s">
        <v>18</v>
      </c>
      <c r="F139">
        <v>0.80900000000000005</v>
      </c>
      <c r="G139">
        <v>60</v>
      </c>
      <c r="H139">
        <v>0.68</v>
      </c>
      <c r="I139">
        <v>61</v>
      </c>
      <c r="J139">
        <v>0.7</v>
      </c>
      <c r="K139">
        <v>60</v>
      </c>
      <c r="L139" s="2">
        <v>1.3</v>
      </c>
      <c r="M139">
        <v>69</v>
      </c>
      <c r="N139">
        <v>5.41</v>
      </c>
      <c r="O139">
        <v>97</v>
      </c>
      <c r="P139">
        <v>0.78500000000000003</v>
      </c>
      <c r="Q139">
        <v>1.212</v>
      </c>
      <c r="R139">
        <f t="shared" si="2"/>
        <v>0.64768976897689778</v>
      </c>
      <c r="S139">
        <v>5</v>
      </c>
      <c r="T139">
        <v>97</v>
      </c>
    </row>
    <row r="140" spans="1:21" x14ac:dyDescent="0.35">
      <c r="A140">
        <v>143</v>
      </c>
      <c r="B140">
        <v>3</v>
      </c>
      <c r="C140">
        <v>13</v>
      </c>
      <c r="D140">
        <v>3.13</v>
      </c>
      <c r="E140" t="s">
        <v>19</v>
      </c>
      <c r="F140">
        <v>2.0510000000000002</v>
      </c>
      <c r="G140">
        <v>75</v>
      </c>
      <c r="H140">
        <v>1.73</v>
      </c>
      <c r="I140">
        <v>75</v>
      </c>
      <c r="J140">
        <v>1.65</v>
      </c>
      <c r="K140">
        <v>75</v>
      </c>
      <c r="L140" s="2">
        <v>2.1</v>
      </c>
      <c r="M140">
        <v>77</v>
      </c>
      <c r="N140">
        <v>2.25</v>
      </c>
      <c r="O140">
        <v>80</v>
      </c>
      <c r="P140">
        <v>0.61799999999999999</v>
      </c>
      <c r="Q140">
        <v>0.95199999999999996</v>
      </c>
      <c r="R140">
        <f t="shared" si="2"/>
        <v>0.64915966386554624</v>
      </c>
      <c r="S140">
        <v>2.46</v>
      </c>
      <c r="T140">
        <v>80</v>
      </c>
    </row>
    <row r="141" spans="1:21" x14ac:dyDescent="0.35">
      <c r="A141">
        <v>144</v>
      </c>
      <c r="B141">
        <v>3</v>
      </c>
      <c r="C141">
        <v>13</v>
      </c>
      <c r="D141">
        <v>3.13</v>
      </c>
      <c r="E141" t="s">
        <v>20</v>
      </c>
      <c r="F141">
        <v>0.83899999999999997</v>
      </c>
      <c r="G141">
        <v>57</v>
      </c>
      <c r="H141">
        <v>0.7</v>
      </c>
      <c r="I141">
        <v>54</v>
      </c>
      <c r="J141">
        <v>0.99</v>
      </c>
      <c r="K141">
        <v>60</v>
      </c>
      <c r="L141" s="2">
        <v>1.8</v>
      </c>
      <c r="M141">
        <v>69</v>
      </c>
      <c r="N141">
        <v>2.1</v>
      </c>
      <c r="O141">
        <v>74</v>
      </c>
      <c r="P141">
        <v>0.57199999999999995</v>
      </c>
      <c r="Q141">
        <v>0.88200000000000001</v>
      </c>
      <c r="R141">
        <f t="shared" si="2"/>
        <v>0.64852607709750565</v>
      </c>
      <c r="S141">
        <v>2.36</v>
      </c>
      <c r="T141">
        <v>75</v>
      </c>
    </row>
    <row r="142" spans="1:21" x14ac:dyDescent="0.35">
      <c r="A142">
        <v>145</v>
      </c>
      <c r="B142">
        <v>3</v>
      </c>
      <c r="C142">
        <v>14</v>
      </c>
      <c r="D142">
        <v>3.14</v>
      </c>
      <c r="E142" t="s">
        <v>13</v>
      </c>
      <c r="F142">
        <v>1.478</v>
      </c>
      <c r="G142">
        <v>70</v>
      </c>
      <c r="H142">
        <v>1.29</v>
      </c>
      <c r="I142">
        <v>69</v>
      </c>
      <c r="J142">
        <v>1.1000000000000001</v>
      </c>
      <c r="K142">
        <v>68</v>
      </c>
      <c r="L142" s="2">
        <v>1.49</v>
      </c>
      <c r="M142">
        <v>70</v>
      </c>
      <c r="N142">
        <v>1.75</v>
      </c>
      <c r="O142">
        <v>74</v>
      </c>
      <c r="P142">
        <v>0.44400000000000001</v>
      </c>
      <c r="Q142">
        <v>0.79700000000000004</v>
      </c>
      <c r="R142">
        <f t="shared" si="2"/>
        <v>0.5570890840652446</v>
      </c>
      <c r="S142">
        <v>1.56</v>
      </c>
      <c r="T142">
        <v>73</v>
      </c>
    </row>
    <row r="143" spans="1:21" x14ac:dyDescent="0.35">
      <c r="A143">
        <v>146</v>
      </c>
      <c r="B143">
        <v>3</v>
      </c>
      <c r="C143">
        <v>14</v>
      </c>
      <c r="D143">
        <v>3.14</v>
      </c>
      <c r="E143" t="s">
        <v>14</v>
      </c>
      <c r="F143">
        <v>1.302</v>
      </c>
      <c r="G143">
        <v>67</v>
      </c>
      <c r="H143">
        <v>1.1299999999999999</v>
      </c>
      <c r="I143">
        <v>67</v>
      </c>
      <c r="J143">
        <v>1.28</v>
      </c>
      <c r="K143">
        <v>68</v>
      </c>
      <c r="L143" s="2">
        <v>1.43</v>
      </c>
      <c r="M143">
        <v>70</v>
      </c>
      <c r="N143">
        <v>1.69</v>
      </c>
      <c r="O143">
        <v>73</v>
      </c>
      <c r="P143">
        <v>0.47199999999999998</v>
      </c>
      <c r="Q143">
        <v>0.873</v>
      </c>
      <c r="R143">
        <f t="shared" si="2"/>
        <v>0.54066437571592207</v>
      </c>
      <c r="S143">
        <v>1.89</v>
      </c>
      <c r="T143">
        <v>74</v>
      </c>
    </row>
    <row r="144" spans="1:21" x14ac:dyDescent="0.35">
      <c r="A144">
        <v>147</v>
      </c>
      <c r="B144">
        <v>3</v>
      </c>
      <c r="C144">
        <v>14</v>
      </c>
      <c r="D144">
        <v>3.14</v>
      </c>
      <c r="E144" t="s">
        <v>15</v>
      </c>
      <c r="F144">
        <v>1.0029999999999999</v>
      </c>
      <c r="G144">
        <v>59</v>
      </c>
      <c r="H144">
        <v>1.1000000000000001</v>
      </c>
      <c r="I144">
        <v>61</v>
      </c>
      <c r="J144">
        <v>1.3</v>
      </c>
      <c r="K144">
        <v>63</v>
      </c>
      <c r="L144" s="2">
        <v>1.51</v>
      </c>
      <c r="M144">
        <v>67</v>
      </c>
      <c r="N144">
        <v>1.72</v>
      </c>
      <c r="O144">
        <v>72</v>
      </c>
      <c r="P144">
        <v>0.44</v>
      </c>
      <c r="Q144">
        <v>0.76</v>
      </c>
      <c r="R144">
        <f t="shared" si="2"/>
        <v>0.57894736842105265</v>
      </c>
      <c r="S144">
        <v>1.78</v>
      </c>
      <c r="T144">
        <v>74</v>
      </c>
    </row>
    <row r="145" spans="1:21" x14ac:dyDescent="0.35">
      <c r="A145">
        <v>148</v>
      </c>
      <c r="B145">
        <v>3</v>
      </c>
      <c r="C145">
        <v>14</v>
      </c>
      <c r="D145">
        <v>3.14</v>
      </c>
      <c r="E145" t="s">
        <v>16</v>
      </c>
      <c r="F145">
        <v>1.024</v>
      </c>
      <c r="G145">
        <v>64</v>
      </c>
      <c r="H145">
        <v>0.93</v>
      </c>
      <c r="I145">
        <v>63</v>
      </c>
      <c r="U145" t="s">
        <v>32</v>
      </c>
    </row>
    <row r="146" spans="1:21" x14ac:dyDescent="0.35">
      <c r="A146" s="4">
        <v>149</v>
      </c>
      <c r="B146" s="4">
        <v>3</v>
      </c>
      <c r="C146" s="4">
        <v>14</v>
      </c>
      <c r="D146" s="4">
        <v>3.14</v>
      </c>
      <c r="E146" s="4" t="s">
        <v>17</v>
      </c>
      <c r="F146" s="4">
        <v>1.4850000000000001</v>
      </c>
      <c r="G146" s="4">
        <v>68</v>
      </c>
      <c r="H146" s="4">
        <v>1.53</v>
      </c>
      <c r="I146" s="4">
        <v>68</v>
      </c>
      <c r="J146" s="4"/>
      <c r="K146" s="4"/>
      <c r="L146" s="4"/>
      <c r="M146" s="4"/>
      <c r="N146" s="4"/>
      <c r="O146" s="4"/>
      <c r="P146" s="4"/>
      <c r="Q146" s="4"/>
      <c r="U146" t="s">
        <v>47</v>
      </c>
    </row>
    <row r="147" spans="1:21" x14ac:dyDescent="0.35">
      <c r="A147" s="4">
        <v>150</v>
      </c>
      <c r="B147" s="4">
        <v>3</v>
      </c>
      <c r="C147" s="4">
        <v>14</v>
      </c>
      <c r="D147" s="4">
        <v>3.14</v>
      </c>
      <c r="E147" s="4" t="s">
        <v>18</v>
      </c>
      <c r="F147" s="4">
        <v>0.76</v>
      </c>
      <c r="G147" s="4">
        <v>57</v>
      </c>
      <c r="H147" s="4">
        <v>0.7</v>
      </c>
      <c r="I147" s="4">
        <v>57</v>
      </c>
      <c r="J147" s="4"/>
      <c r="K147" s="4"/>
      <c r="L147" s="4"/>
      <c r="M147" s="4"/>
      <c r="N147" s="4"/>
      <c r="O147" s="4"/>
      <c r="P147" s="4"/>
      <c r="Q147" s="4"/>
      <c r="U147" t="s">
        <v>47</v>
      </c>
    </row>
    <row r="148" spans="1:21" x14ac:dyDescent="0.35">
      <c r="A148">
        <v>151</v>
      </c>
      <c r="B148">
        <v>3</v>
      </c>
      <c r="C148">
        <v>14</v>
      </c>
      <c r="D148">
        <v>3.14</v>
      </c>
      <c r="E148" t="s">
        <v>19</v>
      </c>
      <c r="F148">
        <v>1.512</v>
      </c>
      <c r="G148">
        <v>68</v>
      </c>
      <c r="H148">
        <v>1.54</v>
      </c>
      <c r="I148">
        <v>68</v>
      </c>
      <c r="J148">
        <v>1.3</v>
      </c>
      <c r="K148">
        <v>69</v>
      </c>
      <c r="L148" s="2">
        <v>2.29</v>
      </c>
      <c r="M148">
        <v>78</v>
      </c>
      <c r="N148">
        <v>2.41</v>
      </c>
      <c r="O148">
        <v>82</v>
      </c>
      <c r="P148">
        <v>0.54</v>
      </c>
      <c r="Q148">
        <v>0.89600000000000002</v>
      </c>
      <c r="R148">
        <f t="shared" si="2"/>
        <v>0.60267857142857151</v>
      </c>
      <c r="S148">
        <v>2.36</v>
      </c>
      <c r="T148">
        <v>82</v>
      </c>
    </row>
    <row r="149" spans="1:21" x14ac:dyDescent="0.35">
      <c r="A149">
        <v>152</v>
      </c>
      <c r="B149">
        <v>3</v>
      </c>
      <c r="C149">
        <v>14</v>
      </c>
      <c r="D149">
        <v>3.14</v>
      </c>
      <c r="E149" t="s">
        <v>20</v>
      </c>
      <c r="F149">
        <v>1.508</v>
      </c>
      <c r="G149">
        <v>68</v>
      </c>
      <c r="H149">
        <v>1.42</v>
      </c>
      <c r="I149">
        <v>68</v>
      </c>
      <c r="J149">
        <v>1.42</v>
      </c>
      <c r="K149">
        <v>68</v>
      </c>
      <c r="L149" s="2">
        <v>1.74</v>
      </c>
      <c r="M149">
        <v>69</v>
      </c>
      <c r="N149">
        <v>1.81</v>
      </c>
      <c r="O149">
        <v>73</v>
      </c>
      <c r="P149">
        <v>0.48399999999999999</v>
      </c>
      <c r="Q149">
        <v>0.82399999999999995</v>
      </c>
      <c r="R149">
        <f t="shared" si="2"/>
        <v>0.58737864077669899</v>
      </c>
      <c r="S149">
        <v>2.06</v>
      </c>
      <c r="T149">
        <v>76</v>
      </c>
    </row>
    <row r="150" spans="1:21" x14ac:dyDescent="0.35">
      <c r="A150">
        <v>153</v>
      </c>
      <c r="B150">
        <v>3</v>
      </c>
      <c r="C150">
        <v>15</v>
      </c>
      <c r="D150">
        <v>3.15</v>
      </c>
      <c r="E150" t="s">
        <v>13</v>
      </c>
      <c r="F150">
        <v>2.133</v>
      </c>
      <c r="G150">
        <v>76</v>
      </c>
      <c r="H150">
        <v>1.87</v>
      </c>
      <c r="I150">
        <v>77</v>
      </c>
      <c r="J150">
        <v>2.11</v>
      </c>
      <c r="K150">
        <v>78</v>
      </c>
      <c r="L150" s="2">
        <v>2.96</v>
      </c>
      <c r="M150">
        <v>83</v>
      </c>
      <c r="N150">
        <v>3.91</v>
      </c>
      <c r="O150">
        <v>89</v>
      </c>
      <c r="P150">
        <v>0.66900000000000004</v>
      </c>
      <c r="Q150">
        <v>1.08</v>
      </c>
      <c r="R150">
        <f t="shared" si="2"/>
        <v>0.61944444444444446</v>
      </c>
      <c r="S150">
        <v>3.88</v>
      </c>
      <c r="T150">
        <v>88</v>
      </c>
    </row>
    <row r="151" spans="1:21" x14ac:dyDescent="0.35">
      <c r="A151" s="4">
        <v>154</v>
      </c>
      <c r="B151" s="4">
        <v>3</v>
      </c>
      <c r="C151" s="4">
        <v>15</v>
      </c>
      <c r="D151" s="4">
        <v>3.15</v>
      </c>
      <c r="E151" s="4" t="s">
        <v>14</v>
      </c>
      <c r="F151" s="4">
        <v>2.331</v>
      </c>
      <c r="G151" s="4">
        <v>77</v>
      </c>
      <c r="H151" s="4">
        <v>1.84</v>
      </c>
      <c r="I151" s="4">
        <v>77</v>
      </c>
      <c r="J151" s="4">
        <v>2.2200000000000002</v>
      </c>
      <c r="K151" s="4">
        <v>80</v>
      </c>
      <c r="L151" s="3">
        <v>2.92</v>
      </c>
      <c r="M151" s="4">
        <v>81</v>
      </c>
      <c r="N151" s="4">
        <v>2.97</v>
      </c>
      <c r="O151" s="4">
        <v>83</v>
      </c>
      <c r="P151">
        <v>0.61699999999999999</v>
      </c>
      <c r="Q151">
        <v>0.97799999999999998</v>
      </c>
      <c r="R151">
        <f t="shared" si="2"/>
        <v>0.63087934560327197</v>
      </c>
      <c r="S151">
        <v>2.73</v>
      </c>
      <c r="T151">
        <v>83</v>
      </c>
      <c r="U151" t="s">
        <v>38</v>
      </c>
    </row>
    <row r="152" spans="1:21" x14ac:dyDescent="0.35">
      <c r="A152">
        <v>155</v>
      </c>
      <c r="B152">
        <v>3</v>
      </c>
      <c r="C152">
        <v>15</v>
      </c>
      <c r="D152">
        <v>3.15</v>
      </c>
      <c r="E152" t="s">
        <v>15</v>
      </c>
      <c r="F152">
        <v>1.079</v>
      </c>
      <c r="G152">
        <v>64</v>
      </c>
      <c r="H152">
        <v>1.07</v>
      </c>
      <c r="I152">
        <v>61</v>
      </c>
      <c r="J152">
        <v>1.24</v>
      </c>
      <c r="K152">
        <v>64</v>
      </c>
      <c r="L152" s="2">
        <v>1.55</v>
      </c>
      <c r="M152">
        <v>66</v>
      </c>
      <c r="N152">
        <v>1.87</v>
      </c>
      <c r="O152">
        <v>70</v>
      </c>
      <c r="P152">
        <v>0.52800000000000002</v>
      </c>
      <c r="Q152">
        <v>0.83199999999999996</v>
      </c>
      <c r="R152">
        <f t="shared" si="2"/>
        <v>0.63461538461538469</v>
      </c>
      <c r="S152">
        <v>1.82</v>
      </c>
      <c r="T152">
        <v>72</v>
      </c>
    </row>
    <row r="153" spans="1:21" x14ac:dyDescent="0.35">
      <c r="A153">
        <v>157</v>
      </c>
      <c r="B153">
        <v>3</v>
      </c>
      <c r="C153">
        <v>15</v>
      </c>
      <c r="D153">
        <v>3.15</v>
      </c>
      <c r="E153" t="s">
        <v>17</v>
      </c>
      <c r="F153">
        <v>2.5350000000000001</v>
      </c>
      <c r="G153">
        <v>71</v>
      </c>
      <c r="H153">
        <v>1.97</v>
      </c>
      <c r="I153">
        <v>78</v>
      </c>
      <c r="J153">
        <v>2.04</v>
      </c>
      <c r="K153">
        <v>79</v>
      </c>
      <c r="L153" s="2">
        <v>2.2799999999999998</v>
      </c>
      <c r="M153">
        <v>82</v>
      </c>
      <c r="N153">
        <v>2.5499999999999998</v>
      </c>
      <c r="O153">
        <v>83</v>
      </c>
      <c r="P153">
        <v>0.56100000000000005</v>
      </c>
      <c r="Q153">
        <v>0.89900000000000002</v>
      </c>
      <c r="R153">
        <f t="shared" si="2"/>
        <v>0.62402669632925478</v>
      </c>
      <c r="S153">
        <v>2.34</v>
      </c>
      <c r="T153">
        <v>83</v>
      </c>
    </row>
    <row r="154" spans="1:21" x14ac:dyDescent="0.35">
      <c r="A154">
        <v>158</v>
      </c>
      <c r="B154">
        <v>3</v>
      </c>
      <c r="C154">
        <v>15</v>
      </c>
      <c r="D154">
        <v>3.15</v>
      </c>
      <c r="E154" t="s">
        <v>18</v>
      </c>
      <c r="F154">
        <v>1.593</v>
      </c>
      <c r="G154">
        <v>69</v>
      </c>
      <c r="H154">
        <v>1.6</v>
      </c>
      <c r="I154">
        <v>71</v>
      </c>
      <c r="U154" t="s">
        <v>31</v>
      </c>
    </row>
    <row r="155" spans="1:21" x14ac:dyDescent="0.35">
      <c r="A155">
        <v>160</v>
      </c>
      <c r="B155">
        <v>3</v>
      </c>
      <c r="C155">
        <v>15</v>
      </c>
      <c r="D155">
        <v>3.15</v>
      </c>
      <c r="E155" t="s">
        <v>20</v>
      </c>
      <c r="F155">
        <v>1.4510000000000001</v>
      </c>
      <c r="G155">
        <v>67</v>
      </c>
      <c r="H155">
        <v>1.53</v>
      </c>
      <c r="I155">
        <v>67</v>
      </c>
      <c r="U155" t="s">
        <v>30</v>
      </c>
    </row>
    <row r="157" spans="1:21" x14ac:dyDescent="0.35">
      <c r="F157">
        <f>MIN(F2:F155)</f>
        <v>0.434</v>
      </c>
    </row>
    <row r="158" spans="1:21" x14ac:dyDescent="0.35">
      <c r="F158">
        <f>MAX(F2:F155)</f>
        <v>2.9620000000000002</v>
      </c>
    </row>
    <row r="159" spans="1:21" x14ac:dyDescent="0.35">
      <c r="F159">
        <f>AVERAGE(F2:F155)</f>
        <v>1.6283116883116886</v>
      </c>
    </row>
    <row r="160" spans="1:21" x14ac:dyDescent="0.35">
      <c r="F160">
        <f>_xlfn.STDEV.P(F2:F155)</f>
        <v>0.56401819671622111</v>
      </c>
    </row>
  </sheetData>
  <sortState xmlns:xlrd2="http://schemas.microsoft.com/office/spreadsheetml/2017/richdata2" ref="A2:U155">
    <sortCondition ref="A2:A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2023-07-27T00:16:57Z</dcterms:created>
  <dcterms:modified xsi:type="dcterms:W3CDTF">2024-10-04T04:52:04Z</dcterms:modified>
</cp:coreProperties>
</file>