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Analysis/Metadata/"/>
    </mc:Choice>
  </mc:AlternateContent>
  <xr:revisionPtr revIDLastSave="815" documentId="8_{99802161-7F31-4468-8053-446A4A57E3C5}" xr6:coauthVersionLast="47" xr6:coauthVersionMax="47" xr10:uidLastSave="{0B69164C-3D24-42C8-950D-375565E83560}"/>
  <bookViews>
    <workbookView xWindow="-110" yWindow="-110" windowWidth="19420" windowHeight="10420" activeTab="1" xr2:uid="{DD4D8D36-716A-4914-B57C-0960555409B6}"/>
  </bookViews>
  <sheets>
    <sheet name="17-July" sheetId="1" r:id="rId1"/>
    <sheet name="18-July" sheetId="2" r:id="rId2"/>
    <sheet name="19-July" sheetId="3" r:id="rId3"/>
    <sheet name="20-July" sheetId="5" r:id="rId4"/>
    <sheet name="21-July" sheetId="4" r:id="rId5"/>
    <sheet name="22-July" sheetId="6" r:id="rId6"/>
    <sheet name="23-July" sheetId="7" r:id="rId7"/>
    <sheet name="24-July" sheetId="8" r:id="rId8"/>
    <sheet name="25-July" sheetId="9" r:id="rId9"/>
    <sheet name="26-July" sheetId="10" r:id="rId10"/>
    <sheet name="All size data this per" sheetId="11" r:id="rId11"/>
    <sheet name="All size data to date" sheetId="12" r:id="rId12"/>
    <sheet name="All size to date by FishID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1" l="1"/>
  <c r="D58" i="11"/>
  <c r="P21" i="11"/>
  <c r="D28" i="11"/>
  <c r="P22" i="11"/>
  <c r="D59" i="11"/>
  <c r="D57" i="11"/>
  <c r="D61" i="11"/>
  <c r="D60" i="11"/>
  <c r="D63" i="11"/>
  <c r="D64" i="11"/>
  <c r="D62" i="11"/>
  <c r="O19" i="11"/>
  <c r="C58" i="11"/>
  <c r="O21" i="11"/>
  <c r="C28" i="11"/>
  <c r="O22" i="11"/>
  <c r="C59" i="11"/>
  <c r="C57" i="11"/>
  <c r="C61" i="11"/>
  <c r="C60" i="11"/>
  <c r="C63" i="11"/>
  <c r="C64" i="11"/>
  <c r="C62" i="11"/>
  <c r="D52" i="11"/>
  <c r="D49" i="11"/>
  <c r="D55" i="11"/>
  <c r="D54" i="11"/>
  <c r="D53" i="11"/>
  <c r="D56" i="11"/>
  <c r="D51" i="11"/>
  <c r="D50" i="11"/>
  <c r="D46" i="11"/>
  <c r="D47" i="11"/>
  <c r="D48" i="11"/>
  <c r="D44" i="11"/>
  <c r="D45" i="11"/>
  <c r="D43" i="11"/>
  <c r="D42" i="11"/>
  <c r="C52" i="11"/>
  <c r="C49" i="11"/>
  <c r="C55" i="11"/>
  <c r="C54" i="11"/>
  <c r="C53" i="11"/>
  <c r="C56" i="11"/>
  <c r="C51" i="11"/>
  <c r="C50" i="11"/>
  <c r="C46" i="11"/>
  <c r="C47" i="11"/>
  <c r="C48" i="11"/>
  <c r="C44" i="11"/>
  <c r="C45" i="11"/>
  <c r="C43" i="11"/>
  <c r="C42" i="11"/>
  <c r="O4" i="11"/>
  <c r="P4" i="11"/>
  <c r="P10" i="11"/>
  <c r="O10" i="11"/>
  <c r="P9" i="11"/>
  <c r="O9" i="11"/>
  <c r="P8" i="11"/>
  <c r="O8" i="11"/>
  <c r="P7" i="11"/>
  <c r="O7" i="11"/>
  <c r="P6" i="11"/>
  <c r="O6" i="11"/>
  <c r="P5" i="11"/>
  <c r="O5" i="11"/>
  <c r="D40" i="11"/>
  <c r="D36" i="11"/>
  <c r="D39" i="11"/>
  <c r="D37" i="11"/>
  <c r="D38" i="11"/>
  <c r="D35" i="11"/>
  <c r="D34" i="11"/>
  <c r="D30" i="11"/>
  <c r="D31" i="11"/>
  <c r="D33" i="11"/>
  <c r="D29" i="11"/>
  <c r="D32" i="11"/>
  <c r="C41" i="11"/>
  <c r="C40" i="11"/>
  <c r="C36" i="11"/>
  <c r="C39" i="11"/>
  <c r="C37" i="11"/>
  <c r="C38" i="11"/>
  <c r="C35" i="11"/>
  <c r="C34" i="11"/>
  <c r="C30" i="11"/>
  <c r="C31" i="11"/>
  <c r="C33" i="11"/>
  <c r="C29" i="11"/>
  <c r="C32" i="11"/>
  <c r="D41" i="11"/>
  <c r="D21" i="11"/>
  <c r="D15" i="11"/>
  <c r="D18" i="11"/>
  <c r="D16" i="11"/>
  <c r="D19" i="11"/>
  <c r="D20" i="11"/>
  <c r="D17" i="11"/>
  <c r="D22" i="11"/>
  <c r="D27" i="11"/>
  <c r="D23" i="11"/>
  <c r="D24" i="11"/>
  <c r="D25" i="11"/>
  <c r="D26" i="11"/>
  <c r="C21" i="11"/>
  <c r="C15" i="11"/>
  <c r="C18" i="11"/>
  <c r="C16" i="11"/>
  <c r="C19" i="11"/>
  <c r="C20" i="11"/>
  <c r="C17" i="11"/>
  <c r="C22" i="11"/>
  <c r="C27" i="11"/>
  <c r="C23" i="11"/>
  <c r="C24" i="11"/>
  <c r="C25" i="11"/>
  <c r="C26" i="11"/>
  <c r="D9" i="11"/>
  <c r="D14" i="11"/>
  <c r="D8" i="11"/>
  <c r="D11" i="11"/>
  <c r="D7" i="11"/>
  <c r="D10" i="11"/>
  <c r="D13" i="11"/>
  <c r="D6" i="11"/>
  <c r="D5" i="11"/>
  <c r="D3" i="11"/>
  <c r="D2" i="11"/>
  <c r="D4" i="11"/>
  <c r="D12" i="11"/>
  <c r="C12" i="11"/>
  <c r="C9" i="11"/>
  <c r="C14" i="11"/>
  <c r="C8" i="11"/>
  <c r="C11" i="11"/>
  <c r="C7" i="11"/>
  <c r="C10" i="11"/>
  <c r="C13" i="11"/>
  <c r="C6" i="11"/>
  <c r="C5" i="11"/>
  <c r="C3" i="11"/>
  <c r="C2" i="11"/>
  <c r="C4" i="11"/>
  <c r="D103" i="11"/>
  <c r="D106" i="11"/>
  <c r="D107" i="11"/>
  <c r="D105" i="11"/>
  <c r="D108" i="11"/>
  <c r="D104" i="11"/>
  <c r="D109" i="11"/>
  <c r="D114" i="11"/>
  <c r="D113" i="11"/>
  <c r="D111" i="11"/>
  <c r="D112" i="11"/>
  <c r="D115" i="11"/>
  <c r="D116" i="11"/>
  <c r="D110" i="11"/>
  <c r="D120" i="11"/>
  <c r="D118" i="11"/>
  <c r="D119" i="11"/>
  <c r="D121" i="11"/>
  <c r="D117" i="11"/>
  <c r="D99" i="11"/>
  <c r="D122" i="11"/>
  <c r="D124" i="11"/>
  <c r="D125" i="11"/>
  <c r="D123" i="11"/>
  <c r="C103" i="11"/>
  <c r="C106" i="11"/>
  <c r="C107" i="11"/>
  <c r="C105" i="11"/>
  <c r="C108" i="11"/>
  <c r="C104" i="11"/>
  <c r="C109" i="11"/>
  <c r="C114" i="11"/>
  <c r="C113" i="11"/>
  <c r="C111" i="11"/>
  <c r="C112" i="11"/>
  <c r="C115" i="11"/>
  <c r="C116" i="11"/>
  <c r="C110" i="11"/>
  <c r="C120" i="11"/>
  <c r="C118" i="11"/>
  <c r="C119" i="11"/>
  <c r="C121" i="11"/>
  <c r="C117" i="11"/>
  <c r="C99" i="11"/>
  <c r="C122" i="11"/>
  <c r="C124" i="11"/>
  <c r="C125" i="11"/>
  <c r="C123" i="11"/>
  <c r="D102" i="11"/>
  <c r="D98" i="11"/>
  <c r="D96" i="11"/>
  <c r="D101" i="11"/>
  <c r="D95" i="11"/>
  <c r="D97" i="11"/>
  <c r="D92" i="11"/>
  <c r="D94" i="11"/>
  <c r="D91" i="11"/>
  <c r="D90" i="11"/>
  <c r="D93" i="11"/>
  <c r="C82" i="11"/>
  <c r="C80" i="11"/>
  <c r="C81" i="11"/>
  <c r="C78" i="11"/>
  <c r="C79" i="11"/>
  <c r="C88" i="11"/>
  <c r="C87" i="11"/>
  <c r="C83" i="11"/>
  <c r="C89" i="11"/>
  <c r="C86" i="11"/>
  <c r="C85" i="11"/>
  <c r="C84" i="11"/>
  <c r="C100" i="11"/>
  <c r="C102" i="11"/>
  <c r="C98" i="11"/>
  <c r="C96" i="11"/>
  <c r="C101" i="11"/>
  <c r="C95" i="11"/>
  <c r="C97" i="11"/>
  <c r="C92" i="11"/>
  <c r="C94" i="11"/>
  <c r="C91" i="11"/>
  <c r="C90" i="11"/>
  <c r="C93" i="11"/>
  <c r="D100" i="11"/>
  <c r="D82" i="11"/>
  <c r="D80" i="11"/>
  <c r="D81" i="11"/>
  <c r="D78" i="11"/>
  <c r="D79" i="11"/>
  <c r="D88" i="11"/>
  <c r="D87" i="11"/>
  <c r="D83" i="11"/>
  <c r="D89" i="11"/>
  <c r="D86" i="11"/>
  <c r="D85" i="11"/>
  <c r="D84" i="11"/>
  <c r="D70" i="11"/>
  <c r="D69" i="11"/>
  <c r="D67" i="11"/>
  <c r="D65" i="11"/>
  <c r="D72" i="11"/>
  <c r="D71" i="11"/>
  <c r="D68" i="11"/>
  <c r="D75" i="11"/>
  <c r="D76" i="11"/>
  <c r="D73" i="11"/>
  <c r="D77" i="11"/>
  <c r="D74" i="11"/>
  <c r="C70" i="11"/>
  <c r="C69" i="11"/>
  <c r="C67" i="11"/>
  <c r="C65" i="11"/>
  <c r="C72" i="11"/>
  <c r="C71" i="11"/>
  <c r="C68" i="11"/>
  <c r="C75" i="11"/>
  <c r="C76" i="11"/>
  <c r="C73" i="11"/>
  <c r="C77" i="11"/>
  <c r="C74" i="11"/>
  <c r="D66" i="11"/>
  <c r="C66" i="11"/>
</calcChain>
</file>

<file path=xl/sharedStrings.xml><?xml version="1.0" encoding="utf-8"?>
<sst xmlns="http://schemas.openxmlformats.org/spreadsheetml/2006/main" count="729" uniqueCount="204">
  <si>
    <t>Coral Resp of Rack 3 at 23 degC (Day 1/5, bins 6 and 7)</t>
  </si>
  <si>
    <t>Fish#</t>
  </si>
  <si>
    <t>Bin/Rack</t>
  </si>
  <si>
    <t>Chamber</t>
  </si>
  <si>
    <t>Mass_g</t>
  </si>
  <si>
    <t>Length_mm</t>
  </si>
  <si>
    <t>TagID</t>
  </si>
  <si>
    <t>Comments</t>
  </si>
  <si>
    <t>A1_c</t>
  </si>
  <si>
    <t>A2_c</t>
  </si>
  <si>
    <t>A3_c</t>
  </si>
  <si>
    <t>A4_c</t>
  </si>
  <si>
    <t>B1_c</t>
  </si>
  <si>
    <t>B2_c</t>
  </si>
  <si>
    <t>B3_c</t>
  </si>
  <si>
    <t>B4_c</t>
  </si>
  <si>
    <t>C1_c</t>
  </si>
  <si>
    <t>C2_c</t>
  </si>
  <si>
    <t>C3_c</t>
  </si>
  <si>
    <t>C4_c</t>
  </si>
  <si>
    <t>D1_c</t>
  </si>
  <si>
    <t>D2_c</t>
  </si>
  <si>
    <t>D3_c</t>
  </si>
  <si>
    <t>D4_c</t>
  </si>
  <si>
    <t>Background resp 13:16-14:01</t>
  </si>
  <si>
    <t>Flush timer on 15:09-10:03 on 18-July (15 off/10 flush cycle)</t>
  </si>
  <si>
    <t>Background resp at 10:15-11:00 on 18-July</t>
  </si>
  <si>
    <t>Coral Resp of Rack 3 at 23 degC (Day 2/5, bins 8 and 9)</t>
  </si>
  <si>
    <t>Background resp: use prev.</t>
  </si>
  <si>
    <t>Flush timer on 14:38-10:27 on 19-July (15 off/10 flush cycle)</t>
  </si>
  <si>
    <t>Background resp at 10:42-11:27 on 19-July</t>
  </si>
  <si>
    <t>Coral Resp of Rack 3 at 23 degC (Day 3/5, bins 10 and 11)</t>
  </si>
  <si>
    <t>Coral Resp of Rack 3 at 23 degC (Day 4/5, bins 12 and 13)</t>
  </si>
  <si>
    <t>Background resp: 14:32-15:17</t>
  </si>
  <si>
    <t>Flush timer on 16:40-12:26 on 20-July (15 off/10 flush cycle)</t>
  </si>
  <si>
    <t>Background resp at 12:38-13:23 on 20-July</t>
  </si>
  <si>
    <t>Background resp: 14:03-14:48</t>
  </si>
  <si>
    <t>Flush timer on 16:20-11:43 on 21-July (15 off/10 flush cycle)</t>
  </si>
  <si>
    <t>Background resp at 12:12-12:57 on 21-July</t>
  </si>
  <si>
    <t>Coral Resp of Rack 3 at 23 degC (Day 5/5, bins 14 and 15)</t>
  </si>
  <si>
    <t>Background resp: use prev</t>
  </si>
  <si>
    <t>Flush timer on 15:03-10:05 on 22-July (15 off/10 flush cycle)</t>
  </si>
  <si>
    <t>Background resp at 10:19-11:04 on 22-July</t>
  </si>
  <si>
    <t>Coral Resp of Rack 1 at 18 degC (Day 1/5, bins 6 and 7)</t>
  </si>
  <si>
    <t>Background resp 16:25-17:10</t>
  </si>
  <si>
    <t>Flush timer on 18:10-13:23 on 23-July (15 off/10 flush cycle)</t>
  </si>
  <si>
    <t>Background resp at 13:33-14:18 on 23-July</t>
  </si>
  <si>
    <t>Coral Resp of Rack 1 at 18 degC (Day 2/5, bins 8 and 9)</t>
  </si>
  <si>
    <t>Flush timer on 15:25-10:19 on 24-July (15 off/10 flush cycle)</t>
  </si>
  <si>
    <t>Background resp at 10:31-11:16 on 24-July</t>
  </si>
  <si>
    <t>Coral Resp of Rack 1 at 18 degC (Day 3/5, bins 10 and 11)</t>
  </si>
  <si>
    <t>Flush timer on 14:12-10:35 on 25-July (15 off/10 flush cycle)</t>
  </si>
  <si>
    <t>Background resp at 11:00-11:45 on 25-July</t>
  </si>
  <si>
    <t>Coral Resp of Rack 1 at 18 degC (Day 3/5, bins 14 and 15)</t>
  </si>
  <si>
    <t>Coral Resp of Rack 1 at 18 degC (Day 4/5, bins 12 and 13)</t>
  </si>
  <si>
    <t>Flush timer on 14:03-9:44 on 26-July (15 off/10 flush cycle)</t>
  </si>
  <si>
    <t>Background resp at 9:58-10:43 26-July</t>
  </si>
  <si>
    <t xml:space="preserve">                 </t>
  </si>
  <si>
    <t>BLANK</t>
  </si>
  <si>
    <t>YR</t>
  </si>
  <si>
    <t>RR</t>
  </si>
  <si>
    <t>RL</t>
  </si>
  <si>
    <t>BrL</t>
  </si>
  <si>
    <t>YL</t>
  </si>
  <si>
    <t>BL</t>
  </si>
  <si>
    <t>BrR</t>
  </si>
  <si>
    <t>BR</t>
  </si>
  <si>
    <t>14:12, 14:32</t>
  </si>
  <si>
    <t>14:10, 14:30</t>
  </si>
  <si>
    <t>14:14, 14:35</t>
  </si>
  <si>
    <t>14:17, 14:37</t>
  </si>
  <si>
    <t>14:20, 14:40</t>
  </si>
  <si>
    <t>14:22, 14:42</t>
  </si>
  <si>
    <t>14:25, 14:49</t>
  </si>
  <si>
    <t>14:28, 14:49</t>
  </si>
  <si>
    <t>14:33, 14:57</t>
  </si>
  <si>
    <t>14:35, 14:57</t>
  </si>
  <si>
    <t>14:37, 14:57</t>
  </si>
  <si>
    <t>14:39, 14:59</t>
  </si>
  <si>
    <t>14:41, 15:01</t>
  </si>
  <si>
    <t>none</t>
  </si>
  <si>
    <t>13:42, 14:08</t>
  </si>
  <si>
    <t>13:43, 14:08</t>
  </si>
  <si>
    <t>13:45, 14:08</t>
  </si>
  <si>
    <t>13:46, 14:08</t>
  </si>
  <si>
    <t>13:48, 14:08</t>
  </si>
  <si>
    <t>13:50, 14:11</t>
  </si>
  <si>
    <t>13:51, 14:11</t>
  </si>
  <si>
    <t>13:58, 14:25</t>
  </si>
  <si>
    <t>14:00, 14:25</t>
  </si>
  <si>
    <t>14:01, 14:25</t>
  </si>
  <si>
    <t>14:03, 14:25</t>
  </si>
  <si>
    <t>14:05, 14:25</t>
  </si>
  <si>
    <t>14:07, 14:27</t>
  </si>
  <si>
    <t>14:08, 14:28</t>
  </si>
  <si>
    <t>3.10</t>
  </si>
  <si>
    <t>15:51, 16:14</t>
  </si>
  <si>
    <t>15:53, 16:14</t>
  </si>
  <si>
    <t>15:54, 16:14</t>
  </si>
  <si>
    <t>15:55, 16:15</t>
  </si>
  <si>
    <t>15:58, 16:19</t>
  </si>
  <si>
    <t>16:04, 16:30</t>
  </si>
  <si>
    <t>16:06, 16:30</t>
  </si>
  <si>
    <t>16:07, 16:30</t>
  </si>
  <si>
    <t>16:09, 16:30</t>
  </si>
  <si>
    <t>16:10, 16:30</t>
  </si>
  <si>
    <t>16:12, 16:32</t>
  </si>
  <si>
    <t>16:13, 16:33</t>
  </si>
  <si>
    <t>15:13, 15:33</t>
  </si>
  <si>
    <t>15:15, 15:35</t>
  </si>
  <si>
    <t>15:17, 15:37</t>
  </si>
  <si>
    <t>15:20, 15:40</t>
  </si>
  <si>
    <t>15:21, 15:41</t>
  </si>
  <si>
    <t>15:23, 15:43</t>
  </si>
  <si>
    <t>11:48-12:08 on 21-July</t>
  </si>
  <si>
    <t>15:32, 15:55</t>
  </si>
  <si>
    <t>15:34, 15:55</t>
  </si>
  <si>
    <t>15:36, 15:56</t>
  </si>
  <si>
    <t>15:38, 16:02</t>
  </si>
  <si>
    <t>15:40, 16:02</t>
  </si>
  <si>
    <t>15:43, 16:03</t>
  </si>
  <si>
    <t>15:44, 16:04</t>
  </si>
  <si>
    <t>14:19, 14:39</t>
  </si>
  <si>
    <t>14:21, 14:41</t>
  </si>
  <si>
    <t>14:24, 14:44</t>
  </si>
  <si>
    <t>moved to 3.11, 14:31, 14:56</t>
  </si>
  <si>
    <t>14:33, 14:56</t>
  </si>
  <si>
    <t>14:34, 14:57</t>
  </si>
  <si>
    <t>14:36, 14:57</t>
  </si>
  <si>
    <t>14:38, 14:58</t>
  </si>
  <si>
    <t>17:21, 17:43</t>
  </si>
  <si>
    <t>17:23, 17:43</t>
  </si>
  <si>
    <t>17:24, 17:44</t>
  </si>
  <si>
    <t>17:26, 17:46</t>
  </si>
  <si>
    <t>17:28, 17:48</t>
  </si>
  <si>
    <t>17:35, 18:08</t>
  </si>
  <si>
    <t>17:36, 18:08</t>
  </si>
  <si>
    <t>17:37, 18:08</t>
  </si>
  <si>
    <t>17:39, 18:08</t>
  </si>
  <si>
    <t>17:40, 18:08</t>
  </si>
  <si>
    <t>17:44, 18:08</t>
  </si>
  <si>
    <t>17:46, 18:08</t>
  </si>
  <si>
    <t>17:48, 18:08</t>
  </si>
  <si>
    <t>14:41, 15:02</t>
  </si>
  <si>
    <t>14:42, 15:02</t>
  </si>
  <si>
    <t>14:44, 15:04</t>
  </si>
  <si>
    <t>14:45, 15:05</t>
  </si>
  <si>
    <t>14:46, 15:11</t>
  </si>
  <si>
    <t>14:48, 15:11</t>
  </si>
  <si>
    <t>14:49, 15:11</t>
  </si>
  <si>
    <t>14:54, 15:16</t>
  </si>
  <si>
    <t>14:55, 15:16</t>
  </si>
  <si>
    <t>15:57, 15:17</t>
  </si>
  <si>
    <t>14:58, 15:21</t>
  </si>
  <si>
    <t>15:00, 15:21</t>
  </si>
  <si>
    <t>15:02, 15:22</t>
  </si>
  <si>
    <t>1.10</t>
  </si>
  <si>
    <t>13:40, 14:04</t>
  </si>
  <si>
    <t>13:41, 14:04</t>
  </si>
  <si>
    <t>13:43, 14:04</t>
  </si>
  <si>
    <t>13:44, 14:04</t>
  </si>
  <si>
    <t>13:46, 14:07</t>
  </si>
  <si>
    <t>13:47, 14:07</t>
  </si>
  <si>
    <t>13:49, 14:09</t>
  </si>
  <si>
    <t>13:28, 13:48</t>
  </si>
  <si>
    <t>13:30, 13:50</t>
  </si>
  <si>
    <t>13:32, 13:52</t>
  </si>
  <si>
    <t>13:33, 13:53</t>
  </si>
  <si>
    <t>13:34, 13:57</t>
  </si>
  <si>
    <t>13:36, 13:57</t>
  </si>
  <si>
    <t>13:29, 13:55</t>
  </si>
  <si>
    <t>13:30, 13:55</t>
  </si>
  <si>
    <t>13:31, 13:55</t>
  </si>
  <si>
    <t>13:33, 13:55</t>
  </si>
  <si>
    <t>13:34, 13:55</t>
  </si>
  <si>
    <t>13:36, 13:56</t>
  </si>
  <si>
    <t>13:37, 13:57</t>
  </si>
  <si>
    <t>13:39, 13:59</t>
  </si>
  <si>
    <t>13:14, 13:39</t>
  </si>
  <si>
    <t>13:16, 13:39</t>
  </si>
  <si>
    <t>13;17, 13:39</t>
  </si>
  <si>
    <t>13:19, 13:39</t>
  </si>
  <si>
    <t>13:20, 13:40</t>
  </si>
  <si>
    <t>13:21, 13:41</t>
  </si>
  <si>
    <t>13:23, 13:43</t>
  </si>
  <si>
    <t>13:21, 13:43</t>
  </si>
  <si>
    <t>13:22, 13:43</t>
  </si>
  <si>
    <t>13:24, 13:44</t>
  </si>
  <si>
    <t>13:26, 13:49</t>
  </si>
  <si>
    <t>13:27, 13:49</t>
  </si>
  <si>
    <t>13:29, 13:49</t>
  </si>
  <si>
    <t>13:32, 13:55</t>
  </si>
  <si>
    <t>13:35, 13:55</t>
  </si>
  <si>
    <t>13:36, 14:01</t>
  </si>
  <si>
    <t>13:38, 14:01</t>
  </si>
  <si>
    <t>Date</t>
  </si>
  <si>
    <t>Rack</t>
  </si>
  <si>
    <t>Bin</t>
  </si>
  <si>
    <t>Lost from round 2</t>
  </si>
  <si>
    <t>In wrong place, round 3</t>
  </si>
  <si>
    <t>Move to 1.15</t>
  </si>
  <si>
    <t>Move to 1.9</t>
  </si>
  <si>
    <t>Flush timer on 14:07-11:52 on 27-July (15 off/10 flush cycle)</t>
  </si>
  <si>
    <t>Background resp at 12:16-13:01 on 27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</si>
</sst>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4" fontId="0" fillId="0" borderId="0" xfId="0" applyNumberFormat="1"/>
    <xf numFmtId="15" fontId="0" fillId="0" borderId="0" xfId="0" applyNumberFormat="1"/>
    <xf numFmtId="15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/>
    <xf numFmtId="2" fontId="0" fillId="2" borderId="0" xfId="0" applyNumberFormat="1" applyFill="1"/>
    <xf numFmtId="15" fontId="0" fillId="3" borderId="0" xfId="0" applyNumberFormat="1" applyFill="1"/>
    <xf numFmtId="0" fontId="0" fillId="3" borderId="0" xfId="0" applyFill="1" applyAlignment="1">
      <alignment horizontal="right"/>
    </xf>
    <xf numFmtId="0" fontId="0" fillId="3" borderId="0" xfId="0" applyFill="1"/>
    <xf numFmtId="2" fontId="0" fillId="3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034F-6CC7-48E2-846D-EE592536C233}">
  <dimension ref="A1:G34"/>
  <sheetViews>
    <sheetView topLeftCell="A7" workbookViewId="0">
      <selection activeCell="F16" sqref="F16:F23"/>
    </sheetView>
  </sheetViews>
  <sheetFormatPr defaultRowHeight="14.5" x14ac:dyDescent="0.35"/>
  <sheetData>
    <row r="1" spans="1:7" x14ac:dyDescent="0.35">
      <c r="A1" s="1" t="s">
        <v>0</v>
      </c>
    </row>
    <row r="2" spans="1:7" x14ac:dyDescent="0.35">
      <c r="A2" t="s">
        <v>24</v>
      </c>
    </row>
    <row r="3" spans="1:7" x14ac:dyDescent="0.35">
      <c r="A3" t="s">
        <v>25</v>
      </c>
    </row>
    <row r="4" spans="1:7" x14ac:dyDescent="0.35">
      <c r="A4" t="s">
        <v>26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3.6</v>
      </c>
      <c r="C8" t="s">
        <v>8</v>
      </c>
      <c r="D8">
        <v>1.365</v>
      </c>
      <c r="E8">
        <v>68</v>
      </c>
      <c r="F8" t="s">
        <v>59</v>
      </c>
      <c r="G8" t="s">
        <v>68</v>
      </c>
    </row>
    <row r="9" spans="1:7" x14ac:dyDescent="0.35">
      <c r="A9">
        <v>2</v>
      </c>
      <c r="B9">
        <v>3.6</v>
      </c>
      <c r="C9" t="s">
        <v>9</v>
      </c>
      <c r="D9">
        <v>3.3010000000000002</v>
      </c>
      <c r="E9">
        <v>88</v>
      </c>
      <c r="F9" t="s">
        <v>60</v>
      </c>
      <c r="G9" s="2" t="s">
        <v>67</v>
      </c>
    </row>
    <row r="10" spans="1:7" x14ac:dyDescent="0.35">
      <c r="A10">
        <v>3</v>
      </c>
      <c r="B10">
        <v>3.6</v>
      </c>
      <c r="C10" t="s">
        <v>10</v>
      </c>
      <c r="D10">
        <v>3.61</v>
      </c>
      <c r="E10">
        <v>97</v>
      </c>
      <c r="F10" t="s">
        <v>61</v>
      </c>
      <c r="G10" s="2" t="s">
        <v>69</v>
      </c>
    </row>
    <row r="11" spans="1:7" x14ac:dyDescent="0.35">
      <c r="A11">
        <v>4</v>
      </c>
      <c r="B11">
        <v>3.6</v>
      </c>
      <c r="C11" t="s">
        <v>11</v>
      </c>
      <c r="D11">
        <v>1.9710000000000001</v>
      </c>
      <c r="E11">
        <v>79</v>
      </c>
      <c r="F11" t="s">
        <v>62</v>
      </c>
      <c r="G11" s="2" t="s">
        <v>70</v>
      </c>
    </row>
    <row r="12" spans="1:7" x14ac:dyDescent="0.35">
      <c r="A12">
        <v>5</v>
      </c>
      <c r="B12">
        <v>3.6</v>
      </c>
      <c r="C12" t="s">
        <v>12</v>
      </c>
      <c r="D12">
        <v>4.173</v>
      </c>
      <c r="E12">
        <v>90</v>
      </c>
      <c r="F12" t="s">
        <v>63</v>
      </c>
      <c r="G12" s="2" t="s">
        <v>71</v>
      </c>
    </row>
    <row r="13" spans="1:7" x14ac:dyDescent="0.35">
      <c r="A13">
        <v>6</v>
      </c>
      <c r="B13">
        <v>3.6</v>
      </c>
      <c r="C13" t="s">
        <v>13</v>
      </c>
      <c r="D13">
        <v>2.5720000000000001</v>
      </c>
      <c r="E13">
        <v>82</v>
      </c>
      <c r="F13" t="s">
        <v>66</v>
      </c>
      <c r="G13" s="2" t="s">
        <v>72</v>
      </c>
    </row>
    <row r="14" spans="1:7" x14ac:dyDescent="0.35">
      <c r="A14">
        <v>7</v>
      </c>
      <c r="B14">
        <v>3.6</v>
      </c>
      <c r="C14" t="s">
        <v>14</v>
      </c>
      <c r="D14">
        <v>2.996</v>
      </c>
      <c r="E14">
        <v>85</v>
      </c>
      <c r="F14" t="s">
        <v>64</v>
      </c>
      <c r="G14" s="2" t="s">
        <v>73</v>
      </c>
    </row>
    <row r="15" spans="1:7" x14ac:dyDescent="0.35">
      <c r="A15">
        <v>8</v>
      </c>
      <c r="B15">
        <v>3.6</v>
      </c>
      <c r="C15" t="s">
        <v>15</v>
      </c>
      <c r="D15">
        <v>3.2549999999999999</v>
      </c>
      <c r="E15">
        <v>84</v>
      </c>
      <c r="F15" t="s">
        <v>65</v>
      </c>
      <c r="G15" s="2" t="s">
        <v>74</v>
      </c>
    </row>
    <row r="16" spans="1:7" x14ac:dyDescent="0.35">
      <c r="A16">
        <v>9</v>
      </c>
      <c r="B16">
        <v>3.7</v>
      </c>
      <c r="C16" t="s">
        <v>16</v>
      </c>
      <c r="D16">
        <v>2.101</v>
      </c>
      <c r="E16">
        <v>76</v>
      </c>
      <c r="F16" s="16" t="s">
        <v>60</v>
      </c>
      <c r="G16" s="2" t="s">
        <v>75</v>
      </c>
    </row>
    <row r="17" spans="1:7" x14ac:dyDescent="0.35">
      <c r="A17">
        <v>10</v>
      </c>
      <c r="B17">
        <v>3.7</v>
      </c>
      <c r="C17" t="s">
        <v>17</v>
      </c>
      <c r="D17">
        <v>2.4420000000000002</v>
      </c>
      <c r="E17">
        <v>85</v>
      </c>
      <c r="F17" s="16" t="s">
        <v>64</v>
      </c>
      <c r="G17" s="2" t="s">
        <v>76</v>
      </c>
    </row>
    <row r="18" spans="1:7" x14ac:dyDescent="0.35">
      <c r="A18">
        <v>11</v>
      </c>
      <c r="B18">
        <v>3.7</v>
      </c>
      <c r="C18" t="s">
        <v>18</v>
      </c>
      <c r="D18">
        <v>3.8250000000000002</v>
      </c>
      <c r="E18">
        <v>85</v>
      </c>
      <c r="F18" s="16" t="s">
        <v>63</v>
      </c>
      <c r="G18" s="2" t="s">
        <v>77</v>
      </c>
    </row>
    <row r="19" spans="1:7" x14ac:dyDescent="0.35">
      <c r="A19">
        <v>12</v>
      </c>
      <c r="B19" t="s">
        <v>58</v>
      </c>
      <c r="C19" t="s">
        <v>19</v>
      </c>
      <c r="F19" s="16"/>
      <c r="G19" s="2"/>
    </row>
    <row r="20" spans="1:7" x14ac:dyDescent="0.35">
      <c r="A20">
        <v>13</v>
      </c>
      <c r="B20" t="s">
        <v>58</v>
      </c>
      <c r="C20" t="s">
        <v>20</v>
      </c>
      <c r="F20" s="16"/>
    </row>
    <row r="21" spans="1:7" x14ac:dyDescent="0.35">
      <c r="A21">
        <v>14</v>
      </c>
      <c r="B21">
        <v>3.7</v>
      </c>
      <c r="C21" t="s">
        <v>21</v>
      </c>
      <c r="D21">
        <v>2.9809999999999999</v>
      </c>
      <c r="E21">
        <v>86</v>
      </c>
      <c r="F21" s="16" t="s">
        <v>66</v>
      </c>
      <c r="G21" s="2" t="s">
        <v>78</v>
      </c>
    </row>
    <row r="22" spans="1:7" x14ac:dyDescent="0.35">
      <c r="A22">
        <v>15</v>
      </c>
      <c r="B22">
        <v>3.7</v>
      </c>
      <c r="C22" t="s">
        <v>22</v>
      </c>
      <c r="D22">
        <v>3.27</v>
      </c>
      <c r="E22">
        <v>85</v>
      </c>
      <c r="F22" s="16" t="s">
        <v>59</v>
      </c>
      <c r="G22" s="2" t="s">
        <v>79</v>
      </c>
    </row>
    <row r="23" spans="1:7" x14ac:dyDescent="0.35">
      <c r="A23">
        <v>16</v>
      </c>
      <c r="B23" t="s">
        <v>58</v>
      </c>
      <c r="C23" t="s">
        <v>23</v>
      </c>
      <c r="F23" s="16"/>
    </row>
    <row r="34" spans="5:5" x14ac:dyDescent="0.35">
      <c r="E34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6CBB-1596-417F-A53E-DF90AB26A7F4}">
  <dimension ref="A1:G23"/>
  <sheetViews>
    <sheetView workbookViewId="0">
      <selection activeCell="D8" activeCellId="1" sqref="C8:C23 D8:D23"/>
    </sheetView>
  </sheetViews>
  <sheetFormatPr defaultRowHeight="14.5" x14ac:dyDescent="0.35"/>
  <sheetData>
    <row r="1" spans="1:7" x14ac:dyDescent="0.35">
      <c r="A1" s="1" t="s">
        <v>53</v>
      </c>
    </row>
    <row r="2" spans="1:7" x14ac:dyDescent="0.35">
      <c r="A2" t="s">
        <v>28</v>
      </c>
    </row>
    <row r="3" spans="1:7" x14ac:dyDescent="0.35">
      <c r="A3" t="s">
        <v>202</v>
      </c>
    </row>
    <row r="4" spans="1:7" x14ac:dyDescent="0.35">
      <c r="A4" t="s">
        <v>203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1.1399999999999999</v>
      </c>
      <c r="C8" t="s">
        <v>8</v>
      </c>
      <c r="D8">
        <v>3.04</v>
      </c>
      <c r="E8">
        <v>85</v>
      </c>
      <c r="F8" t="s">
        <v>64</v>
      </c>
      <c r="G8" t="s">
        <v>181</v>
      </c>
    </row>
    <row r="9" spans="1:7" x14ac:dyDescent="0.35">
      <c r="A9">
        <v>2</v>
      </c>
      <c r="B9">
        <v>1.1399999999999999</v>
      </c>
      <c r="C9" t="s">
        <v>9</v>
      </c>
      <c r="D9">
        <v>2.21</v>
      </c>
      <c r="E9">
        <v>79</v>
      </c>
      <c r="F9" t="s">
        <v>61</v>
      </c>
      <c r="G9" s="2" t="s">
        <v>185</v>
      </c>
    </row>
    <row r="10" spans="1:7" x14ac:dyDescent="0.35">
      <c r="A10">
        <v>3</v>
      </c>
      <c r="B10">
        <v>1.1399999999999999</v>
      </c>
      <c r="C10" t="s">
        <v>10</v>
      </c>
      <c r="D10">
        <v>1.55</v>
      </c>
      <c r="E10">
        <v>70</v>
      </c>
      <c r="F10" t="s">
        <v>59</v>
      </c>
      <c r="G10" s="2" t="s">
        <v>186</v>
      </c>
    </row>
    <row r="11" spans="1:7" x14ac:dyDescent="0.35">
      <c r="A11">
        <v>4</v>
      </c>
      <c r="B11">
        <v>1.1399999999999999</v>
      </c>
      <c r="C11" t="s">
        <v>11</v>
      </c>
      <c r="D11">
        <v>1.96</v>
      </c>
      <c r="E11">
        <v>75</v>
      </c>
      <c r="F11" t="s">
        <v>66</v>
      </c>
      <c r="G11" s="2" t="s">
        <v>187</v>
      </c>
    </row>
    <row r="12" spans="1:7" x14ac:dyDescent="0.35">
      <c r="A12">
        <v>5</v>
      </c>
      <c r="B12">
        <v>1.1399999999999999</v>
      </c>
      <c r="C12" t="s">
        <v>12</v>
      </c>
      <c r="D12">
        <v>2.97</v>
      </c>
      <c r="E12">
        <v>83</v>
      </c>
      <c r="F12" t="s">
        <v>59</v>
      </c>
      <c r="G12" s="2" t="s">
        <v>188</v>
      </c>
    </row>
    <row r="13" spans="1:7" x14ac:dyDescent="0.35">
      <c r="A13">
        <v>6</v>
      </c>
      <c r="B13">
        <v>1.1399999999999999</v>
      </c>
      <c r="C13" t="s">
        <v>13</v>
      </c>
      <c r="D13">
        <v>3.99</v>
      </c>
      <c r="E13">
        <v>86</v>
      </c>
      <c r="F13" t="s">
        <v>60</v>
      </c>
      <c r="G13" s="2" t="s">
        <v>189</v>
      </c>
    </row>
    <row r="14" spans="1:7" x14ac:dyDescent="0.35">
      <c r="A14">
        <v>7</v>
      </c>
      <c r="B14">
        <v>1.1399999999999999</v>
      </c>
      <c r="C14" t="s">
        <v>14</v>
      </c>
      <c r="D14">
        <v>2.48</v>
      </c>
      <c r="E14">
        <v>73</v>
      </c>
      <c r="F14" t="s">
        <v>65</v>
      </c>
      <c r="G14" s="2" t="s">
        <v>190</v>
      </c>
    </row>
    <row r="15" spans="1:7" x14ac:dyDescent="0.35">
      <c r="A15">
        <v>8</v>
      </c>
      <c r="B15" t="s">
        <v>58</v>
      </c>
      <c r="C15" t="s">
        <v>15</v>
      </c>
      <c r="G15" s="2"/>
    </row>
    <row r="16" spans="1:7" x14ac:dyDescent="0.35">
      <c r="A16">
        <v>9</v>
      </c>
      <c r="B16">
        <v>1.1499999999999999</v>
      </c>
      <c r="C16" t="s">
        <v>16</v>
      </c>
      <c r="D16">
        <v>2.72</v>
      </c>
      <c r="E16">
        <v>79</v>
      </c>
      <c r="F16" t="s">
        <v>62</v>
      </c>
      <c r="G16" s="2" t="s">
        <v>191</v>
      </c>
    </row>
    <row r="17" spans="1:7" x14ac:dyDescent="0.35">
      <c r="A17">
        <v>10</v>
      </c>
      <c r="B17">
        <v>1.1499999999999999</v>
      </c>
      <c r="C17" t="s">
        <v>17</v>
      </c>
      <c r="D17">
        <v>3.21</v>
      </c>
      <c r="E17">
        <v>82</v>
      </c>
      <c r="F17" t="s">
        <v>63</v>
      </c>
      <c r="G17" s="2" t="s">
        <v>173</v>
      </c>
    </row>
    <row r="18" spans="1:7" x14ac:dyDescent="0.35">
      <c r="A18">
        <v>11</v>
      </c>
      <c r="B18">
        <v>1.1499999999999999</v>
      </c>
      <c r="C18" t="s">
        <v>18</v>
      </c>
      <c r="D18">
        <v>7.03</v>
      </c>
      <c r="E18">
        <v>100</v>
      </c>
      <c r="F18" t="s">
        <v>61</v>
      </c>
      <c r="G18" s="2" t="s">
        <v>192</v>
      </c>
    </row>
    <row r="19" spans="1:7" x14ac:dyDescent="0.35">
      <c r="A19">
        <v>12</v>
      </c>
      <c r="B19" t="s">
        <v>58</v>
      </c>
      <c r="C19" t="s">
        <v>19</v>
      </c>
      <c r="G19" s="2"/>
    </row>
    <row r="20" spans="1:7" x14ac:dyDescent="0.35">
      <c r="A20">
        <v>13</v>
      </c>
      <c r="B20" t="s">
        <v>58</v>
      </c>
      <c r="C20" t="s">
        <v>20</v>
      </c>
    </row>
    <row r="21" spans="1:7" x14ac:dyDescent="0.35">
      <c r="A21">
        <v>14</v>
      </c>
      <c r="B21">
        <v>1.1499999999999999</v>
      </c>
      <c r="C21" t="s">
        <v>21</v>
      </c>
      <c r="D21">
        <v>4.0199999999999996</v>
      </c>
      <c r="E21">
        <v>88</v>
      </c>
      <c r="F21" t="s">
        <v>66</v>
      </c>
      <c r="G21" s="2" t="s">
        <v>193</v>
      </c>
    </row>
    <row r="22" spans="1:7" x14ac:dyDescent="0.35">
      <c r="A22">
        <v>15</v>
      </c>
      <c r="B22">
        <v>1.1499999999999999</v>
      </c>
      <c r="C22" t="s">
        <v>22</v>
      </c>
      <c r="D22">
        <v>6.26</v>
      </c>
      <c r="E22">
        <v>97</v>
      </c>
      <c r="F22" t="s">
        <v>65</v>
      </c>
      <c r="G22" s="2" t="s">
        <v>194</v>
      </c>
    </row>
    <row r="23" spans="1:7" x14ac:dyDescent="0.35">
      <c r="A23">
        <v>16</v>
      </c>
      <c r="B23" t="s">
        <v>58</v>
      </c>
      <c r="C23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071F-D95E-494E-A5FB-C39844EF4F11}">
  <dimension ref="A1:V126"/>
  <sheetViews>
    <sheetView topLeftCell="A33" workbookViewId="0">
      <selection activeCell="M70" sqref="M70"/>
    </sheetView>
  </sheetViews>
  <sheetFormatPr defaultRowHeight="14.5" x14ac:dyDescent="0.35"/>
  <cols>
    <col min="1" max="2" width="13.6328125" customWidth="1"/>
    <col min="13" max="13" width="21" bestFit="1" customWidth="1"/>
  </cols>
  <sheetData>
    <row r="1" spans="1:20" x14ac:dyDescent="0.35">
      <c r="A1" s="1" t="s">
        <v>195</v>
      </c>
      <c r="B1" s="1" t="s">
        <v>1</v>
      </c>
      <c r="C1" s="1" t="s">
        <v>196</v>
      </c>
      <c r="D1" s="1" t="s">
        <v>197</v>
      </c>
      <c r="E1" s="1" t="s">
        <v>2</v>
      </c>
      <c r="F1" s="1" t="s">
        <v>6</v>
      </c>
      <c r="G1" s="1" t="s">
        <v>4</v>
      </c>
      <c r="H1" s="1" t="s">
        <v>5</v>
      </c>
    </row>
    <row r="2" spans="1:20" x14ac:dyDescent="0.35">
      <c r="A2" s="6">
        <v>45129</v>
      </c>
      <c r="B2" s="4">
        <v>1</v>
      </c>
      <c r="C2" t="str">
        <f t="shared" ref="C2:C33" si="0">LEFT(E2,1)</f>
        <v>1</v>
      </c>
      <c r="D2" t="str">
        <f t="shared" ref="D2:D27" si="1">RIGHT(E2, 1)</f>
        <v>6</v>
      </c>
      <c r="E2">
        <v>1.6</v>
      </c>
      <c r="F2" t="s">
        <v>63</v>
      </c>
      <c r="G2">
        <v>2.65</v>
      </c>
      <c r="H2">
        <v>78</v>
      </c>
    </row>
    <row r="3" spans="1:20" x14ac:dyDescent="0.35">
      <c r="A3" s="6">
        <v>45129</v>
      </c>
      <c r="B3" s="4">
        <v>2</v>
      </c>
      <c r="C3" t="str">
        <f t="shared" si="0"/>
        <v>1</v>
      </c>
      <c r="D3" t="str">
        <f t="shared" si="1"/>
        <v>6</v>
      </c>
      <c r="E3">
        <v>1.6</v>
      </c>
      <c r="F3" t="s">
        <v>59</v>
      </c>
      <c r="G3">
        <v>5.77</v>
      </c>
      <c r="H3">
        <v>99</v>
      </c>
      <c r="M3" t="s">
        <v>198</v>
      </c>
    </row>
    <row r="4" spans="1:20" x14ac:dyDescent="0.35">
      <c r="A4" s="6">
        <v>45129</v>
      </c>
      <c r="B4" s="4">
        <v>4</v>
      </c>
      <c r="C4" t="str">
        <f t="shared" si="0"/>
        <v>1</v>
      </c>
      <c r="D4" t="str">
        <f t="shared" si="1"/>
        <v>6</v>
      </c>
      <c r="E4">
        <v>1.6</v>
      </c>
      <c r="F4" t="s">
        <v>65</v>
      </c>
      <c r="G4">
        <v>3.38</v>
      </c>
      <c r="H4">
        <v>89</v>
      </c>
      <c r="M4" s="8">
        <v>45097</v>
      </c>
      <c r="N4" s="9">
        <v>3</v>
      </c>
      <c r="O4" s="10" t="str">
        <f t="shared" ref="O4:O10" si="2">LEFT(Q4, 1)</f>
        <v>1</v>
      </c>
      <c r="P4" s="10" t="str">
        <f>RIGHT(Q4, 1)</f>
        <v>6</v>
      </c>
      <c r="Q4" s="10">
        <v>1.6</v>
      </c>
      <c r="R4" s="10" t="s">
        <v>62</v>
      </c>
      <c r="S4" s="11">
        <v>2.73</v>
      </c>
      <c r="T4" s="10">
        <v>81</v>
      </c>
    </row>
    <row r="5" spans="1:20" x14ac:dyDescent="0.35">
      <c r="A5" s="6">
        <v>45129</v>
      </c>
      <c r="B5" s="4">
        <v>7</v>
      </c>
      <c r="C5" t="str">
        <f t="shared" si="0"/>
        <v>1</v>
      </c>
      <c r="D5" t="str">
        <f t="shared" si="1"/>
        <v>6</v>
      </c>
      <c r="E5">
        <v>1.6</v>
      </c>
      <c r="F5" t="s">
        <v>64</v>
      </c>
      <c r="G5">
        <v>3.71</v>
      </c>
      <c r="H5">
        <v>83</v>
      </c>
      <c r="M5" s="8">
        <v>45097</v>
      </c>
      <c r="N5" s="9">
        <v>5</v>
      </c>
      <c r="O5" s="10" t="str">
        <f t="shared" si="2"/>
        <v>1</v>
      </c>
      <c r="P5" s="10" t="str">
        <f>RIGHT(Q5, 1)</f>
        <v>6</v>
      </c>
      <c r="Q5" s="10">
        <v>1.6</v>
      </c>
      <c r="R5" s="10" t="s">
        <v>61</v>
      </c>
      <c r="S5" s="11">
        <v>2.4700000000000002</v>
      </c>
      <c r="T5" s="10">
        <v>76</v>
      </c>
    </row>
    <row r="6" spans="1:20" x14ac:dyDescent="0.35">
      <c r="A6" s="6">
        <v>45129</v>
      </c>
      <c r="B6" s="4">
        <v>8</v>
      </c>
      <c r="C6" t="str">
        <f t="shared" si="0"/>
        <v>1</v>
      </c>
      <c r="D6" t="str">
        <f t="shared" si="1"/>
        <v>6</v>
      </c>
      <c r="E6">
        <v>1.6</v>
      </c>
      <c r="F6" t="s">
        <v>66</v>
      </c>
      <c r="G6">
        <v>4.75</v>
      </c>
      <c r="H6">
        <v>93</v>
      </c>
      <c r="M6" s="8">
        <v>45097</v>
      </c>
      <c r="N6" s="9">
        <v>6</v>
      </c>
      <c r="O6" s="10" t="str">
        <f t="shared" si="2"/>
        <v>1</v>
      </c>
      <c r="P6" s="10" t="str">
        <f>RIGHT(Q6, 1)</f>
        <v>6</v>
      </c>
      <c r="Q6" s="10">
        <v>1.6</v>
      </c>
      <c r="R6" s="10" t="s">
        <v>60</v>
      </c>
      <c r="S6" s="11">
        <v>4.38</v>
      </c>
      <c r="T6" s="10">
        <v>90</v>
      </c>
    </row>
    <row r="7" spans="1:20" x14ac:dyDescent="0.35">
      <c r="A7" s="6">
        <v>45129</v>
      </c>
      <c r="B7" s="4">
        <v>9</v>
      </c>
      <c r="C7" t="str">
        <f t="shared" si="0"/>
        <v>1</v>
      </c>
      <c r="D7" t="str">
        <f t="shared" si="1"/>
        <v>7</v>
      </c>
      <c r="E7">
        <v>1.7</v>
      </c>
      <c r="F7" t="s">
        <v>63</v>
      </c>
      <c r="G7">
        <v>3.91</v>
      </c>
      <c r="H7">
        <v>84</v>
      </c>
      <c r="M7" s="7">
        <v>45099</v>
      </c>
      <c r="N7" s="4">
        <v>48</v>
      </c>
      <c r="O7" t="str">
        <f t="shared" si="2"/>
        <v>1</v>
      </c>
      <c r="P7" t="str">
        <f>RIGHT(Q7, 2)</f>
        <v>11</v>
      </c>
      <c r="Q7">
        <v>1.1100000000000001</v>
      </c>
      <c r="R7" t="s">
        <v>66</v>
      </c>
      <c r="S7" s="3">
        <v>3.18</v>
      </c>
      <c r="T7">
        <v>80</v>
      </c>
    </row>
    <row r="8" spans="1:20" x14ac:dyDescent="0.35">
      <c r="A8" s="6">
        <v>45129</v>
      </c>
      <c r="B8" s="4">
        <v>10</v>
      </c>
      <c r="C8" t="str">
        <f t="shared" si="0"/>
        <v>1</v>
      </c>
      <c r="D8" t="str">
        <f t="shared" si="1"/>
        <v>7</v>
      </c>
      <c r="E8">
        <v>1.7</v>
      </c>
      <c r="F8" t="s">
        <v>59</v>
      </c>
      <c r="G8">
        <v>2.09</v>
      </c>
      <c r="H8">
        <v>71</v>
      </c>
      <c r="M8" s="7">
        <v>45101</v>
      </c>
      <c r="N8" s="4">
        <v>69</v>
      </c>
      <c r="O8" t="str">
        <f t="shared" si="2"/>
        <v>1</v>
      </c>
      <c r="P8" t="str">
        <f>RIGHT(Q8, 2)</f>
        <v>14</v>
      </c>
      <c r="Q8" s="5">
        <v>1.1399999999999999</v>
      </c>
      <c r="R8" t="s">
        <v>61</v>
      </c>
      <c r="S8" s="3">
        <v>2.2240000000000002</v>
      </c>
      <c r="T8">
        <v>76</v>
      </c>
    </row>
    <row r="9" spans="1:20" x14ac:dyDescent="0.35">
      <c r="A9" s="6">
        <v>45129</v>
      </c>
      <c r="B9" s="4">
        <v>11</v>
      </c>
      <c r="C9" t="str">
        <f t="shared" si="0"/>
        <v>1</v>
      </c>
      <c r="D9" t="str">
        <f t="shared" si="1"/>
        <v>7</v>
      </c>
      <c r="E9">
        <v>1.7</v>
      </c>
      <c r="F9" t="s">
        <v>62</v>
      </c>
      <c r="G9">
        <v>3.39</v>
      </c>
      <c r="H9">
        <v>82</v>
      </c>
      <c r="M9" s="12">
        <v>45101</v>
      </c>
      <c r="N9" s="13">
        <v>79</v>
      </c>
      <c r="O9" s="14" t="str">
        <f t="shared" si="2"/>
        <v>1</v>
      </c>
      <c r="P9" s="14" t="str">
        <f>RIGHT(Q9, 2)</f>
        <v>15</v>
      </c>
      <c r="Q9" s="14">
        <v>1.1499999999999999</v>
      </c>
      <c r="R9" s="14" t="s">
        <v>64</v>
      </c>
      <c r="S9" s="15">
        <v>2.8929999999999998</v>
      </c>
      <c r="T9" s="14">
        <v>82</v>
      </c>
    </row>
    <row r="10" spans="1:20" x14ac:dyDescent="0.35">
      <c r="A10" s="6">
        <v>45129</v>
      </c>
      <c r="B10" s="4">
        <v>12</v>
      </c>
      <c r="C10" t="str">
        <f t="shared" si="0"/>
        <v>1</v>
      </c>
      <c r="D10" t="str">
        <f t="shared" si="1"/>
        <v>7</v>
      </c>
      <c r="E10">
        <v>1.7</v>
      </c>
      <c r="F10" t="s">
        <v>65</v>
      </c>
      <c r="G10">
        <v>3.09</v>
      </c>
      <c r="H10">
        <v>75</v>
      </c>
      <c r="M10" s="12">
        <v>45101</v>
      </c>
      <c r="N10" s="13">
        <v>74</v>
      </c>
      <c r="O10" s="14" t="str">
        <f t="shared" si="2"/>
        <v>1</v>
      </c>
      <c r="P10" s="14" t="str">
        <f>RIGHT(Q10, 2)</f>
        <v>15</v>
      </c>
      <c r="Q10" s="14">
        <v>1.1499999999999999</v>
      </c>
      <c r="R10" s="14" t="s">
        <v>59</v>
      </c>
      <c r="S10" s="15">
        <v>3.2229999999999999</v>
      </c>
      <c r="T10" s="14">
        <v>83</v>
      </c>
    </row>
    <row r="11" spans="1:20" x14ac:dyDescent="0.35">
      <c r="A11" s="6">
        <v>45129</v>
      </c>
      <c r="B11" s="4">
        <v>13</v>
      </c>
      <c r="C11" t="str">
        <f t="shared" si="0"/>
        <v>1</v>
      </c>
      <c r="D11" t="str">
        <f t="shared" si="1"/>
        <v>7</v>
      </c>
      <c r="E11">
        <v>1.7</v>
      </c>
      <c r="F11" t="s">
        <v>61</v>
      </c>
      <c r="G11">
        <v>2.34</v>
      </c>
      <c r="H11">
        <v>74</v>
      </c>
    </row>
    <row r="12" spans="1:20" x14ac:dyDescent="0.35">
      <c r="A12" s="6">
        <v>45129</v>
      </c>
      <c r="B12" s="4">
        <v>14</v>
      </c>
      <c r="C12" t="str">
        <f t="shared" si="0"/>
        <v>1</v>
      </c>
      <c r="D12" t="str">
        <f t="shared" si="1"/>
        <v>7</v>
      </c>
      <c r="E12">
        <v>1.7</v>
      </c>
      <c r="F12" t="s">
        <v>60</v>
      </c>
      <c r="G12">
        <v>2.57</v>
      </c>
      <c r="H12">
        <v>80</v>
      </c>
    </row>
    <row r="13" spans="1:20" x14ac:dyDescent="0.35">
      <c r="A13" s="6">
        <v>45129</v>
      </c>
      <c r="B13">
        <v>15</v>
      </c>
      <c r="C13" t="str">
        <f t="shared" si="0"/>
        <v>1</v>
      </c>
      <c r="D13" t="str">
        <f t="shared" si="1"/>
        <v>7</v>
      </c>
      <c r="E13">
        <v>1.7</v>
      </c>
      <c r="F13" t="s">
        <v>64</v>
      </c>
      <c r="G13">
        <v>2.2599999999999998</v>
      </c>
      <c r="H13">
        <v>76</v>
      </c>
    </row>
    <row r="14" spans="1:20" x14ac:dyDescent="0.35">
      <c r="A14" s="6">
        <v>45129</v>
      </c>
      <c r="B14" s="4">
        <v>16</v>
      </c>
      <c r="C14" t="str">
        <f t="shared" si="0"/>
        <v>1</v>
      </c>
      <c r="D14" t="str">
        <f t="shared" si="1"/>
        <v>7</v>
      </c>
      <c r="E14">
        <v>1.7</v>
      </c>
      <c r="F14" t="s">
        <v>66</v>
      </c>
      <c r="G14">
        <v>3.47</v>
      </c>
      <c r="H14">
        <v>82</v>
      </c>
    </row>
    <row r="15" spans="1:20" x14ac:dyDescent="0.35">
      <c r="A15" s="6">
        <v>45130</v>
      </c>
      <c r="B15" s="4">
        <v>17</v>
      </c>
      <c r="C15" t="str">
        <f t="shared" si="0"/>
        <v>1</v>
      </c>
      <c r="D15" t="str">
        <f t="shared" si="1"/>
        <v>8</v>
      </c>
      <c r="E15">
        <v>1.8</v>
      </c>
      <c r="F15" t="s">
        <v>63</v>
      </c>
      <c r="G15">
        <v>3.69</v>
      </c>
      <c r="H15">
        <v>90</v>
      </c>
    </row>
    <row r="16" spans="1:20" x14ac:dyDescent="0.35">
      <c r="A16" s="6">
        <v>45130</v>
      </c>
      <c r="B16" s="4">
        <v>18</v>
      </c>
      <c r="C16" t="str">
        <f t="shared" si="0"/>
        <v>1</v>
      </c>
      <c r="D16" t="str">
        <f t="shared" si="1"/>
        <v>8</v>
      </c>
      <c r="E16">
        <v>1.8</v>
      </c>
      <c r="F16" t="s">
        <v>59</v>
      </c>
      <c r="G16">
        <v>5.59</v>
      </c>
      <c r="H16">
        <v>96</v>
      </c>
    </row>
    <row r="17" spans="1:22" x14ac:dyDescent="0.35">
      <c r="A17" s="6">
        <v>45130</v>
      </c>
      <c r="B17" s="4">
        <v>20</v>
      </c>
      <c r="C17" t="str">
        <f t="shared" si="0"/>
        <v>1</v>
      </c>
      <c r="D17" t="str">
        <f t="shared" si="1"/>
        <v>8</v>
      </c>
      <c r="E17">
        <v>1.8</v>
      </c>
      <c r="F17" t="s">
        <v>65</v>
      </c>
      <c r="G17">
        <v>3.9</v>
      </c>
      <c r="H17">
        <v>87</v>
      </c>
    </row>
    <row r="18" spans="1:22" x14ac:dyDescent="0.35">
      <c r="A18" s="6">
        <v>45130</v>
      </c>
      <c r="B18" s="4">
        <v>21</v>
      </c>
      <c r="C18" t="str">
        <f t="shared" si="0"/>
        <v>1</v>
      </c>
      <c r="D18" t="str">
        <f t="shared" si="1"/>
        <v>8</v>
      </c>
      <c r="E18">
        <v>1.8</v>
      </c>
      <c r="F18" t="s">
        <v>61</v>
      </c>
      <c r="G18">
        <v>3.56</v>
      </c>
      <c r="H18">
        <v>88</v>
      </c>
      <c r="M18" t="s">
        <v>199</v>
      </c>
    </row>
    <row r="19" spans="1:22" x14ac:dyDescent="0.35">
      <c r="A19" s="6">
        <v>45130</v>
      </c>
      <c r="B19" s="4">
        <v>22</v>
      </c>
      <c r="C19" t="str">
        <f t="shared" si="0"/>
        <v>1</v>
      </c>
      <c r="D19" t="str">
        <f t="shared" si="1"/>
        <v>8</v>
      </c>
      <c r="E19">
        <v>1.8</v>
      </c>
      <c r="F19" t="s">
        <v>60</v>
      </c>
      <c r="G19">
        <v>3.39</v>
      </c>
      <c r="H19">
        <v>89</v>
      </c>
      <c r="M19" s="6">
        <v>45133</v>
      </c>
      <c r="O19" t="str">
        <f>LEFT(Q19,1)</f>
        <v>1</v>
      </c>
      <c r="P19" t="str">
        <f>RIGHT(Q19, 2)</f>
        <v>14</v>
      </c>
      <c r="Q19">
        <v>1.1399999999999999</v>
      </c>
      <c r="R19" t="s">
        <v>64</v>
      </c>
      <c r="S19">
        <v>3.04</v>
      </c>
      <c r="T19">
        <v>85</v>
      </c>
      <c r="V19" t="s">
        <v>200</v>
      </c>
    </row>
    <row r="20" spans="1:22" x14ac:dyDescent="0.35">
      <c r="A20" s="6">
        <v>45130</v>
      </c>
      <c r="B20" s="4">
        <v>23</v>
      </c>
      <c r="C20" t="str">
        <f t="shared" si="0"/>
        <v>1</v>
      </c>
      <c r="D20" t="str">
        <f t="shared" si="1"/>
        <v>8</v>
      </c>
      <c r="E20">
        <v>1.8</v>
      </c>
      <c r="F20" t="s">
        <v>64</v>
      </c>
      <c r="G20">
        <v>3.62</v>
      </c>
      <c r="H20">
        <v>89</v>
      </c>
    </row>
    <row r="21" spans="1:22" x14ac:dyDescent="0.35">
      <c r="A21" s="6">
        <v>45130</v>
      </c>
      <c r="B21" s="4">
        <v>24</v>
      </c>
      <c r="C21" t="str">
        <f t="shared" si="0"/>
        <v>1</v>
      </c>
      <c r="D21" t="str">
        <f t="shared" si="1"/>
        <v>8</v>
      </c>
      <c r="E21">
        <v>1.8</v>
      </c>
      <c r="F21" t="s">
        <v>66</v>
      </c>
      <c r="G21">
        <v>2.84</v>
      </c>
      <c r="H21">
        <v>83</v>
      </c>
      <c r="M21" s="6">
        <v>45133</v>
      </c>
      <c r="O21" t="str">
        <f>LEFT(Q21,1)</f>
        <v>1</v>
      </c>
      <c r="P21" t="str">
        <f>RIGHT(Q21, 2)</f>
        <v>14</v>
      </c>
      <c r="Q21">
        <v>1.1399999999999999</v>
      </c>
      <c r="R21" t="s">
        <v>59</v>
      </c>
      <c r="S21">
        <v>1.55</v>
      </c>
      <c r="T21">
        <v>70</v>
      </c>
      <c r="V21" t="s">
        <v>201</v>
      </c>
    </row>
    <row r="22" spans="1:22" x14ac:dyDescent="0.35">
      <c r="A22" s="6">
        <v>45130</v>
      </c>
      <c r="B22" s="4">
        <v>25</v>
      </c>
      <c r="C22" t="str">
        <f t="shared" si="0"/>
        <v>1</v>
      </c>
      <c r="D22" t="str">
        <f t="shared" si="1"/>
        <v>9</v>
      </c>
      <c r="E22">
        <v>1.9</v>
      </c>
      <c r="F22" t="s">
        <v>63</v>
      </c>
      <c r="G22">
        <v>2.65</v>
      </c>
      <c r="H22">
        <v>78</v>
      </c>
      <c r="M22" s="6">
        <v>45133</v>
      </c>
      <c r="O22" t="str">
        <f>LEFT(Q22,1)</f>
        <v>1</v>
      </c>
      <c r="P22" t="str">
        <f>RIGHT(Q22, 2)</f>
        <v>14</v>
      </c>
      <c r="Q22">
        <v>1.1399999999999999</v>
      </c>
      <c r="R22" t="s">
        <v>59</v>
      </c>
      <c r="S22">
        <v>2.97</v>
      </c>
      <c r="T22">
        <v>83</v>
      </c>
      <c r="V22" t="s">
        <v>200</v>
      </c>
    </row>
    <row r="23" spans="1:22" x14ac:dyDescent="0.35">
      <c r="A23" s="6">
        <v>45130</v>
      </c>
      <c r="B23" s="4">
        <v>27</v>
      </c>
      <c r="C23" t="str">
        <f t="shared" si="0"/>
        <v>1</v>
      </c>
      <c r="D23" t="str">
        <f t="shared" si="1"/>
        <v>9</v>
      </c>
      <c r="E23">
        <v>1.9</v>
      </c>
      <c r="F23" t="s">
        <v>62</v>
      </c>
      <c r="G23">
        <v>4.63</v>
      </c>
      <c r="H23">
        <v>90</v>
      </c>
    </row>
    <row r="24" spans="1:22" x14ac:dyDescent="0.35">
      <c r="A24" s="6">
        <v>45130</v>
      </c>
      <c r="B24" s="4">
        <v>28</v>
      </c>
      <c r="C24" t="str">
        <f t="shared" si="0"/>
        <v>1</v>
      </c>
      <c r="D24" t="str">
        <f t="shared" si="1"/>
        <v>9</v>
      </c>
      <c r="E24">
        <v>1.9</v>
      </c>
      <c r="F24" t="s">
        <v>65</v>
      </c>
      <c r="G24">
        <v>6.2</v>
      </c>
      <c r="H24">
        <v>100</v>
      </c>
    </row>
    <row r="25" spans="1:22" x14ac:dyDescent="0.35">
      <c r="A25" s="6">
        <v>45130</v>
      </c>
      <c r="B25" s="4">
        <v>29</v>
      </c>
      <c r="C25" t="str">
        <f t="shared" si="0"/>
        <v>1</v>
      </c>
      <c r="D25" t="str">
        <f t="shared" si="1"/>
        <v>9</v>
      </c>
      <c r="E25">
        <v>1.9</v>
      </c>
      <c r="F25" t="s">
        <v>61</v>
      </c>
      <c r="G25">
        <v>2.9</v>
      </c>
      <c r="H25">
        <v>79</v>
      </c>
    </row>
    <row r="26" spans="1:22" x14ac:dyDescent="0.35">
      <c r="A26" s="6">
        <v>45130</v>
      </c>
      <c r="B26" s="4">
        <v>30</v>
      </c>
      <c r="C26" t="str">
        <f t="shared" si="0"/>
        <v>1</v>
      </c>
      <c r="D26" t="str">
        <f t="shared" si="1"/>
        <v>9</v>
      </c>
      <c r="E26">
        <v>1.9</v>
      </c>
      <c r="F26" t="s">
        <v>60</v>
      </c>
      <c r="G26">
        <v>3.33</v>
      </c>
      <c r="H26">
        <v>79</v>
      </c>
    </row>
    <row r="27" spans="1:22" x14ac:dyDescent="0.35">
      <c r="A27" s="6">
        <v>45130</v>
      </c>
      <c r="B27" s="4">
        <v>31</v>
      </c>
      <c r="C27" t="str">
        <f t="shared" si="0"/>
        <v>1</v>
      </c>
      <c r="D27" t="str">
        <f t="shared" si="1"/>
        <v>9</v>
      </c>
      <c r="E27">
        <v>1.9</v>
      </c>
      <c r="F27" t="s">
        <v>64</v>
      </c>
      <c r="G27">
        <v>4.45</v>
      </c>
      <c r="H27">
        <v>87</v>
      </c>
    </row>
    <row r="28" spans="1:22" x14ac:dyDescent="0.35">
      <c r="A28" s="6">
        <v>45133</v>
      </c>
      <c r="B28" s="4">
        <v>32</v>
      </c>
      <c r="C28" t="str">
        <f t="shared" si="0"/>
        <v>1</v>
      </c>
      <c r="D28" t="str">
        <f t="shared" ref="D28:D64" si="3">RIGHT(E28, 2)</f>
        <v>14</v>
      </c>
      <c r="E28">
        <v>1.1399999999999999</v>
      </c>
      <c r="F28" t="s">
        <v>66</v>
      </c>
      <c r="G28">
        <v>1.96</v>
      </c>
      <c r="H28">
        <v>75</v>
      </c>
    </row>
    <row r="29" spans="1:22" x14ac:dyDescent="0.35">
      <c r="A29" s="6">
        <v>45131</v>
      </c>
      <c r="B29" s="4">
        <v>33</v>
      </c>
      <c r="C29" t="str">
        <f t="shared" si="0"/>
        <v>1</v>
      </c>
      <c r="D29" t="str">
        <f t="shared" si="3"/>
        <v>10</v>
      </c>
      <c r="E29" s="5" t="s">
        <v>156</v>
      </c>
      <c r="F29" t="s">
        <v>63</v>
      </c>
      <c r="G29">
        <v>2.64</v>
      </c>
      <c r="H29">
        <v>79</v>
      </c>
    </row>
    <row r="30" spans="1:22" x14ac:dyDescent="0.35">
      <c r="A30" s="6">
        <v>45131</v>
      </c>
      <c r="B30" s="4">
        <v>34</v>
      </c>
      <c r="C30" t="str">
        <f t="shared" si="0"/>
        <v>1</v>
      </c>
      <c r="D30" t="str">
        <f t="shared" si="3"/>
        <v>10</v>
      </c>
      <c r="E30" s="5" t="s">
        <v>156</v>
      </c>
      <c r="F30" t="s">
        <v>59</v>
      </c>
      <c r="G30">
        <v>6.29</v>
      </c>
      <c r="H30">
        <v>100</v>
      </c>
    </row>
    <row r="31" spans="1:22" x14ac:dyDescent="0.35">
      <c r="A31" s="6">
        <v>45131</v>
      </c>
      <c r="B31" s="4">
        <v>35</v>
      </c>
      <c r="C31" t="str">
        <f t="shared" si="0"/>
        <v>1</v>
      </c>
      <c r="D31" t="str">
        <f t="shared" si="3"/>
        <v>10</v>
      </c>
      <c r="E31" s="5" t="s">
        <v>156</v>
      </c>
      <c r="F31" t="s">
        <v>62</v>
      </c>
      <c r="G31">
        <v>3.96</v>
      </c>
      <c r="H31">
        <v>93</v>
      </c>
    </row>
    <row r="32" spans="1:22" x14ac:dyDescent="0.35">
      <c r="A32" s="6">
        <v>45131</v>
      </c>
      <c r="B32" s="4">
        <v>37</v>
      </c>
      <c r="C32" t="str">
        <f t="shared" si="0"/>
        <v>1</v>
      </c>
      <c r="D32" t="str">
        <f t="shared" si="3"/>
        <v>10</v>
      </c>
      <c r="E32" s="5" t="s">
        <v>156</v>
      </c>
      <c r="F32" t="s">
        <v>61</v>
      </c>
      <c r="G32">
        <v>5.22</v>
      </c>
      <c r="H32">
        <v>97</v>
      </c>
    </row>
    <row r="33" spans="1:8" x14ac:dyDescent="0.35">
      <c r="A33" s="6">
        <v>45131</v>
      </c>
      <c r="B33" s="4">
        <v>38</v>
      </c>
      <c r="C33" t="str">
        <f t="shared" si="0"/>
        <v>1</v>
      </c>
      <c r="D33" t="str">
        <f t="shared" si="3"/>
        <v>10</v>
      </c>
      <c r="E33" s="5" t="s">
        <v>156</v>
      </c>
      <c r="F33" t="s">
        <v>60</v>
      </c>
      <c r="G33">
        <v>3.06</v>
      </c>
      <c r="H33">
        <v>80</v>
      </c>
    </row>
    <row r="34" spans="1:8" x14ac:dyDescent="0.35">
      <c r="A34" s="6">
        <v>45131</v>
      </c>
      <c r="B34" s="4">
        <v>39</v>
      </c>
      <c r="C34" t="str">
        <f t="shared" ref="C34:C65" si="4">LEFT(E34,1)</f>
        <v>1</v>
      </c>
      <c r="D34" t="str">
        <f t="shared" si="3"/>
        <v>10</v>
      </c>
      <c r="E34" s="5" t="s">
        <v>156</v>
      </c>
      <c r="F34" t="s">
        <v>64</v>
      </c>
      <c r="G34">
        <v>2.37</v>
      </c>
      <c r="H34">
        <v>79</v>
      </c>
    </row>
    <row r="35" spans="1:8" x14ac:dyDescent="0.35">
      <c r="A35" s="6">
        <v>45131</v>
      </c>
      <c r="B35" s="4">
        <v>41</v>
      </c>
      <c r="C35" t="str">
        <f t="shared" si="4"/>
        <v>1</v>
      </c>
      <c r="D35" t="str">
        <f t="shared" si="3"/>
        <v>11</v>
      </c>
      <c r="E35" s="5">
        <v>1.1100000000000001</v>
      </c>
      <c r="F35" t="s">
        <v>63</v>
      </c>
      <c r="G35">
        <v>3.32</v>
      </c>
      <c r="H35">
        <v>84</v>
      </c>
    </row>
    <row r="36" spans="1:8" x14ac:dyDescent="0.35">
      <c r="A36" s="6">
        <v>45131</v>
      </c>
      <c r="B36" s="4">
        <v>42</v>
      </c>
      <c r="C36" t="str">
        <f t="shared" si="4"/>
        <v>1</v>
      </c>
      <c r="D36" t="str">
        <f t="shared" si="3"/>
        <v>11</v>
      </c>
      <c r="E36" s="5">
        <v>1.1100000000000001</v>
      </c>
      <c r="F36" t="s">
        <v>59</v>
      </c>
      <c r="G36">
        <v>7.74</v>
      </c>
      <c r="H36">
        <v>103</v>
      </c>
    </row>
    <row r="37" spans="1:8" x14ac:dyDescent="0.35">
      <c r="A37" s="6">
        <v>45131</v>
      </c>
      <c r="B37" s="4">
        <v>43</v>
      </c>
      <c r="C37" t="str">
        <f t="shared" si="4"/>
        <v>1</v>
      </c>
      <c r="D37" t="str">
        <f t="shared" si="3"/>
        <v>11</v>
      </c>
      <c r="E37" s="5">
        <v>1.1100000000000001</v>
      </c>
      <c r="F37" t="s">
        <v>62</v>
      </c>
      <c r="G37">
        <v>3.25</v>
      </c>
      <c r="H37">
        <v>84</v>
      </c>
    </row>
    <row r="38" spans="1:8" x14ac:dyDescent="0.35">
      <c r="A38" s="6">
        <v>45131</v>
      </c>
      <c r="B38" s="4">
        <v>44</v>
      </c>
      <c r="C38" t="str">
        <f t="shared" si="4"/>
        <v>1</v>
      </c>
      <c r="D38" t="str">
        <f t="shared" si="3"/>
        <v>11</v>
      </c>
      <c r="E38" s="5">
        <v>1.1100000000000001</v>
      </c>
      <c r="F38" t="s">
        <v>65</v>
      </c>
      <c r="G38">
        <v>4.4000000000000004</v>
      </c>
      <c r="H38">
        <v>88</v>
      </c>
    </row>
    <row r="39" spans="1:8" x14ac:dyDescent="0.35">
      <c r="A39" s="6">
        <v>45131</v>
      </c>
      <c r="B39" s="4">
        <v>45</v>
      </c>
      <c r="C39" t="str">
        <f t="shared" si="4"/>
        <v>1</v>
      </c>
      <c r="D39" t="str">
        <f t="shared" si="3"/>
        <v>11</v>
      </c>
      <c r="E39" s="5">
        <v>1.1100000000000001</v>
      </c>
      <c r="F39" t="s">
        <v>61</v>
      </c>
      <c r="G39">
        <v>4.9000000000000004</v>
      </c>
      <c r="H39">
        <v>88</v>
      </c>
    </row>
    <row r="40" spans="1:8" x14ac:dyDescent="0.35">
      <c r="A40" s="6">
        <v>45131</v>
      </c>
      <c r="B40" s="4">
        <v>46</v>
      </c>
      <c r="C40" t="str">
        <f t="shared" si="4"/>
        <v>1</v>
      </c>
      <c r="D40" t="str">
        <f t="shared" si="3"/>
        <v>11</v>
      </c>
      <c r="E40" s="5">
        <v>1.1100000000000001</v>
      </c>
      <c r="F40" t="s">
        <v>60</v>
      </c>
      <c r="G40">
        <v>1.88</v>
      </c>
      <c r="H40">
        <v>72</v>
      </c>
    </row>
    <row r="41" spans="1:8" x14ac:dyDescent="0.35">
      <c r="A41" s="6">
        <v>45131</v>
      </c>
      <c r="B41" s="4">
        <v>47</v>
      </c>
      <c r="C41" t="str">
        <f t="shared" si="4"/>
        <v>1</v>
      </c>
      <c r="D41" t="str">
        <f t="shared" si="3"/>
        <v>11</v>
      </c>
      <c r="E41" s="5">
        <v>1.1100000000000001</v>
      </c>
      <c r="F41" t="s">
        <v>64</v>
      </c>
      <c r="G41">
        <v>1.68</v>
      </c>
      <c r="H41">
        <v>70</v>
      </c>
    </row>
    <row r="42" spans="1:8" x14ac:dyDescent="0.35">
      <c r="A42" s="6">
        <v>45132</v>
      </c>
      <c r="B42" s="4">
        <v>49</v>
      </c>
      <c r="C42" t="str">
        <f t="shared" si="4"/>
        <v>1</v>
      </c>
      <c r="D42" t="str">
        <f t="shared" si="3"/>
        <v>12</v>
      </c>
      <c r="E42">
        <v>1.1200000000000001</v>
      </c>
      <c r="F42" t="s">
        <v>63</v>
      </c>
      <c r="G42">
        <v>6.59</v>
      </c>
      <c r="H42">
        <v>98</v>
      </c>
    </row>
    <row r="43" spans="1:8" x14ac:dyDescent="0.35">
      <c r="A43" s="6">
        <v>45132</v>
      </c>
      <c r="B43" s="4">
        <v>51</v>
      </c>
      <c r="C43" t="str">
        <f t="shared" si="4"/>
        <v>1</v>
      </c>
      <c r="D43" t="str">
        <f t="shared" si="3"/>
        <v>12</v>
      </c>
      <c r="E43">
        <v>1.1200000000000001</v>
      </c>
      <c r="F43" t="s">
        <v>62</v>
      </c>
      <c r="G43">
        <v>6.56</v>
      </c>
      <c r="H43">
        <v>96</v>
      </c>
    </row>
    <row r="44" spans="1:8" x14ac:dyDescent="0.35">
      <c r="A44" s="6">
        <v>45132</v>
      </c>
      <c r="B44" s="4">
        <v>52</v>
      </c>
      <c r="C44" t="str">
        <f t="shared" si="4"/>
        <v>1</v>
      </c>
      <c r="D44" t="str">
        <f t="shared" si="3"/>
        <v>12</v>
      </c>
      <c r="E44">
        <v>1.1200000000000001</v>
      </c>
      <c r="F44" t="s">
        <v>65</v>
      </c>
      <c r="G44">
        <v>3.14</v>
      </c>
      <c r="H44">
        <v>83</v>
      </c>
    </row>
    <row r="45" spans="1:8" x14ac:dyDescent="0.35">
      <c r="A45" s="6">
        <v>45132</v>
      </c>
      <c r="B45" s="4">
        <v>53</v>
      </c>
      <c r="C45" t="str">
        <f t="shared" si="4"/>
        <v>1</v>
      </c>
      <c r="D45" t="str">
        <f t="shared" si="3"/>
        <v>12</v>
      </c>
      <c r="E45">
        <v>1.1200000000000001</v>
      </c>
      <c r="F45" t="s">
        <v>61</v>
      </c>
      <c r="G45">
        <v>2.78</v>
      </c>
      <c r="H45">
        <v>83</v>
      </c>
    </row>
    <row r="46" spans="1:8" x14ac:dyDescent="0.35">
      <c r="A46" s="6">
        <v>45132</v>
      </c>
      <c r="B46" s="4">
        <v>54</v>
      </c>
      <c r="C46" t="str">
        <f t="shared" si="4"/>
        <v>1</v>
      </c>
      <c r="D46" t="str">
        <f t="shared" si="3"/>
        <v>12</v>
      </c>
      <c r="E46">
        <v>1.1200000000000001</v>
      </c>
      <c r="F46" t="s">
        <v>60</v>
      </c>
      <c r="G46">
        <v>7.47</v>
      </c>
      <c r="H46">
        <v>104</v>
      </c>
    </row>
    <row r="47" spans="1:8" x14ac:dyDescent="0.35">
      <c r="A47" s="6">
        <v>45132</v>
      </c>
      <c r="B47" s="4">
        <v>55</v>
      </c>
      <c r="C47" t="str">
        <f t="shared" si="4"/>
        <v>1</v>
      </c>
      <c r="D47" t="str">
        <f t="shared" si="3"/>
        <v>12</v>
      </c>
      <c r="E47">
        <v>1.1200000000000001</v>
      </c>
      <c r="F47" t="s">
        <v>64</v>
      </c>
      <c r="G47">
        <v>3.67</v>
      </c>
      <c r="H47">
        <v>87</v>
      </c>
    </row>
    <row r="48" spans="1:8" x14ac:dyDescent="0.35">
      <c r="A48" s="6">
        <v>45132</v>
      </c>
      <c r="B48" s="4">
        <v>56</v>
      </c>
      <c r="C48" t="str">
        <f t="shared" si="4"/>
        <v>1</v>
      </c>
      <c r="D48" t="str">
        <f t="shared" si="3"/>
        <v>12</v>
      </c>
      <c r="E48">
        <v>1.1200000000000001</v>
      </c>
      <c r="F48" t="s">
        <v>66</v>
      </c>
      <c r="G48">
        <v>6.86</v>
      </c>
      <c r="H48">
        <v>101</v>
      </c>
    </row>
    <row r="49" spans="1:8" x14ac:dyDescent="0.35">
      <c r="A49" s="6">
        <v>45132</v>
      </c>
      <c r="B49" s="4">
        <v>57</v>
      </c>
      <c r="C49" t="str">
        <f t="shared" si="4"/>
        <v>1</v>
      </c>
      <c r="D49" t="str">
        <f t="shared" si="3"/>
        <v>13</v>
      </c>
      <c r="E49">
        <v>1.1299999999999999</v>
      </c>
      <c r="F49" t="s">
        <v>63</v>
      </c>
      <c r="G49">
        <v>1.1599999999999999</v>
      </c>
      <c r="H49">
        <v>62</v>
      </c>
    </row>
    <row r="50" spans="1:8" x14ac:dyDescent="0.35">
      <c r="A50" s="6">
        <v>45132</v>
      </c>
      <c r="B50" s="4">
        <v>58</v>
      </c>
      <c r="C50" t="str">
        <f t="shared" si="4"/>
        <v>1</v>
      </c>
      <c r="D50" t="str">
        <f t="shared" si="3"/>
        <v>13</v>
      </c>
      <c r="E50">
        <v>1.1299999999999999</v>
      </c>
      <c r="F50" t="s">
        <v>59</v>
      </c>
      <c r="G50">
        <v>3.7</v>
      </c>
      <c r="H50">
        <v>87</v>
      </c>
    </row>
    <row r="51" spans="1:8" x14ac:dyDescent="0.35">
      <c r="A51" s="6">
        <v>45132</v>
      </c>
      <c r="B51" s="4">
        <v>59</v>
      </c>
      <c r="C51" t="str">
        <f t="shared" si="4"/>
        <v>1</v>
      </c>
      <c r="D51" t="str">
        <f t="shared" si="3"/>
        <v>13</v>
      </c>
      <c r="E51">
        <v>1.1299999999999999</v>
      </c>
      <c r="F51" t="s">
        <v>62</v>
      </c>
      <c r="G51">
        <v>5.32</v>
      </c>
      <c r="H51">
        <v>94</v>
      </c>
    </row>
    <row r="52" spans="1:8" x14ac:dyDescent="0.35">
      <c r="A52" s="6">
        <v>45132</v>
      </c>
      <c r="B52" s="4">
        <v>60</v>
      </c>
      <c r="C52" t="str">
        <f t="shared" si="4"/>
        <v>1</v>
      </c>
      <c r="D52" t="str">
        <f t="shared" si="3"/>
        <v>13</v>
      </c>
      <c r="E52">
        <v>1.1299999999999999</v>
      </c>
      <c r="F52" t="s">
        <v>65</v>
      </c>
      <c r="G52">
        <v>8.15</v>
      </c>
      <c r="H52">
        <v>107</v>
      </c>
    </row>
    <row r="53" spans="1:8" x14ac:dyDescent="0.35">
      <c r="A53" s="6">
        <v>45132</v>
      </c>
      <c r="B53" s="4">
        <v>61</v>
      </c>
      <c r="C53" t="str">
        <f t="shared" si="4"/>
        <v>1</v>
      </c>
      <c r="D53" t="str">
        <f t="shared" si="3"/>
        <v>13</v>
      </c>
      <c r="E53">
        <v>1.1299999999999999</v>
      </c>
      <c r="F53" t="s">
        <v>61</v>
      </c>
      <c r="G53">
        <v>2.2799999999999998</v>
      </c>
      <c r="H53">
        <v>79</v>
      </c>
    </row>
    <row r="54" spans="1:8" x14ac:dyDescent="0.35">
      <c r="A54" s="6">
        <v>45132</v>
      </c>
      <c r="B54" s="4">
        <v>62</v>
      </c>
      <c r="C54" t="str">
        <f t="shared" si="4"/>
        <v>1</v>
      </c>
      <c r="D54" t="str">
        <f t="shared" si="3"/>
        <v>13</v>
      </c>
      <c r="E54">
        <v>1.1299999999999999</v>
      </c>
      <c r="F54" t="s">
        <v>60</v>
      </c>
      <c r="G54">
        <v>6.59</v>
      </c>
      <c r="H54">
        <v>99</v>
      </c>
    </row>
    <row r="55" spans="1:8" x14ac:dyDescent="0.35">
      <c r="A55" s="6">
        <v>45132</v>
      </c>
      <c r="B55" s="4">
        <v>63</v>
      </c>
      <c r="C55" t="str">
        <f t="shared" si="4"/>
        <v>1</v>
      </c>
      <c r="D55" t="str">
        <f t="shared" si="3"/>
        <v>13</v>
      </c>
      <c r="E55">
        <v>1.1299999999999999</v>
      </c>
      <c r="F55" t="s">
        <v>64</v>
      </c>
      <c r="G55">
        <v>3.42</v>
      </c>
      <c r="H55">
        <v>84</v>
      </c>
    </row>
    <row r="56" spans="1:8" x14ac:dyDescent="0.35">
      <c r="A56" s="6">
        <v>45132</v>
      </c>
      <c r="B56" s="4">
        <v>64</v>
      </c>
      <c r="C56" t="str">
        <f t="shared" si="4"/>
        <v>1</v>
      </c>
      <c r="D56" t="str">
        <f t="shared" si="3"/>
        <v>13</v>
      </c>
      <c r="E56">
        <v>1.1299999999999999</v>
      </c>
      <c r="F56" t="s">
        <v>66</v>
      </c>
      <c r="G56">
        <v>4.79</v>
      </c>
      <c r="H56">
        <v>90</v>
      </c>
    </row>
    <row r="57" spans="1:8" x14ac:dyDescent="0.35">
      <c r="A57" s="6">
        <v>45133</v>
      </c>
      <c r="B57" s="4">
        <v>68</v>
      </c>
      <c r="C57" t="str">
        <f t="shared" si="4"/>
        <v>1</v>
      </c>
      <c r="D57" t="str">
        <f t="shared" si="3"/>
        <v>14</v>
      </c>
      <c r="E57">
        <v>1.1399999999999999</v>
      </c>
      <c r="F57" t="s">
        <v>65</v>
      </c>
      <c r="G57">
        <v>2.48</v>
      </c>
      <c r="H57">
        <v>73</v>
      </c>
    </row>
    <row r="58" spans="1:8" x14ac:dyDescent="0.35">
      <c r="A58" s="6">
        <v>45133</v>
      </c>
      <c r="B58" s="4">
        <v>69</v>
      </c>
      <c r="C58" t="str">
        <f t="shared" si="4"/>
        <v>1</v>
      </c>
      <c r="D58" t="str">
        <f t="shared" si="3"/>
        <v>14</v>
      </c>
      <c r="E58">
        <v>1.1399999999999999</v>
      </c>
      <c r="F58" t="s">
        <v>61</v>
      </c>
      <c r="G58">
        <v>2.21</v>
      </c>
      <c r="H58">
        <v>79</v>
      </c>
    </row>
    <row r="59" spans="1:8" x14ac:dyDescent="0.35">
      <c r="A59" s="6">
        <v>45133</v>
      </c>
      <c r="B59" s="4">
        <v>70</v>
      </c>
      <c r="C59" t="str">
        <f t="shared" si="4"/>
        <v>1</v>
      </c>
      <c r="D59" t="str">
        <f t="shared" si="3"/>
        <v>14</v>
      </c>
      <c r="E59">
        <v>1.1399999999999999</v>
      </c>
      <c r="F59" t="s">
        <v>60</v>
      </c>
      <c r="G59">
        <v>3.99</v>
      </c>
      <c r="H59">
        <v>86</v>
      </c>
    </row>
    <row r="60" spans="1:8" x14ac:dyDescent="0.35">
      <c r="A60" s="6">
        <v>45133</v>
      </c>
      <c r="B60" s="4">
        <v>73</v>
      </c>
      <c r="C60" t="str">
        <f t="shared" si="4"/>
        <v>1</v>
      </c>
      <c r="D60" t="str">
        <f t="shared" si="3"/>
        <v>15</v>
      </c>
      <c r="E60">
        <v>1.1499999999999999</v>
      </c>
      <c r="F60" t="s">
        <v>63</v>
      </c>
      <c r="G60">
        <v>3.21</v>
      </c>
      <c r="H60">
        <v>82</v>
      </c>
    </row>
    <row r="61" spans="1:8" x14ac:dyDescent="0.35">
      <c r="A61" s="6">
        <v>45133</v>
      </c>
      <c r="B61" s="4">
        <v>75</v>
      </c>
      <c r="C61" t="str">
        <f t="shared" si="4"/>
        <v>1</v>
      </c>
      <c r="D61" t="str">
        <f t="shared" si="3"/>
        <v>15</v>
      </c>
      <c r="E61">
        <v>1.1499999999999999</v>
      </c>
      <c r="F61" t="s">
        <v>62</v>
      </c>
      <c r="G61">
        <v>2.72</v>
      </c>
      <c r="H61">
        <v>79</v>
      </c>
    </row>
    <row r="62" spans="1:8" x14ac:dyDescent="0.35">
      <c r="A62" s="6">
        <v>45133</v>
      </c>
      <c r="B62" s="4">
        <v>76</v>
      </c>
      <c r="C62" t="str">
        <f t="shared" si="4"/>
        <v>1</v>
      </c>
      <c r="D62" t="str">
        <f t="shared" si="3"/>
        <v>15</v>
      </c>
      <c r="E62">
        <v>1.1499999999999999</v>
      </c>
      <c r="F62" t="s">
        <v>65</v>
      </c>
      <c r="G62">
        <v>6.26</v>
      </c>
      <c r="H62">
        <v>97</v>
      </c>
    </row>
    <row r="63" spans="1:8" x14ac:dyDescent="0.35">
      <c r="A63" s="6">
        <v>45133</v>
      </c>
      <c r="B63" s="4">
        <v>77</v>
      </c>
      <c r="C63" t="str">
        <f t="shared" si="4"/>
        <v>1</v>
      </c>
      <c r="D63" t="str">
        <f t="shared" si="3"/>
        <v>15</v>
      </c>
      <c r="E63">
        <v>1.1499999999999999</v>
      </c>
      <c r="F63" t="s">
        <v>61</v>
      </c>
      <c r="G63">
        <v>7.03</v>
      </c>
      <c r="H63">
        <v>100</v>
      </c>
    </row>
    <row r="64" spans="1:8" x14ac:dyDescent="0.35">
      <c r="A64" s="6">
        <v>45133</v>
      </c>
      <c r="B64" s="4">
        <v>80</v>
      </c>
      <c r="C64" t="str">
        <f t="shared" si="4"/>
        <v>1</v>
      </c>
      <c r="D64" t="str">
        <f t="shared" si="3"/>
        <v>15</v>
      </c>
      <c r="E64">
        <v>1.1499999999999999</v>
      </c>
      <c r="F64" t="s">
        <v>66</v>
      </c>
      <c r="G64">
        <v>4.0199999999999996</v>
      </c>
      <c r="H64">
        <v>88</v>
      </c>
    </row>
    <row r="65" spans="1:8" x14ac:dyDescent="0.35">
      <c r="A65" s="6">
        <v>45124</v>
      </c>
      <c r="B65" s="4">
        <v>81</v>
      </c>
      <c r="C65" t="str">
        <f t="shared" si="4"/>
        <v>3</v>
      </c>
      <c r="D65" t="str">
        <f t="shared" ref="D65:D89" si="5">RIGHT(E65,1)</f>
        <v>6</v>
      </c>
      <c r="E65">
        <v>3.6</v>
      </c>
      <c r="F65" t="s">
        <v>63</v>
      </c>
      <c r="G65">
        <v>4.173</v>
      </c>
      <c r="H65">
        <v>90</v>
      </c>
    </row>
    <row r="66" spans="1:8" x14ac:dyDescent="0.35">
      <c r="A66" s="6">
        <v>45124</v>
      </c>
      <c r="B66" s="4">
        <v>82</v>
      </c>
      <c r="C66" t="str">
        <f t="shared" ref="C66:C97" si="6">LEFT(E66,1)</f>
        <v>3</v>
      </c>
      <c r="D66" t="str">
        <f t="shared" si="5"/>
        <v>6</v>
      </c>
      <c r="E66">
        <v>3.6</v>
      </c>
      <c r="F66" t="s">
        <v>59</v>
      </c>
      <c r="G66">
        <v>1.365</v>
      </c>
      <c r="H66">
        <v>68</v>
      </c>
    </row>
    <row r="67" spans="1:8" x14ac:dyDescent="0.35">
      <c r="A67" s="6">
        <v>45124</v>
      </c>
      <c r="B67" s="4">
        <v>83</v>
      </c>
      <c r="C67" t="str">
        <f t="shared" si="6"/>
        <v>3</v>
      </c>
      <c r="D67" t="str">
        <f t="shared" si="5"/>
        <v>6</v>
      </c>
      <c r="E67">
        <v>3.6</v>
      </c>
      <c r="F67" t="s">
        <v>62</v>
      </c>
      <c r="G67">
        <v>1.9710000000000001</v>
      </c>
      <c r="H67">
        <v>79</v>
      </c>
    </row>
    <row r="68" spans="1:8" x14ac:dyDescent="0.35">
      <c r="A68" s="6">
        <v>45124</v>
      </c>
      <c r="B68" s="4">
        <v>84</v>
      </c>
      <c r="C68" t="str">
        <f t="shared" si="6"/>
        <v>3</v>
      </c>
      <c r="D68" t="str">
        <f t="shared" si="5"/>
        <v>6</v>
      </c>
      <c r="E68">
        <v>3.6</v>
      </c>
      <c r="F68" t="s">
        <v>65</v>
      </c>
      <c r="G68">
        <v>3.2549999999999999</v>
      </c>
      <c r="H68">
        <v>84</v>
      </c>
    </row>
    <row r="69" spans="1:8" x14ac:dyDescent="0.35">
      <c r="A69" s="6">
        <v>45124</v>
      </c>
      <c r="B69" s="4">
        <v>85</v>
      </c>
      <c r="C69" t="str">
        <f t="shared" si="6"/>
        <v>3</v>
      </c>
      <c r="D69" t="str">
        <f t="shared" si="5"/>
        <v>6</v>
      </c>
      <c r="E69">
        <v>3.6</v>
      </c>
      <c r="F69" t="s">
        <v>61</v>
      </c>
      <c r="G69">
        <v>3.61</v>
      </c>
      <c r="H69">
        <v>97</v>
      </c>
    </row>
    <row r="70" spans="1:8" x14ac:dyDescent="0.35">
      <c r="A70" s="6">
        <v>45124</v>
      </c>
      <c r="B70" s="4">
        <v>86</v>
      </c>
      <c r="C70" t="str">
        <f t="shared" si="6"/>
        <v>3</v>
      </c>
      <c r="D70" t="str">
        <f t="shared" si="5"/>
        <v>6</v>
      </c>
      <c r="E70">
        <v>3.6</v>
      </c>
      <c r="F70" t="s">
        <v>60</v>
      </c>
      <c r="G70">
        <v>3.3010000000000002</v>
      </c>
      <c r="H70">
        <v>88</v>
      </c>
    </row>
    <row r="71" spans="1:8" x14ac:dyDescent="0.35">
      <c r="A71" s="6">
        <v>45124</v>
      </c>
      <c r="B71" s="4">
        <v>87</v>
      </c>
      <c r="C71" t="str">
        <f t="shared" si="6"/>
        <v>3</v>
      </c>
      <c r="D71" t="str">
        <f t="shared" si="5"/>
        <v>6</v>
      </c>
      <c r="E71">
        <v>3.6</v>
      </c>
      <c r="F71" t="s">
        <v>64</v>
      </c>
      <c r="G71">
        <v>2.996</v>
      </c>
      <c r="H71">
        <v>85</v>
      </c>
    </row>
    <row r="72" spans="1:8" x14ac:dyDescent="0.35">
      <c r="A72" s="6">
        <v>45124</v>
      </c>
      <c r="B72" s="4">
        <v>88</v>
      </c>
      <c r="C72" t="str">
        <f t="shared" si="6"/>
        <v>3</v>
      </c>
      <c r="D72" t="str">
        <f t="shared" si="5"/>
        <v>6</v>
      </c>
      <c r="E72">
        <v>3.6</v>
      </c>
      <c r="F72" t="s">
        <v>66</v>
      </c>
      <c r="G72">
        <v>2.5720000000000001</v>
      </c>
      <c r="H72">
        <v>82</v>
      </c>
    </row>
    <row r="73" spans="1:8" x14ac:dyDescent="0.35">
      <c r="A73" s="6">
        <v>45124</v>
      </c>
      <c r="B73" s="4">
        <v>89</v>
      </c>
      <c r="C73" t="str">
        <f t="shared" si="6"/>
        <v>3</v>
      </c>
      <c r="D73" t="str">
        <f t="shared" si="5"/>
        <v>7</v>
      </c>
      <c r="E73">
        <v>3.7</v>
      </c>
      <c r="F73" t="s">
        <v>63</v>
      </c>
      <c r="G73">
        <v>3.8250000000000002</v>
      </c>
      <c r="H73">
        <v>85</v>
      </c>
    </row>
    <row r="74" spans="1:8" x14ac:dyDescent="0.35">
      <c r="A74" s="6">
        <v>45124</v>
      </c>
      <c r="B74" s="4">
        <v>90</v>
      </c>
      <c r="C74" t="str">
        <f t="shared" si="6"/>
        <v>3</v>
      </c>
      <c r="D74" t="str">
        <f t="shared" si="5"/>
        <v>7</v>
      </c>
      <c r="E74">
        <v>3.7</v>
      </c>
      <c r="F74" t="s">
        <v>59</v>
      </c>
      <c r="G74">
        <v>3.27</v>
      </c>
      <c r="H74">
        <v>85</v>
      </c>
    </row>
    <row r="75" spans="1:8" x14ac:dyDescent="0.35">
      <c r="A75" s="6">
        <v>45124</v>
      </c>
      <c r="B75" s="4">
        <v>94</v>
      </c>
      <c r="C75" t="str">
        <f t="shared" si="6"/>
        <v>3</v>
      </c>
      <c r="D75" t="str">
        <f t="shared" si="5"/>
        <v>7</v>
      </c>
      <c r="E75">
        <v>3.7</v>
      </c>
      <c r="F75" t="s">
        <v>60</v>
      </c>
      <c r="G75">
        <v>2.101</v>
      </c>
      <c r="H75">
        <v>76</v>
      </c>
    </row>
    <row r="76" spans="1:8" x14ac:dyDescent="0.35">
      <c r="A76" s="6">
        <v>45124</v>
      </c>
      <c r="B76" s="4">
        <v>95</v>
      </c>
      <c r="C76" t="str">
        <f t="shared" si="6"/>
        <v>3</v>
      </c>
      <c r="D76" t="str">
        <f t="shared" si="5"/>
        <v>7</v>
      </c>
      <c r="E76">
        <v>3.7</v>
      </c>
      <c r="F76" t="s">
        <v>64</v>
      </c>
      <c r="G76">
        <v>2.4420000000000002</v>
      </c>
      <c r="H76">
        <v>85</v>
      </c>
    </row>
    <row r="77" spans="1:8" x14ac:dyDescent="0.35">
      <c r="A77" s="6">
        <v>45124</v>
      </c>
      <c r="B77" s="4">
        <v>96</v>
      </c>
      <c r="C77" t="str">
        <f t="shared" si="6"/>
        <v>3</v>
      </c>
      <c r="D77" t="str">
        <f t="shared" si="5"/>
        <v>7</v>
      </c>
      <c r="E77">
        <v>3.7</v>
      </c>
      <c r="F77" t="s">
        <v>66</v>
      </c>
      <c r="G77">
        <v>2.9809999999999999</v>
      </c>
      <c r="H77">
        <v>86</v>
      </c>
    </row>
    <row r="78" spans="1:8" x14ac:dyDescent="0.35">
      <c r="A78" s="6">
        <v>45125</v>
      </c>
      <c r="B78" s="4">
        <v>98</v>
      </c>
      <c r="C78" t="str">
        <f t="shared" si="6"/>
        <v>3</v>
      </c>
      <c r="D78" t="str">
        <f t="shared" si="5"/>
        <v>8</v>
      </c>
      <c r="E78">
        <v>3.8</v>
      </c>
      <c r="F78" t="s">
        <v>59</v>
      </c>
      <c r="G78">
        <v>3.35</v>
      </c>
      <c r="H78">
        <v>86</v>
      </c>
    </row>
    <row r="79" spans="1:8" x14ac:dyDescent="0.35">
      <c r="A79" s="6">
        <v>45125</v>
      </c>
      <c r="B79" s="4">
        <v>99</v>
      </c>
      <c r="C79" t="str">
        <f t="shared" si="6"/>
        <v>3</v>
      </c>
      <c r="D79" t="str">
        <f t="shared" si="5"/>
        <v>8</v>
      </c>
      <c r="E79">
        <v>3.8</v>
      </c>
      <c r="F79" t="s">
        <v>62</v>
      </c>
      <c r="G79">
        <v>1.34</v>
      </c>
      <c r="H79">
        <v>67</v>
      </c>
    </row>
    <row r="80" spans="1:8" x14ac:dyDescent="0.35">
      <c r="A80" s="6">
        <v>45125</v>
      </c>
      <c r="B80" s="4">
        <v>100</v>
      </c>
      <c r="C80" t="str">
        <f t="shared" si="6"/>
        <v>3</v>
      </c>
      <c r="D80" t="str">
        <f t="shared" si="5"/>
        <v>8</v>
      </c>
      <c r="E80">
        <v>3.8</v>
      </c>
      <c r="F80" t="s">
        <v>65</v>
      </c>
      <c r="G80">
        <v>3.65</v>
      </c>
      <c r="H80">
        <v>87</v>
      </c>
    </row>
    <row r="81" spans="1:8" x14ac:dyDescent="0.35">
      <c r="A81" s="6">
        <v>45125</v>
      </c>
      <c r="B81" s="4">
        <v>102</v>
      </c>
      <c r="C81" t="str">
        <f t="shared" si="6"/>
        <v>3</v>
      </c>
      <c r="D81" t="str">
        <f t="shared" si="5"/>
        <v>8</v>
      </c>
      <c r="E81">
        <v>3.8</v>
      </c>
      <c r="F81" t="s">
        <v>60</v>
      </c>
      <c r="G81">
        <v>3.36</v>
      </c>
      <c r="H81">
        <v>83</v>
      </c>
    </row>
    <row r="82" spans="1:8" x14ac:dyDescent="0.35">
      <c r="A82" s="6">
        <v>45125</v>
      </c>
      <c r="B82" s="4">
        <v>103</v>
      </c>
      <c r="C82" t="str">
        <f t="shared" si="6"/>
        <v>3</v>
      </c>
      <c r="D82" t="str">
        <f t="shared" si="5"/>
        <v>8</v>
      </c>
      <c r="E82">
        <v>3.8</v>
      </c>
      <c r="F82" t="s">
        <v>64</v>
      </c>
      <c r="G82">
        <v>1.05</v>
      </c>
      <c r="H82">
        <v>64</v>
      </c>
    </row>
    <row r="83" spans="1:8" x14ac:dyDescent="0.35">
      <c r="A83" s="6">
        <v>45125</v>
      </c>
      <c r="B83" s="4">
        <v>105</v>
      </c>
      <c r="C83" t="str">
        <f t="shared" si="6"/>
        <v>3</v>
      </c>
      <c r="D83" t="str">
        <f t="shared" si="5"/>
        <v>9</v>
      </c>
      <c r="E83">
        <v>3.9</v>
      </c>
      <c r="F83" t="s">
        <v>63</v>
      </c>
      <c r="G83">
        <v>4.95</v>
      </c>
      <c r="H83">
        <v>97</v>
      </c>
    </row>
    <row r="84" spans="1:8" x14ac:dyDescent="0.35">
      <c r="A84" s="6">
        <v>45125</v>
      </c>
      <c r="B84" s="4">
        <v>106</v>
      </c>
      <c r="C84" t="str">
        <f t="shared" si="6"/>
        <v>3</v>
      </c>
      <c r="D84" t="str">
        <f t="shared" si="5"/>
        <v>9</v>
      </c>
      <c r="E84">
        <v>3.9</v>
      </c>
      <c r="F84" t="s">
        <v>59</v>
      </c>
      <c r="G84">
        <v>2.4300000000000002</v>
      </c>
      <c r="H84">
        <v>78</v>
      </c>
    </row>
    <row r="85" spans="1:8" x14ac:dyDescent="0.35">
      <c r="A85" s="6">
        <v>45125</v>
      </c>
      <c r="B85" s="4">
        <v>107</v>
      </c>
      <c r="C85" t="str">
        <f t="shared" si="6"/>
        <v>3</v>
      </c>
      <c r="D85" t="str">
        <f t="shared" si="5"/>
        <v>9</v>
      </c>
      <c r="E85">
        <v>3.9</v>
      </c>
      <c r="F85" t="s">
        <v>62</v>
      </c>
      <c r="G85">
        <v>3.22</v>
      </c>
      <c r="H85">
        <v>88</v>
      </c>
    </row>
    <row r="86" spans="1:8" x14ac:dyDescent="0.35">
      <c r="A86" s="6">
        <v>45125</v>
      </c>
      <c r="B86" s="4">
        <v>108</v>
      </c>
      <c r="C86" t="str">
        <f t="shared" si="6"/>
        <v>3</v>
      </c>
      <c r="D86" t="str">
        <f t="shared" si="5"/>
        <v>9</v>
      </c>
      <c r="E86">
        <v>3.9</v>
      </c>
      <c r="F86" t="s">
        <v>65</v>
      </c>
      <c r="G86">
        <v>1.58</v>
      </c>
      <c r="H86">
        <v>70</v>
      </c>
    </row>
    <row r="87" spans="1:8" x14ac:dyDescent="0.35">
      <c r="A87" s="6">
        <v>45125</v>
      </c>
      <c r="B87" s="4">
        <v>109</v>
      </c>
      <c r="C87" t="str">
        <f t="shared" si="6"/>
        <v>3</v>
      </c>
      <c r="D87" t="str">
        <f t="shared" si="5"/>
        <v>9</v>
      </c>
      <c r="E87">
        <v>3.9</v>
      </c>
      <c r="F87" t="s">
        <v>61</v>
      </c>
      <c r="G87">
        <v>9.17</v>
      </c>
      <c r="H87">
        <v>105</v>
      </c>
    </row>
    <row r="88" spans="1:8" x14ac:dyDescent="0.35">
      <c r="A88" s="6">
        <v>45125</v>
      </c>
      <c r="B88" s="4">
        <v>110</v>
      </c>
      <c r="C88" t="str">
        <f t="shared" si="6"/>
        <v>3</v>
      </c>
      <c r="D88" t="str">
        <f t="shared" si="5"/>
        <v>9</v>
      </c>
      <c r="E88">
        <v>3.9</v>
      </c>
      <c r="F88" t="s">
        <v>60</v>
      </c>
      <c r="G88" s="3">
        <v>1</v>
      </c>
      <c r="H88">
        <v>64</v>
      </c>
    </row>
    <row r="89" spans="1:8" x14ac:dyDescent="0.35">
      <c r="A89" s="6">
        <v>45125</v>
      </c>
      <c r="B89" s="4">
        <v>111</v>
      </c>
      <c r="C89" t="str">
        <f t="shared" si="6"/>
        <v>3</v>
      </c>
      <c r="D89" t="str">
        <f t="shared" si="5"/>
        <v>9</v>
      </c>
      <c r="E89">
        <v>3.9</v>
      </c>
      <c r="F89" t="s">
        <v>64</v>
      </c>
      <c r="G89">
        <v>2.93</v>
      </c>
      <c r="H89">
        <v>81</v>
      </c>
    </row>
    <row r="90" spans="1:8" x14ac:dyDescent="0.35">
      <c r="A90" s="6">
        <v>45126</v>
      </c>
      <c r="B90" s="4">
        <v>114</v>
      </c>
      <c r="C90" t="str">
        <f t="shared" si="6"/>
        <v>3</v>
      </c>
      <c r="D90" t="str">
        <f t="shared" ref="D90:D125" si="7">RIGHT(E90, 2)</f>
        <v>10</v>
      </c>
      <c r="E90" s="5" t="s">
        <v>95</v>
      </c>
      <c r="F90" t="s">
        <v>59</v>
      </c>
      <c r="G90">
        <v>2.31</v>
      </c>
      <c r="H90">
        <v>79</v>
      </c>
    </row>
    <row r="91" spans="1:8" x14ac:dyDescent="0.35">
      <c r="A91" s="6">
        <v>45126</v>
      </c>
      <c r="B91" s="4">
        <v>115</v>
      </c>
      <c r="C91" t="str">
        <f t="shared" si="6"/>
        <v>3</v>
      </c>
      <c r="D91" t="str">
        <f t="shared" si="7"/>
        <v>10</v>
      </c>
      <c r="E91" s="5" t="s">
        <v>95</v>
      </c>
      <c r="F91" t="s">
        <v>62</v>
      </c>
      <c r="G91">
        <v>4.1399999999999997</v>
      </c>
      <c r="H91">
        <v>90</v>
      </c>
    </row>
    <row r="92" spans="1:8" x14ac:dyDescent="0.35">
      <c r="A92" s="6">
        <v>45126</v>
      </c>
      <c r="B92" s="4">
        <v>116</v>
      </c>
      <c r="C92" t="str">
        <f t="shared" si="6"/>
        <v>3</v>
      </c>
      <c r="D92" t="str">
        <f t="shared" si="7"/>
        <v>10</v>
      </c>
      <c r="E92" s="5" t="s">
        <v>95</v>
      </c>
      <c r="F92" t="s">
        <v>65</v>
      </c>
      <c r="G92">
        <v>5.8</v>
      </c>
      <c r="H92">
        <v>97</v>
      </c>
    </row>
    <row r="93" spans="1:8" x14ac:dyDescent="0.35">
      <c r="A93" s="6">
        <v>45126</v>
      </c>
      <c r="B93" s="4">
        <v>117</v>
      </c>
      <c r="C93" t="str">
        <f t="shared" si="6"/>
        <v>3</v>
      </c>
      <c r="D93" t="str">
        <f t="shared" si="7"/>
        <v>10</v>
      </c>
      <c r="E93" s="5" t="s">
        <v>95</v>
      </c>
      <c r="F93" t="s">
        <v>61</v>
      </c>
      <c r="G93">
        <v>2.94</v>
      </c>
      <c r="H93">
        <v>79</v>
      </c>
    </row>
    <row r="94" spans="1:8" x14ac:dyDescent="0.35">
      <c r="A94" s="6">
        <v>45126</v>
      </c>
      <c r="B94" s="4">
        <v>119</v>
      </c>
      <c r="C94" t="str">
        <f t="shared" si="6"/>
        <v>3</v>
      </c>
      <c r="D94" t="str">
        <f t="shared" si="7"/>
        <v>10</v>
      </c>
      <c r="E94" s="5" t="s">
        <v>95</v>
      </c>
      <c r="F94" t="s">
        <v>64</v>
      </c>
      <c r="G94">
        <v>4.37</v>
      </c>
      <c r="H94">
        <v>93</v>
      </c>
    </row>
    <row r="95" spans="1:8" x14ac:dyDescent="0.35">
      <c r="A95" s="6">
        <v>45126</v>
      </c>
      <c r="B95" s="4">
        <v>121</v>
      </c>
      <c r="C95" t="str">
        <f t="shared" si="6"/>
        <v>3</v>
      </c>
      <c r="D95" t="str">
        <f t="shared" si="7"/>
        <v>11</v>
      </c>
      <c r="E95" s="4">
        <v>3.11</v>
      </c>
      <c r="F95" t="s">
        <v>63</v>
      </c>
      <c r="G95">
        <v>2.97</v>
      </c>
      <c r="H95">
        <v>82</v>
      </c>
    </row>
    <row r="96" spans="1:8" x14ac:dyDescent="0.35">
      <c r="A96" s="6">
        <v>45126</v>
      </c>
      <c r="B96" s="4">
        <v>122</v>
      </c>
      <c r="C96" t="str">
        <f t="shared" si="6"/>
        <v>3</v>
      </c>
      <c r="D96" t="str">
        <f t="shared" si="7"/>
        <v>11</v>
      </c>
      <c r="E96" s="4">
        <v>3.11</v>
      </c>
      <c r="F96" t="s">
        <v>59</v>
      </c>
      <c r="G96">
        <v>4.57</v>
      </c>
      <c r="H96">
        <v>85</v>
      </c>
    </row>
    <row r="97" spans="1:8" x14ac:dyDescent="0.35">
      <c r="A97" s="6">
        <v>45126</v>
      </c>
      <c r="B97" s="4">
        <v>123</v>
      </c>
      <c r="C97" t="str">
        <f t="shared" si="6"/>
        <v>3</v>
      </c>
      <c r="D97" t="str">
        <f t="shared" si="7"/>
        <v>11</v>
      </c>
      <c r="E97" s="4">
        <v>3.11</v>
      </c>
      <c r="F97" t="s">
        <v>62</v>
      </c>
      <c r="G97">
        <v>1.2</v>
      </c>
      <c r="H97">
        <v>62</v>
      </c>
    </row>
    <row r="98" spans="1:8" x14ac:dyDescent="0.35">
      <c r="A98" s="6">
        <v>45126</v>
      </c>
      <c r="B98" s="4">
        <v>124</v>
      </c>
      <c r="C98" t="str">
        <f t="shared" ref="C98:C125" si="8">LEFT(E98,1)</f>
        <v>3</v>
      </c>
      <c r="D98" t="str">
        <f t="shared" si="7"/>
        <v>11</v>
      </c>
      <c r="E98" s="4">
        <v>3.11</v>
      </c>
      <c r="F98" t="s">
        <v>65</v>
      </c>
      <c r="G98">
        <v>5.95</v>
      </c>
      <c r="H98">
        <v>96</v>
      </c>
    </row>
    <row r="99" spans="1:8" x14ac:dyDescent="0.35">
      <c r="A99" s="6">
        <v>45128</v>
      </c>
      <c r="B99" s="4">
        <v>125</v>
      </c>
      <c r="C99" t="str">
        <f t="shared" si="8"/>
        <v>3</v>
      </c>
      <c r="D99" t="str">
        <f t="shared" si="7"/>
        <v>11</v>
      </c>
      <c r="E99">
        <v>3.11</v>
      </c>
      <c r="F99" t="s">
        <v>61</v>
      </c>
      <c r="G99">
        <v>2.86</v>
      </c>
      <c r="H99">
        <v>85</v>
      </c>
    </row>
    <row r="100" spans="1:8" x14ac:dyDescent="0.35">
      <c r="A100" s="6">
        <v>45126</v>
      </c>
      <c r="B100" s="4">
        <v>126</v>
      </c>
      <c r="C100" t="str">
        <f t="shared" si="8"/>
        <v>3</v>
      </c>
      <c r="D100" t="str">
        <f t="shared" si="7"/>
        <v>11</v>
      </c>
      <c r="E100" s="4">
        <v>3.11</v>
      </c>
      <c r="F100" t="s">
        <v>60</v>
      </c>
      <c r="G100">
        <v>4.7</v>
      </c>
      <c r="H100">
        <v>92</v>
      </c>
    </row>
    <row r="101" spans="1:8" x14ac:dyDescent="0.35">
      <c r="A101" s="6">
        <v>45126</v>
      </c>
      <c r="B101" s="4">
        <v>127</v>
      </c>
      <c r="C101" t="str">
        <f t="shared" si="8"/>
        <v>3</v>
      </c>
      <c r="D101" t="str">
        <f t="shared" si="7"/>
        <v>11</v>
      </c>
      <c r="E101" s="4">
        <v>3.11</v>
      </c>
      <c r="F101" t="s">
        <v>64</v>
      </c>
      <c r="G101">
        <v>3.25</v>
      </c>
      <c r="H101">
        <v>87</v>
      </c>
    </row>
    <row r="102" spans="1:8" x14ac:dyDescent="0.35">
      <c r="A102" s="6">
        <v>45126</v>
      </c>
      <c r="B102" s="4">
        <v>128</v>
      </c>
      <c r="C102" t="str">
        <f t="shared" si="8"/>
        <v>3</v>
      </c>
      <c r="D102" t="str">
        <f t="shared" si="7"/>
        <v>11</v>
      </c>
      <c r="E102" s="4">
        <v>3.11</v>
      </c>
      <c r="F102" t="s">
        <v>66</v>
      </c>
      <c r="G102">
        <v>6.85</v>
      </c>
      <c r="H102">
        <v>105</v>
      </c>
    </row>
    <row r="103" spans="1:8" x14ac:dyDescent="0.35">
      <c r="A103" s="6">
        <v>45127</v>
      </c>
      <c r="B103" s="4">
        <v>129</v>
      </c>
      <c r="C103" t="str">
        <f t="shared" si="8"/>
        <v>3</v>
      </c>
      <c r="D103" t="str">
        <f t="shared" si="7"/>
        <v>12</v>
      </c>
      <c r="E103">
        <v>3.12</v>
      </c>
      <c r="F103" t="s">
        <v>63</v>
      </c>
      <c r="G103">
        <v>4.33</v>
      </c>
      <c r="H103">
        <v>93</v>
      </c>
    </row>
    <row r="104" spans="1:8" x14ac:dyDescent="0.35">
      <c r="A104" s="6">
        <v>45127</v>
      </c>
      <c r="B104" s="4">
        <v>130</v>
      </c>
      <c r="C104" t="str">
        <f t="shared" si="8"/>
        <v>3</v>
      </c>
      <c r="D104" t="str">
        <f t="shared" si="7"/>
        <v>12</v>
      </c>
      <c r="E104">
        <v>3.12</v>
      </c>
      <c r="F104" t="s">
        <v>59</v>
      </c>
      <c r="G104">
        <v>1.68</v>
      </c>
      <c r="H104">
        <v>76</v>
      </c>
    </row>
    <row r="105" spans="1:8" x14ac:dyDescent="0.35">
      <c r="A105" s="6">
        <v>45127</v>
      </c>
      <c r="B105" s="4">
        <v>131</v>
      </c>
      <c r="C105" t="str">
        <f t="shared" si="8"/>
        <v>3</v>
      </c>
      <c r="D105" t="str">
        <f t="shared" si="7"/>
        <v>12</v>
      </c>
      <c r="E105">
        <v>3.12</v>
      </c>
      <c r="F105" t="s">
        <v>62</v>
      </c>
      <c r="G105">
        <v>2.4500000000000002</v>
      </c>
      <c r="H105">
        <v>79</v>
      </c>
    </row>
    <row r="106" spans="1:8" x14ac:dyDescent="0.35">
      <c r="A106" s="6">
        <v>45127</v>
      </c>
      <c r="B106" s="4">
        <v>132</v>
      </c>
      <c r="C106" t="str">
        <f t="shared" si="8"/>
        <v>3</v>
      </c>
      <c r="D106" t="str">
        <f t="shared" si="7"/>
        <v>12</v>
      </c>
      <c r="E106">
        <v>3.12</v>
      </c>
      <c r="F106" t="s">
        <v>65</v>
      </c>
      <c r="G106">
        <v>3.12</v>
      </c>
      <c r="H106">
        <v>83</v>
      </c>
    </row>
    <row r="107" spans="1:8" x14ac:dyDescent="0.35">
      <c r="A107" s="6">
        <v>45127</v>
      </c>
      <c r="B107" s="4">
        <v>134</v>
      </c>
      <c r="C107" t="str">
        <f t="shared" si="8"/>
        <v>3</v>
      </c>
      <c r="D107" t="str">
        <f t="shared" si="7"/>
        <v>12</v>
      </c>
      <c r="E107">
        <v>3.12</v>
      </c>
      <c r="F107" t="s">
        <v>60</v>
      </c>
      <c r="G107">
        <v>1.91</v>
      </c>
      <c r="H107">
        <v>75</v>
      </c>
    </row>
    <row r="108" spans="1:8" x14ac:dyDescent="0.35">
      <c r="A108" s="6">
        <v>45127</v>
      </c>
      <c r="B108" s="4">
        <v>135</v>
      </c>
      <c r="C108" t="str">
        <f t="shared" si="8"/>
        <v>3</v>
      </c>
      <c r="D108" t="str">
        <f t="shared" si="7"/>
        <v>12</v>
      </c>
      <c r="E108">
        <v>3.12</v>
      </c>
      <c r="F108" t="s">
        <v>64</v>
      </c>
      <c r="G108">
        <v>3.27</v>
      </c>
      <c r="H108">
        <v>85</v>
      </c>
    </row>
    <row r="109" spans="1:8" x14ac:dyDescent="0.35">
      <c r="A109" s="6">
        <v>45127</v>
      </c>
      <c r="B109" s="4">
        <v>136</v>
      </c>
      <c r="C109" t="str">
        <f t="shared" si="8"/>
        <v>3</v>
      </c>
      <c r="D109" t="str">
        <f t="shared" si="7"/>
        <v>12</v>
      </c>
      <c r="E109">
        <v>3.12</v>
      </c>
      <c r="F109" t="s">
        <v>66</v>
      </c>
      <c r="G109">
        <v>1.87</v>
      </c>
      <c r="H109">
        <v>78</v>
      </c>
    </row>
    <row r="110" spans="1:8" x14ac:dyDescent="0.35">
      <c r="A110" s="6">
        <v>45127</v>
      </c>
      <c r="B110" s="4">
        <v>137</v>
      </c>
      <c r="C110" t="str">
        <f t="shared" si="8"/>
        <v>3</v>
      </c>
      <c r="D110" t="str">
        <f t="shared" si="7"/>
        <v>13</v>
      </c>
      <c r="E110">
        <v>3.13</v>
      </c>
      <c r="F110" t="s">
        <v>63</v>
      </c>
      <c r="G110">
        <v>1.68</v>
      </c>
      <c r="H110">
        <v>71</v>
      </c>
    </row>
    <row r="111" spans="1:8" x14ac:dyDescent="0.35">
      <c r="A111" s="6">
        <v>45127</v>
      </c>
      <c r="B111" s="4">
        <v>138</v>
      </c>
      <c r="C111" t="str">
        <f t="shared" si="8"/>
        <v>3</v>
      </c>
      <c r="D111" t="str">
        <f t="shared" si="7"/>
        <v>13</v>
      </c>
      <c r="E111">
        <v>3.13</v>
      </c>
      <c r="F111" t="s">
        <v>59</v>
      </c>
      <c r="G111">
        <v>3.8</v>
      </c>
      <c r="H111">
        <v>93</v>
      </c>
    </row>
    <row r="112" spans="1:8" x14ac:dyDescent="0.35">
      <c r="A112" s="6">
        <v>45127</v>
      </c>
      <c r="B112" s="4">
        <v>139</v>
      </c>
      <c r="C112" t="str">
        <f t="shared" si="8"/>
        <v>3</v>
      </c>
      <c r="D112" t="str">
        <f t="shared" si="7"/>
        <v>13</v>
      </c>
      <c r="E112">
        <v>3.13</v>
      </c>
      <c r="F112" t="s">
        <v>62</v>
      </c>
      <c r="G112">
        <v>1.31</v>
      </c>
      <c r="H112">
        <v>70</v>
      </c>
    </row>
    <row r="113" spans="1:8" x14ac:dyDescent="0.35">
      <c r="A113" s="6">
        <v>45127</v>
      </c>
      <c r="B113" s="4">
        <v>141</v>
      </c>
      <c r="C113" t="str">
        <f t="shared" si="8"/>
        <v>3</v>
      </c>
      <c r="D113" t="str">
        <f t="shared" si="7"/>
        <v>13</v>
      </c>
      <c r="E113">
        <v>3.13</v>
      </c>
      <c r="F113" t="s">
        <v>61</v>
      </c>
      <c r="G113">
        <v>3.02</v>
      </c>
      <c r="H113">
        <v>84</v>
      </c>
    </row>
    <row r="114" spans="1:8" x14ac:dyDescent="0.35">
      <c r="A114" s="6">
        <v>45127</v>
      </c>
      <c r="B114" s="4">
        <v>142</v>
      </c>
      <c r="C114" t="str">
        <f t="shared" si="8"/>
        <v>3</v>
      </c>
      <c r="D114" t="str">
        <f t="shared" si="7"/>
        <v>13</v>
      </c>
      <c r="E114">
        <v>3.13</v>
      </c>
      <c r="F114" t="s">
        <v>60</v>
      </c>
      <c r="G114">
        <v>5.41</v>
      </c>
      <c r="H114">
        <v>97</v>
      </c>
    </row>
    <row r="115" spans="1:8" x14ac:dyDescent="0.35">
      <c r="A115" s="6">
        <v>45127</v>
      </c>
      <c r="B115" s="4">
        <v>143</v>
      </c>
      <c r="C115" t="str">
        <f t="shared" si="8"/>
        <v>3</v>
      </c>
      <c r="D115" t="str">
        <f t="shared" si="7"/>
        <v>13</v>
      </c>
      <c r="E115">
        <v>3.13</v>
      </c>
      <c r="F115" t="s">
        <v>64</v>
      </c>
      <c r="G115">
        <v>2.25</v>
      </c>
      <c r="H115">
        <v>80</v>
      </c>
    </row>
    <row r="116" spans="1:8" x14ac:dyDescent="0.35">
      <c r="A116" s="6">
        <v>45127</v>
      </c>
      <c r="B116" s="4">
        <v>144</v>
      </c>
      <c r="C116" t="str">
        <f t="shared" si="8"/>
        <v>3</v>
      </c>
      <c r="D116" t="str">
        <f t="shared" si="7"/>
        <v>13</v>
      </c>
      <c r="E116">
        <v>3.13</v>
      </c>
      <c r="F116" t="s">
        <v>66</v>
      </c>
      <c r="G116">
        <v>2.1</v>
      </c>
      <c r="H116">
        <v>74</v>
      </c>
    </row>
    <row r="117" spans="1:8" x14ac:dyDescent="0.35">
      <c r="A117" s="6">
        <v>45128</v>
      </c>
      <c r="B117" s="4">
        <v>145</v>
      </c>
      <c r="C117" t="str">
        <f t="shared" si="8"/>
        <v>3</v>
      </c>
      <c r="D117" t="str">
        <f t="shared" si="7"/>
        <v>14</v>
      </c>
      <c r="E117">
        <v>3.14</v>
      </c>
      <c r="F117" t="s">
        <v>63</v>
      </c>
      <c r="G117">
        <v>1.75</v>
      </c>
      <c r="H117">
        <v>74</v>
      </c>
    </row>
    <row r="118" spans="1:8" x14ac:dyDescent="0.35">
      <c r="A118" s="6">
        <v>45128</v>
      </c>
      <c r="B118" s="4">
        <v>146</v>
      </c>
      <c r="C118" t="str">
        <f t="shared" si="8"/>
        <v>3</v>
      </c>
      <c r="D118" t="str">
        <f t="shared" si="7"/>
        <v>14</v>
      </c>
      <c r="E118">
        <v>3.14</v>
      </c>
      <c r="F118" t="s">
        <v>59</v>
      </c>
      <c r="G118">
        <v>1.69</v>
      </c>
      <c r="H118">
        <v>73</v>
      </c>
    </row>
    <row r="119" spans="1:8" x14ac:dyDescent="0.35">
      <c r="A119" s="6">
        <v>45128</v>
      </c>
      <c r="B119" s="4">
        <v>147</v>
      </c>
      <c r="C119" t="str">
        <f t="shared" si="8"/>
        <v>3</v>
      </c>
      <c r="D119" t="str">
        <f t="shared" si="7"/>
        <v>14</v>
      </c>
      <c r="E119">
        <v>3.14</v>
      </c>
      <c r="F119" t="s">
        <v>62</v>
      </c>
      <c r="G119">
        <v>1.72</v>
      </c>
      <c r="H119">
        <v>72</v>
      </c>
    </row>
    <row r="120" spans="1:8" x14ac:dyDescent="0.35">
      <c r="A120" s="6">
        <v>45128</v>
      </c>
      <c r="B120" s="4">
        <v>151</v>
      </c>
      <c r="C120" t="str">
        <f t="shared" si="8"/>
        <v>3</v>
      </c>
      <c r="D120" t="str">
        <f t="shared" si="7"/>
        <v>14</v>
      </c>
      <c r="E120">
        <v>3.14</v>
      </c>
      <c r="F120" t="s">
        <v>64</v>
      </c>
      <c r="G120">
        <v>2.41</v>
      </c>
      <c r="H120">
        <v>82</v>
      </c>
    </row>
    <row r="121" spans="1:8" x14ac:dyDescent="0.35">
      <c r="A121" s="6">
        <v>45128</v>
      </c>
      <c r="B121" s="4">
        <v>152</v>
      </c>
      <c r="C121" t="str">
        <f t="shared" si="8"/>
        <v>3</v>
      </c>
      <c r="D121" t="str">
        <f t="shared" si="7"/>
        <v>14</v>
      </c>
      <c r="E121">
        <v>3.14</v>
      </c>
      <c r="F121" t="s">
        <v>66</v>
      </c>
      <c r="G121">
        <v>1.81</v>
      </c>
      <c r="H121">
        <v>73</v>
      </c>
    </row>
    <row r="122" spans="1:8" x14ac:dyDescent="0.35">
      <c r="A122" s="6">
        <v>45128</v>
      </c>
      <c r="B122" s="4">
        <v>153</v>
      </c>
      <c r="C122" t="str">
        <f t="shared" si="8"/>
        <v>3</v>
      </c>
      <c r="D122" t="str">
        <f t="shared" si="7"/>
        <v>15</v>
      </c>
      <c r="E122">
        <v>3.15</v>
      </c>
      <c r="F122" t="s">
        <v>63</v>
      </c>
      <c r="G122">
        <v>3.91</v>
      </c>
      <c r="H122">
        <v>89</v>
      </c>
    </row>
    <row r="123" spans="1:8" x14ac:dyDescent="0.35">
      <c r="A123" s="6">
        <v>45128</v>
      </c>
      <c r="B123" s="4">
        <v>154</v>
      </c>
      <c r="C123" t="str">
        <f t="shared" si="8"/>
        <v>3</v>
      </c>
      <c r="D123" t="str">
        <f t="shared" si="7"/>
        <v>15</v>
      </c>
      <c r="E123">
        <v>3.15</v>
      </c>
      <c r="F123" t="s">
        <v>59</v>
      </c>
      <c r="G123">
        <v>2.97</v>
      </c>
      <c r="H123">
        <v>83</v>
      </c>
    </row>
    <row r="124" spans="1:8" x14ac:dyDescent="0.35">
      <c r="A124" s="6">
        <v>45128</v>
      </c>
      <c r="B124" s="4">
        <v>155</v>
      </c>
      <c r="C124" t="str">
        <f t="shared" si="8"/>
        <v>3</v>
      </c>
      <c r="D124" t="str">
        <f t="shared" si="7"/>
        <v>15</v>
      </c>
      <c r="E124">
        <v>3.15</v>
      </c>
      <c r="F124" t="s">
        <v>62</v>
      </c>
      <c r="G124">
        <v>1.87</v>
      </c>
      <c r="H124">
        <v>70</v>
      </c>
    </row>
    <row r="125" spans="1:8" x14ac:dyDescent="0.35">
      <c r="A125" s="6">
        <v>45128</v>
      </c>
      <c r="B125" s="4">
        <v>157</v>
      </c>
      <c r="C125" t="str">
        <f t="shared" si="8"/>
        <v>3</v>
      </c>
      <c r="D125" t="str">
        <f t="shared" si="7"/>
        <v>15</v>
      </c>
      <c r="E125">
        <v>3.15</v>
      </c>
      <c r="F125" t="s">
        <v>61</v>
      </c>
      <c r="G125">
        <v>2.5499999999999998</v>
      </c>
      <c r="H125">
        <v>83</v>
      </c>
    </row>
    <row r="126" spans="1:8" x14ac:dyDescent="0.35">
      <c r="A126" s="6"/>
      <c r="B126" s="6"/>
    </row>
  </sheetData>
  <sortState xmlns:xlrd2="http://schemas.microsoft.com/office/spreadsheetml/2017/richdata2" ref="A2:H125">
    <sortCondition ref="B2:B125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609B-BF10-4309-9431-608266F19E9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EA32-56BE-4A4B-956F-1CD60BC92D80}">
  <dimension ref="A1"/>
  <sheetViews>
    <sheetView workbookViewId="0">
      <selection activeCell="M22" sqref="M22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9E51-60D8-492B-987D-455B1D13A213}">
  <dimension ref="A1:G23"/>
  <sheetViews>
    <sheetView tabSelected="1" topLeftCell="A7" workbookViewId="0">
      <selection activeCell="F8" sqref="F8:F14"/>
    </sheetView>
  </sheetViews>
  <sheetFormatPr defaultRowHeight="14.5" x14ac:dyDescent="0.35"/>
  <sheetData>
    <row r="1" spans="1:7" x14ac:dyDescent="0.35">
      <c r="A1" s="1" t="s">
        <v>27</v>
      </c>
    </row>
    <row r="2" spans="1:7" x14ac:dyDescent="0.35">
      <c r="A2" t="s">
        <v>28</v>
      </c>
    </row>
    <row r="3" spans="1:7" x14ac:dyDescent="0.35">
      <c r="A3" t="s">
        <v>29</v>
      </c>
    </row>
    <row r="4" spans="1:7" x14ac:dyDescent="0.35">
      <c r="A4" t="s">
        <v>30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3.8</v>
      </c>
      <c r="C8" t="s">
        <v>8</v>
      </c>
      <c r="D8">
        <v>2.66</v>
      </c>
      <c r="E8">
        <v>83</v>
      </c>
      <c r="F8" t="s">
        <v>80</v>
      </c>
      <c r="G8" t="s">
        <v>81</v>
      </c>
    </row>
    <row r="9" spans="1:7" x14ac:dyDescent="0.35">
      <c r="A9">
        <v>2</v>
      </c>
      <c r="B9">
        <v>3.8</v>
      </c>
      <c r="C9" t="s">
        <v>9</v>
      </c>
      <c r="D9">
        <v>1.05</v>
      </c>
      <c r="E9">
        <v>64</v>
      </c>
      <c r="F9" t="s">
        <v>64</v>
      </c>
      <c r="G9" s="2" t="s">
        <v>82</v>
      </c>
    </row>
    <row r="10" spans="1:7" x14ac:dyDescent="0.35">
      <c r="A10">
        <v>3</v>
      </c>
      <c r="B10">
        <v>3.8</v>
      </c>
      <c r="C10" t="s">
        <v>10</v>
      </c>
      <c r="D10">
        <v>3.65</v>
      </c>
      <c r="E10">
        <v>87</v>
      </c>
      <c r="F10" t="s">
        <v>65</v>
      </c>
      <c r="G10" s="2" t="s">
        <v>83</v>
      </c>
    </row>
    <row r="11" spans="1:7" x14ac:dyDescent="0.35">
      <c r="A11">
        <v>4</v>
      </c>
      <c r="B11">
        <v>3.8</v>
      </c>
      <c r="C11" t="s">
        <v>11</v>
      </c>
      <c r="D11">
        <v>3.36</v>
      </c>
      <c r="E11">
        <v>83</v>
      </c>
      <c r="F11" t="s">
        <v>60</v>
      </c>
      <c r="G11" s="2" t="s">
        <v>84</v>
      </c>
    </row>
    <row r="12" spans="1:7" x14ac:dyDescent="0.35">
      <c r="A12">
        <v>5</v>
      </c>
      <c r="B12">
        <v>3.8</v>
      </c>
      <c r="C12" t="s">
        <v>12</v>
      </c>
      <c r="D12">
        <v>2.82</v>
      </c>
      <c r="E12">
        <v>82</v>
      </c>
      <c r="F12" t="s">
        <v>80</v>
      </c>
      <c r="G12" s="2" t="s">
        <v>85</v>
      </c>
    </row>
    <row r="13" spans="1:7" x14ac:dyDescent="0.35">
      <c r="A13">
        <v>6</v>
      </c>
      <c r="B13">
        <v>3.8</v>
      </c>
      <c r="C13" t="s">
        <v>13</v>
      </c>
      <c r="D13">
        <v>3.35</v>
      </c>
      <c r="E13">
        <v>86</v>
      </c>
      <c r="F13" t="s">
        <v>59</v>
      </c>
      <c r="G13" s="2" t="s">
        <v>86</v>
      </c>
    </row>
    <row r="14" spans="1:7" x14ac:dyDescent="0.35">
      <c r="A14">
        <v>7</v>
      </c>
      <c r="B14">
        <v>3.8</v>
      </c>
      <c r="C14" t="s">
        <v>14</v>
      </c>
      <c r="D14">
        <v>1.34</v>
      </c>
      <c r="E14">
        <v>67</v>
      </c>
      <c r="F14" t="s">
        <v>62</v>
      </c>
      <c r="G14" s="2" t="s">
        <v>87</v>
      </c>
    </row>
    <row r="15" spans="1:7" x14ac:dyDescent="0.35">
      <c r="A15">
        <v>8</v>
      </c>
      <c r="B15" t="s">
        <v>58</v>
      </c>
      <c r="C15" t="s">
        <v>15</v>
      </c>
      <c r="G15" s="2"/>
    </row>
    <row r="16" spans="1:7" x14ac:dyDescent="0.35">
      <c r="A16">
        <v>9</v>
      </c>
      <c r="B16">
        <v>3.9</v>
      </c>
      <c r="C16" t="s">
        <v>16</v>
      </c>
      <c r="D16" s="3">
        <v>1</v>
      </c>
      <c r="E16">
        <v>64</v>
      </c>
      <c r="F16" t="s">
        <v>60</v>
      </c>
      <c r="G16" s="2" t="s">
        <v>88</v>
      </c>
    </row>
    <row r="17" spans="1:7" x14ac:dyDescent="0.35">
      <c r="A17">
        <v>10</v>
      </c>
      <c r="B17">
        <v>3.9</v>
      </c>
      <c r="C17" t="s">
        <v>17</v>
      </c>
      <c r="D17">
        <v>9.17</v>
      </c>
      <c r="E17">
        <v>105</v>
      </c>
      <c r="F17" t="s">
        <v>61</v>
      </c>
      <c r="G17" s="2" t="s">
        <v>89</v>
      </c>
    </row>
    <row r="18" spans="1:7" x14ac:dyDescent="0.35">
      <c r="A18">
        <v>11</v>
      </c>
      <c r="B18">
        <v>3.9</v>
      </c>
      <c r="C18" t="s">
        <v>18</v>
      </c>
      <c r="D18">
        <v>4.95</v>
      </c>
      <c r="E18">
        <v>97</v>
      </c>
      <c r="F18" t="s">
        <v>63</v>
      </c>
      <c r="G18" s="2" t="s">
        <v>90</v>
      </c>
    </row>
    <row r="19" spans="1:7" x14ac:dyDescent="0.35">
      <c r="A19">
        <v>12</v>
      </c>
      <c r="B19">
        <v>3.9</v>
      </c>
      <c r="C19" t="s">
        <v>19</v>
      </c>
      <c r="D19">
        <v>2.93</v>
      </c>
      <c r="E19">
        <v>81</v>
      </c>
      <c r="F19" t="s">
        <v>64</v>
      </c>
      <c r="G19" s="2" t="s">
        <v>91</v>
      </c>
    </row>
    <row r="20" spans="1:7" x14ac:dyDescent="0.35">
      <c r="A20">
        <v>13</v>
      </c>
      <c r="B20" t="s">
        <v>58</v>
      </c>
      <c r="C20" t="s">
        <v>20</v>
      </c>
    </row>
    <row r="21" spans="1:7" x14ac:dyDescent="0.35">
      <c r="A21">
        <v>14</v>
      </c>
      <c r="B21">
        <v>3.9</v>
      </c>
      <c r="C21" t="s">
        <v>21</v>
      </c>
      <c r="D21">
        <v>1.58</v>
      </c>
      <c r="E21">
        <v>70</v>
      </c>
      <c r="F21" t="s">
        <v>65</v>
      </c>
      <c r="G21" s="2" t="s">
        <v>92</v>
      </c>
    </row>
    <row r="22" spans="1:7" x14ac:dyDescent="0.35">
      <c r="A22">
        <v>15</v>
      </c>
      <c r="B22">
        <v>3.9</v>
      </c>
      <c r="C22" t="s">
        <v>22</v>
      </c>
      <c r="D22">
        <v>3.22</v>
      </c>
      <c r="E22">
        <v>88</v>
      </c>
      <c r="F22" t="s">
        <v>62</v>
      </c>
      <c r="G22" s="2" t="s">
        <v>93</v>
      </c>
    </row>
    <row r="23" spans="1:7" x14ac:dyDescent="0.35">
      <c r="A23">
        <v>16</v>
      </c>
      <c r="B23">
        <v>3.9</v>
      </c>
      <c r="C23" t="s">
        <v>23</v>
      </c>
      <c r="D23">
        <v>2.4300000000000002</v>
      </c>
      <c r="E23">
        <v>78</v>
      </c>
      <c r="F23" t="s">
        <v>59</v>
      </c>
      <c r="G23" s="2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6891-43C4-4B57-830C-212B8BB35562}">
  <dimension ref="A1:G23"/>
  <sheetViews>
    <sheetView topLeftCell="A4" workbookViewId="0">
      <selection activeCell="F8" activeCellId="1" sqref="D8:D23 F8:F23"/>
    </sheetView>
  </sheetViews>
  <sheetFormatPr defaultRowHeight="14.5" x14ac:dyDescent="0.35"/>
  <sheetData>
    <row r="1" spans="1:7" x14ac:dyDescent="0.35">
      <c r="A1" s="1" t="s">
        <v>31</v>
      </c>
    </row>
    <row r="2" spans="1:7" x14ac:dyDescent="0.35">
      <c r="A2" t="s">
        <v>33</v>
      </c>
    </row>
    <row r="3" spans="1:7" x14ac:dyDescent="0.35">
      <c r="A3" t="s">
        <v>34</v>
      </c>
    </row>
    <row r="4" spans="1:7" x14ac:dyDescent="0.35">
      <c r="A4" t="s">
        <v>35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 s="4">
        <v>3.11</v>
      </c>
      <c r="C8" t="s">
        <v>8</v>
      </c>
      <c r="D8">
        <v>4.7</v>
      </c>
      <c r="E8">
        <v>92</v>
      </c>
      <c r="F8" t="s">
        <v>60</v>
      </c>
      <c r="G8" t="s">
        <v>101</v>
      </c>
    </row>
    <row r="9" spans="1:7" x14ac:dyDescent="0.35">
      <c r="A9">
        <v>2</v>
      </c>
      <c r="B9" s="4">
        <v>3.11</v>
      </c>
      <c r="C9" t="s">
        <v>9</v>
      </c>
      <c r="D9">
        <v>6.85</v>
      </c>
      <c r="E9">
        <v>105</v>
      </c>
      <c r="F9" t="s">
        <v>66</v>
      </c>
      <c r="G9" s="2" t="s">
        <v>102</v>
      </c>
    </row>
    <row r="10" spans="1:7" x14ac:dyDescent="0.35">
      <c r="A10">
        <v>3</v>
      </c>
      <c r="B10" s="4">
        <v>3.11</v>
      </c>
      <c r="C10" t="s">
        <v>10</v>
      </c>
      <c r="D10">
        <v>5.95</v>
      </c>
      <c r="E10">
        <v>96</v>
      </c>
      <c r="F10" t="s">
        <v>65</v>
      </c>
      <c r="G10" s="2" t="s">
        <v>103</v>
      </c>
    </row>
    <row r="11" spans="1:7" x14ac:dyDescent="0.35">
      <c r="A11">
        <v>4</v>
      </c>
      <c r="B11" s="4">
        <v>3.11</v>
      </c>
      <c r="C11" t="s">
        <v>11</v>
      </c>
      <c r="D11">
        <v>4.57</v>
      </c>
      <c r="E11">
        <v>85</v>
      </c>
      <c r="F11" t="s">
        <v>59</v>
      </c>
      <c r="G11" s="2" t="s">
        <v>104</v>
      </c>
    </row>
    <row r="12" spans="1:7" x14ac:dyDescent="0.35">
      <c r="A12">
        <v>5</v>
      </c>
      <c r="B12" s="4">
        <v>3.11</v>
      </c>
      <c r="C12" t="s">
        <v>12</v>
      </c>
      <c r="D12">
        <v>3.25</v>
      </c>
      <c r="E12">
        <v>87</v>
      </c>
      <c r="F12" t="s">
        <v>64</v>
      </c>
      <c r="G12" s="2" t="s">
        <v>105</v>
      </c>
    </row>
    <row r="13" spans="1:7" x14ac:dyDescent="0.35">
      <c r="A13">
        <v>6</v>
      </c>
      <c r="B13" s="4">
        <v>3.11</v>
      </c>
      <c r="C13" t="s">
        <v>13</v>
      </c>
      <c r="D13">
        <v>2.97</v>
      </c>
      <c r="E13">
        <v>82</v>
      </c>
      <c r="F13" t="s">
        <v>63</v>
      </c>
      <c r="G13" s="2" t="s">
        <v>106</v>
      </c>
    </row>
    <row r="14" spans="1:7" x14ac:dyDescent="0.35">
      <c r="A14">
        <v>7</v>
      </c>
      <c r="B14" s="4">
        <v>3.11</v>
      </c>
      <c r="C14" t="s">
        <v>14</v>
      </c>
      <c r="D14">
        <v>1.2</v>
      </c>
      <c r="E14">
        <v>62</v>
      </c>
      <c r="F14" t="s">
        <v>62</v>
      </c>
      <c r="G14" s="2" t="s">
        <v>107</v>
      </c>
    </row>
    <row r="15" spans="1:7" x14ac:dyDescent="0.35">
      <c r="A15">
        <v>8</v>
      </c>
      <c r="B15" s="4" t="s">
        <v>58</v>
      </c>
      <c r="C15" t="s">
        <v>15</v>
      </c>
      <c r="G15" s="2"/>
    </row>
    <row r="16" spans="1:7" x14ac:dyDescent="0.35">
      <c r="A16">
        <v>9</v>
      </c>
      <c r="B16" s="5" t="s">
        <v>95</v>
      </c>
      <c r="C16" t="s">
        <v>16</v>
      </c>
      <c r="D16">
        <v>5.8</v>
      </c>
      <c r="E16">
        <v>97</v>
      </c>
      <c r="F16" t="s">
        <v>65</v>
      </c>
      <c r="G16" s="2" t="s">
        <v>96</v>
      </c>
    </row>
    <row r="17" spans="1:7" x14ac:dyDescent="0.35">
      <c r="A17">
        <v>10</v>
      </c>
      <c r="B17" s="5" t="s">
        <v>95</v>
      </c>
      <c r="C17" t="s">
        <v>17</v>
      </c>
      <c r="D17">
        <v>4.37</v>
      </c>
      <c r="E17">
        <v>93</v>
      </c>
      <c r="F17" t="s">
        <v>64</v>
      </c>
      <c r="G17" s="2" t="s">
        <v>97</v>
      </c>
    </row>
    <row r="18" spans="1:7" x14ac:dyDescent="0.35">
      <c r="A18">
        <v>11</v>
      </c>
      <c r="B18" s="5" t="s">
        <v>95</v>
      </c>
      <c r="C18" t="s">
        <v>18</v>
      </c>
      <c r="D18">
        <v>4.1399999999999997</v>
      </c>
      <c r="E18">
        <v>90</v>
      </c>
      <c r="F18" t="s">
        <v>62</v>
      </c>
      <c r="G18" s="2" t="s">
        <v>98</v>
      </c>
    </row>
    <row r="19" spans="1:7" x14ac:dyDescent="0.35">
      <c r="A19">
        <v>12</v>
      </c>
      <c r="B19" s="5" t="s">
        <v>58</v>
      </c>
      <c r="C19" t="s">
        <v>19</v>
      </c>
      <c r="G19" s="2"/>
    </row>
    <row r="20" spans="1:7" x14ac:dyDescent="0.35">
      <c r="A20">
        <v>13</v>
      </c>
      <c r="B20" s="5" t="s">
        <v>58</v>
      </c>
      <c r="C20" t="s">
        <v>20</v>
      </c>
    </row>
    <row r="21" spans="1:7" x14ac:dyDescent="0.35">
      <c r="A21">
        <v>14</v>
      </c>
      <c r="B21" s="5" t="s">
        <v>95</v>
      </c>
      <c r="C21" t="s">
        <v>21</v>
      </c>
      <c r="D21">
        <v>2.31</v>
      </c>
      <c r="E21">
        <v>79</v>
      </c>
      <c r="F21" t="s">
        <v>59</v>
      </c>
      <c r="G21" s="2" t="s">
        <v>99</v>
      </c>
    </row>
    <row r="22" spans="1:7" x14ac:dyDescent="0.35">
      <c r="A22">
        <v>15</v>
      </c>
      <c r="B22" s="5" t="s">
        <v>95</v>
      </c>
      <c r="C22" t="s">
        <v>22</v>
      </c>
      <c r="D22">
        <v>2.94</v>
      </c>
      <c r="E22">
        <v>79</v>
      </c>
      <c r="F22" t="s">
        <v>61</v>
      </c>
      <c r="G22" s="2" t="s">
        <v>100</v>
      </c>
    </row>
    <row r="23" spans="1:7" x14ac:dyDescent="0.35">
      <c r="A23">
        <v>16</v>
      </c>
      <c r="B23" s="4" t="s">
        <v>58</v>
      </c>
      <c r="C2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64BE-2FE8-4674-9EAD-E654B87C8349}">
  <dimension ref="A1:G23"/>
  <sheetViews>
    <sheetView topLeftCell="A7" workbookViewId="0">
      <selection activeCell="F8" activeCellId="1" sqref="D8:D23 F8:F23"/>
    </sheetView>
  </sheetViews>
  <sheetFormatPr defaultRowHeight="14.5" x14ac:dyDescent="0.35"/>
  <sheetData>
    <row r="1" spans="1:7" x14ac:dyDescent="0.35">
      <c r="A1" s="1" t="s">
        <v>32</v>
      </c>
    </row>
    <row r="2" spans="1:7" x14ac:dyDescent="0.35">
      <c r="A2" t="s">
        <v>36</v>
      </c>
    </row>
    <row r="3" spans="1:7" x14ac:dyDescent="0.35">
      <c r="A3" t="s">
        <v>37</v>
      </c>
    </row>
    <row r="4" spans="1:7" x14ac:dyDescent="0.35">
      <c r="A4" t="s">
        <v>38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3.12</v>
      </c>
      <c r="C8" t="s">
        <v>8</v>
      </c>
      <c r="D8">
        <v>4.33</v>
      </c>
      <c r="E8">
        <v>93</v>
      </c>
      <c r="F8" t="s">
        <v>63</v>
      </c>
      <c r="G8" t="s">
        <v>108</v>
      </c>
    </row>
    <row r="9" spans="1:7" x14ac:dyDescent="0.35">
      <c r="A9">
        <v>2</v>
      </c>
      <c r="B9">
        <v>3.12</v>
      </c>
      <c r="C9" t="s">
        <v>9</v>
      </c>
      <c r="D9">
        <v>3.12</v>
      </c>
      <c r="E9">
        <v>83</v>
      </c>
      <c r="F9" t="s">
        <v>65</v>
      </c>
      <c r="G9" s="2" t="s">
        <v>109</v>
      </c>
    </row>
    <row r="10" spans="1:7" x14ac:dyDescent="0.35">
      <c r="A10">
        <v>3</v>
      </c>
      <c r="B10">
        <v>3.12</v>
      </c>
      <c r="C10" t="s">
        <v>10</v>
      </c>
      <c r="D10">
        <v>1.91</v>
      </c>
      <c r="E10">
        <v>75</v>
      </c>
      <c r="F10" t="s">
        <v>60</v>
      </c>
      <c r="G10" s="2" t="s">
        <v>110</v>
      </c>
    </row>
    <row r="11" spans="1:7" x14ac:dyDescent="0.35">
      <c r="A11">
        <v>4</v>
      </c>
      <c r="B11">
        <v>3.12</v>
      </c>
      <c r="C11" t="s">
        <v>11</v>
      </c>
      <c r="D11">
        <v>2.4500000000000002</v>
      </c>
      <c r="E11">
        <v>79</v>
      </c>
      <c r="F11" t="s">
        <v>62</v>
      </c>
      <c r="G11" s="2" t="s">
        <v>111</v>
      </c>
    </row>
    <row r="12" spans="1:7" x14ac:dyDescent="0.35">
      <c r="A12">
        <v>5</v>
      </c>
      <c r="B12">
        <v>3.12</v>
      </c>
      <c r="C12" t="s">
        <v>12</v>
      </c>
      <c r="D12">
        <v>3.27</v>
      </c>
      <c r="E12">
        <v>85</v>
      </c>
      <c r="F12" t="s">
        <v>64</v>
      </c>
      <c r="G12" s="2" t="s">
        <v>112</v>
      </c>
    </row>
    <row r="13" spans="1:7" x14ac:dyDescent="0.35">
      <c r="A13">
        <v>6</v>
      </c>
      <c r="B13">
        <v>3.12</v>
      </c>
      <c r="C13" t="s">
        <v>13</v>
      </c>
      <c r="D13">
        <v>1.68</v>
      </c>
      <c r="E13">
        <v>76</v>
      </c>
      <c r="F13" t="s">
        <v>59</v>
      </c>
      <c r="G13" s="2" t="s">
        <v>113</v>
      </c>
    </row>
    <row r="14" spans="1:7" x14ac:dyDescent="0.35">
      <c r="A14">
        <v>7</v>
      </c>
      <c r="B14">
        <v>3.12</v>
      </c>
      <c r="C14" t="s">
        <v>14</v>
      </c>
      <c r="D14">
        <v>1.87</v>
      </c>
      <c r="E14">
        <v>78</v>
      </c>
      <c r="F14" t="s">
        <v>66</v>
      </c>
      <c r="G14" s="2" t="s">
        <v>114</v>
      </c>
    </row>
    <row r="15" spans="1:7" x14ac:dyDescent="0.35">
      <c r="A15">
        <v>8</v>
      </c>
      <c r="B15" t="s">
        <v>58</v>
      </c>
      <c r="C15" t="s">
        <v>15</v>
      </c>
      <c r="G15" s="2"/>
    </row>
    <row r="16" spans="1:7" x14ac:dyDescent="0.35">
      <c r="A16">
        <v>9</v>
      </c>
      <c r="B16">
        <v>3.13</v>
      </c>
      <c r="C16" t="s">
        <v>16</v>
      </c>
      <c r="D16">
        <v>5.41</v>
      </c>
      <c r="E16">
        <v>97</v>
      </c>
      <c r="F16" t="s">
        <v>60</v>
      </c>
      <c r="G16" s="2" t="s">
        <v>115</v>
      </c>
    </row>
    <row r="17" spans="1:7" x14ac:dyDescent="0.35">
      <c r="A17">
        <v>10</v>
      </c>
      <c r="B17">
        <v>3.13</v>
      </c>
      <c r="C17" t="s">
        <v>17</v>
      </c>
      <c r="D17">
        <v>3.02</v>
      </c>
      <c r="E17">
        <v>84</v>
      </c>
      <c r="F17" t="s">
        <v>61</v>
      </c>
      <c r="G17" s="2" t="s">
        <v>116</v>
      </c>
    </row>
    <row r="18" spans="1:7" x14ac:dyDescent="0.35">
      <c r="A18">
        <v>11</v>
      </c>
      <c r="B18">
        <v>3.13</v>
      </c>
      <c r="C18" t="s">
        <v>18</v>
      </c>
      <c r="D18">
        <v>3.8</v>
      </c>
      <c r="E18">
        <v>93</v>
      </c>
      <c r="F18" t="s">
        <v>59</v>
      </c>
      <c r="G18" s="2" t="s">
        <v>117</v>
      </c>
    </row>
    <row r="19" spans="1:7" x14ac:dyDescent="0.35">
      <c r="A19">
        <v>12</v>
      </c>
      <c r="B19">
        <v>3.13</v>
      </c>
      <c r="C19" t="s">
        <v>19</v>
      </c>
      <c r="D19">
        <v>1.31</v>
      </c>
      <c r="E19">
        <v>70</v>
      </c>
      <c r="F19" t="s">
        <v>62</v>
      </c>
      <c r="G19" s="2" t="s">
        <v>118</v>
      </c>
    </row>
    <row r="20" spans="1:7" x14ac:dyDescent="0.35">
      <c r="A20">
        <v>13</v>
      </c>
      <c r="B20" t="s">
        <v>58</v>
      </c>
      <c r="C20" t="s">
        <v>20</v>
      </c>
    </row>
    <row r="21" spans="1:7" x14ac:dyDescent="0.35">
      <c r="A21">
        <v>14</v>
      </c>
      <c r="B21">
        <v>3.13</v>
      </c>
      <c r="C21" t="s">
        <v>21</v>
      </c>
      <c r="D21">
        <v>2.25</v>
      </c>
      <c r="E21">
        <v>80</v>
      </c>
      <c r="F21" t="s">
        <v>64</v>
      </c>
      <c r="G21" s="2" t="s">
        <v>119</v>
      </c>
    </row>
    <row r="22" spans="1:7" x14ac:dyDescent="0.35">
      <c r="A22">
        <v>15</v>
      </c>
      <c r="B22">
        <v>3.13</v>
      </c>
      <c r="C22" t="s">
        <v>22</v>
      </c>
      <c r="D22">
        <v>2.1</v>
      </c>
      <c r="E22">
        <v>74</v>
      </c>
      <c r="F22" t="s">
        <v>66</v>
      </c>
      <c r="G22" s="2" t="s">
        <v>120</v>
      </c>
    </row>
    <row r="23" spans="1:7" x14ac:dyDescent="0.35">
      <c r="A23">
        <v>16</v>
      </c>
      <c r="B23">
        <v>3.13</v>
      </c>
      <c r="C23" t="s">
        <v>23</v>
      </c>
      <c r="D23">
        <v>1.68</v>
      </c>
      <c r="E23">
        <v>71</v>
      </c>
      <c r="F23" t="s">
        <v>63</v>
      </c>
      <c r="G23" s="2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0416-B97B-4C0A-B4B5-3871A30191C7}">
  <dimension ref="A1:G23"/>
  <sheetViews>
    <sheetView topLeftCell="A5" workbookViewId="0">
      <selection activeCell="F8" activeCellId="1" sqref="D8:D23 F8:F23"/>
    </sheetView>
  </sheetViews>
  <sheetFormatPr defaultRowHeight="14.5" x14ac:dyDescent="0.35"/>
  <sheetData>
    <row r="1" spans="1:7" x14ac:dyDescent="0.35">
      <c r="A1" s="1" t="s">
        <v>39</v>
      </c>
    </row>
    <row r="2" spans="1:7" x14ac:dyDescent="0.35">
      <c r="A2" t="s">
        <v>40</v>
      </c>
    </row>
    <row r="3" spans="1:7" x14ac:dyDescent="0.35">
      <c r="A3" t="s">
        <v>41</v>
      </c>
    </row>
    <row r="4" spans="1:7" x14ac:dyDescent="0.35">
      <c r="A4" t="s">
        <v>42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3.14</v>
      </c>
      <c r="C8" t="s">
        <v>8</v>
      </c>
      <c r="D8">
        <v>2.41</v>
      </c>
      <c r="E8">
        <v>82</v>
      </c>
      <c r="F8" t="s">
        <v>64</v>
      </c>
      <c r="G8" t="s">
        <v>69</v>
      </c>
    </row>
    <row r="9" spans="1:7" x14ac:dyDescent="0.35">
      <c r="A9">
        <v>2</v>
      </c>
      <c r="B9">
        <v>3.14</v>
      </c>
      <c r="C9" t="s">
        <v>9</v>
      </c>
      <c r="D9">
        <v>1.69</v>
      </c>
      <c r="E9">
        <v>73</v>
      </c>
      <c r="F9" t="s">
        <v>59</v>
      </c>
      <c r="G9" s="2" t="s">
        <v>122</v>
      </c>
    </row>
    <row r="10" spans="1:7" x14ac:dyDescent="0.35">
      <c r="A10">
        <v>3</v>
      </c>
      <c r="B10">
        <v>3.14</v>
      </c>
      <c r="C10" t="s">
        <v>10</v>
      </c>
      <c r="D10">
        <v>1.72</v>
      </c>
      <c r="E10">
        <v>72</v>
      </c>
      <c r="F10" t="s">
        <v>62</v>
      </c>
      <c r="G10" s="2" t="s">
        <v>123</v>
      </c>
    </row>
    <row r="11" spans="1:7" x14ac:dyDescent="0.35">
      <c r="A11">
        <v>4</v>
      </c>
      <c r="B11" t="s">
        <v>58</v>
      </c>
      <c r="C11" t="s">
        <v>11</v>
      </c>
      <c r="G11" s="2"/>
    </row>
    <row r="12" spans="1:7" x14ac:dyDescent="0.35">
      <c r="A12">
        <v>5</v>
      </c>
      <c r="B12">
        <v>3.14</v>
      </c>
      <c r="C12" t="s">
        <v>12</v>
      </c>
      <c r="D12">
        <v>1.81</v>
      </c>
      <c r="E12">
        <v>73</v>
      </c>
      <c r="F12" t="s">
        <v>66</v>
      </c>
      <c r="G12" s="2" t="s">
        <v>72</v>
      </c>
    </row>
    <row r="13" spans="1:7" x14ac:dyDescent="0.35">
      <c r="A13">
        <v>6</v>
      </c>
      <c r="B13">
        <v>3.14</v>
      </c>
      <c r="C13" t="s">
        <v>13</v>
      </c>
      <c r="D13">
        <v>1.75</v>
      </c>
      <c r="E13">
        <v>74</v>
      </c>
      <c r="F13" t="s">
        <v>63</v>
      </c>
      <c r="G13" s="2" t="s">
        <v>124</v>
      </c>
    </row>
    <row r="14" spans="1:7" x14ac:dyDescent="0.35">
      <c r="A14">
        <v>7</v>
      </c>
      <c r="B14" t="s">
        <v>58</v>
      </c>
      <c r="C14" t="s">
        <v>14</v>
      </c>
      <c r="G14" s="2"/>
    </row>
    <row r="15" spans="1:7" x14ac:dyDescent="0.35">
      <c r="A15">
        <v>8</v>
      </c>
      <c r="B15" t="s">
        <v>58</v>
      </c>
      <c r="C15" t="s">
        <v>15</v>
      </c>
      <c r="G15" s="2"/>
    </row>
    <row r="16" spans="1:7" x14ac:dyDescent="0.35">
      <c r="A16">
        <v>9</v>
      </c>
      <c r="B16">
        <v>3.11</v>
      </c>
      <c r="C16" t="s">
        <v>16</v>
      </c>
      <c r="D16">
        <v>2.86</v>
      </c>
      <c r="E16">
        <v>85</v>
      </c>
      <c r="F16" t="s">
        <v>61</v>
      </c>
      <c r="G16" s="2" t="s">
        <v>125</v>
      </c>
    </row>
    <row r="17" spans="1:7" x14ac:dyDescent="0.35">
      <c r="A17">
        <v>10</v>
      </c>
      <c r="B17">
        <v>3.15</v>
      </c>
      <c r="C17" t="s">
        <v>17</v>
      </c>
      <c r="D17">
        <v>3.91</v>
      </c>
      <c r="E17">
        <v>89</v>
      </c>
      <c r="F17" t="s">
        <v>63</v>
      </c>
      <c r="G17" s="2" t="s">
        <v>126</v>
      </c>
    </row>
    <row r="18" spans="1:7" x14ac:dyDescent="0.35">
      <c r="A18">
        <v>11</v>
      </c>
      <c r="B18">
        <v>3.15</v>
      </c>
      <c r="C18" t="s">
        <v>18</v>
      </c>
      <c r="D18">
        <v>1.87</v>
      </c>
      <c r="E18">
        <v>70</v>
      </c>
      <c r="F18" t="s">
        <v>62</v>
      </c>
      <c r="G18" s="2" t="s">
        <v>127</v>
      </c>
    </row>
    <row r="19" spans="1:7" x14ac:dyDescent="0.35">
      <c r="A19">
        <v>12</v>
      </c>
      <c r="B19" t="s">
        <v>58</v>
      </c>
      <c r="C19" t="s">
        <v>19</v>
      </c>
      <c r="G19" s="2"/>
    </row>
    <row r="20" spans="1:7" x14ac:dyDescent="0.35">
      <c r="A20">
        <v>13</v>
      </c>
      <c r="B20" t="s">
        <v>58</v>
      </c>
      <c r="C20" t="s">
        <v>20</v>
      </c>
    </row>
    <row r="21" spans="1:7" x14ac:dyDescent="0.35">
      <c r="A21">
        <v>14</v>
      </c>
      <c r="B21">
        <v>3.15</v>
      </c>
      <c r="C21" t="s">
        <v>21</v>
      </c>
      <c r="D21">
        <v>2.5499999999999998</v>
      </c>
      <c r="E21">
        <v>83</v>
      </c>
      <c r="F21" t="s">
        <v>61</v>
      </c>
      <c r="G21" s="2" t="s">
        <v>128</v>
      </c>
    </row>
    <row r="22" spans="1:7" x14ac:dyDescent="0.35">
      <c r="A22">
        <v>15</v>
      </c>
      <c r="B22">
        <v>3.15</v>
      </c>
      <c r="C22" t="s">
        <v>22</v>
      </c>
      <c r="D22">
        <v>2.97</v>
      </c>
      <c r="E22">
        <v>83</v>
      </c>
      <c r="F22" t="s">
        <v>59</v>
      </c>
      <c r="G22" s="2" t="s">
        <v>129</v>
      </c>
    </row>
    <row r="23" spans="1:7" x14ac:dyDescent="0.35">
      <c r="A23">
        <v>16</v>
      </c>
      <c r="B23" t="s">
        <v>58</v>
      </c>
      <c r="C2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2514-22CA-45EC-9E24-93C8B3141420}">
  <dimension ref="A1:G23"/>
  <sheetViews>
    <sheetView workbookViewId="0">
      <selection activeCell="F8" activeCellId="1" sqref="D8:D23 F8:F23"/>
    </sheetView>
  </sheetViews>
  <sheetFormatPr defaultRowHeight="14.5" x14ac:dyDescent="0.35"/>
  <sheetData>
    <row r="1" spans="1:7" x14ac:dyDescent="0.35">
      <c r="A1" s="1" t="s">
        <v>43</v>
      </c>
    </row>
    <row r="2" spans="1:7" x14ac:dyDescent="0.35">
      <c r="A2" t="s">
        <v>44</v>
      </c>
    </row>
    <row r="3" spans="1:7" x14ac:dyDescent="0.35">
      <c r="A3" t="s">
        <v>45</v>
      </c>
    </row>
    <row r="4" spans="1:7" x14ac:dyDescent="0.35">
      <c r="A4" t="s">
        <v>46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1.7</v>
      </c>
      <c r="C8" t="s">
        <v>8</v>
      </c>
      <c r="D8">
        <v>2.57</v>
      </c>
      <c r="E8">
        <v>80</v>
      </c>
      <c r="F8" t="s">
        <v>60</v>
      </c>
      <c r="G8" t="s">
        <v>135</v>
      </c>
    </row>
    <row r="9" spans="1:7" x14ac:dyDescent="0.35">
      <c r="A9">
        <v>2</v>
      </c>
      <c r="B9">
        <v>1.7</v>
      </c>
      <c r="C9" t="s">
        <v>9</v>
      </c>
      <c r="D9">
        <v>3.39</v>
      </c>
      <c r="E9">
        <v>82</v>
      </c>
      <c r="F9" t="s">
        <v>62</v>
      </c>
      <c r="G9" s="2" t="s">
        <v>136</v>
      </c>
    </row>
    <row r="10" spans="1:7" x14ac:dyDescent="0.35">
      <c r="A10">
        <v>3</v>
      </c>
      <c r="B10">
        <v>1.7</v>
      </c>
      <c r="C10" t="s">
        <v>10</v>
      </c>
      <c r="D10">
        <v>3.47</v>
      </c>
      <c r="E10">
        <v>82</v>
      </c>
      <c r="F10" t="s">
        <v>66</v>
      </c>
      <c r="G10" s="2" t="s">
        <v>137</v>
      </c>
    </row>
    <row r="11" spans="1:7" x14ac:dyDescent="0.35">
      <c r="A11">
        <v>4</v>
      </c>
      <c r="B11">
        <v>1.7</v>
      </c>
      <c r="C11" t="s">
        <v>11</v>
      </c>
      <c r="D11">
        <v>2.09</v>
      </c>
      <c r="E11">
        <v>71</v>
      </c>
      <c r="F11" t="s">
        <v>59</v>
      </c>
      <c r="G11" s="2" t="s">
        <v>138</v>
      </c>
    </row>
    <row r="12" spans="1:7" x14ac:dyDescent="0.35">
      <c r="A12">
        <v>5</v>
      </c>
      <c r="B12">
        <v>1.7</v>
      </c>
      <c r="C12" t="s">
        <v>12</v>
      </c>
      <c r="D12">
        <v>2.34</v>
      </c>
      <c r="E12">
        <v>74</v>
      </c>
      <c r="F12" t="s">
        <v>61</v>
      </c>
      <c r="G12" s="2" t="s">
        <v>139</v>
      </c>
    </row>
    <row r="13" spans="1:7" x14ac:dyDescent="0.35">
      <c r="A13">
        <v>6</v>
      </c>
      <c r="B13">
        <v>1.7</v>
      </c>
      <c r="C13" t="s">
        <v>13</v>
      </c>
      <c r="D13">
        <v>3.91</v>
      </c>
      <c r="E13">
        <v>84</v>
      </c>
      <c r="F13" t="s">
        <v>63</v>
      </c>
      <c r="G13" s="2" t="s">
        <v>140</v>
      </c>
    </row>
    <row r="14" spans="1:7" x14ac:dyDescent="0.35">
      <c r="A14">
        <v>7</v>
      </c>
      <c r="B14">
        <v>1.7</v>
      </c>
      <c r="C14" t="s">
        <v>14</v>
      </c>
      <c r="D14">
        <v>3.09</v>
      </c>
      <c r="E14">
        <v>75</v>
      </c>
      <c r="F14" t="s">
        <v>65</v>
      </c>
      <c r="G14" s="2" t="s">
        <v>141</v>
      </c>
    </row>
    <row r="15" spans="1:7" x14ac:dyDescent="0.35">
      <c r="A15">
        <v>8</v>
      </c>
      <c r="B15">
        <v>1.7</v>
      </c>
      <c r="C15" t="s">
        <v>15</v>
      </c>
      <c r="D15">
        <v>2.2599999999999998</v>
      </c>
      <c r="E15">
        <v>76</v>
      </c>
      <c r="F15" t="s">
        <v>64</v>
      </c>
      <c r="G15" s="2" t="s">
        <v>142</v>
      </c>
    </row>
    <row r="16" spans="1:7" x14ac:dyDescent="0.35">
      <c r="A16">
        <v>9</v>
      </c>
      <c r="B16">
        <v>1.6</v>
      </c>
      <c r="C16" t="s">
        <v>16</v>
      </c>
      <c r="D16">
        <v>4.75</v>
      </c>
      <c r="E16">
        <v>93</v>
      </c>
      <c r="F16" t="s">
        <v>66</v>
      </c>
      <c r="G16" s="2" t="s">
        <v>130</v>
      </c>
    </row>
    <row r="17" spans="1:7" x14ac:dyDescent="0.35">
      <c r="A17">
        <v>10</v>
      </c>
      <c r="B17">
        <v>1.6</v>
      </c>
      <c r="C17" t="s">
        <v>17</v>
      </c>
      <c r="D17">
        <v>3.71</v>
      </c>
      <c r="E17">
        <v>83</v>
      </c>
      <c r="F17" t="s">
        <v>64</v>
      </c>
      <c r="G17" s="2" t="s">
        <v>131</v>
      </c>
    </row>
    <row r="18" spans="1:7" x14ac:dyDescent="0.35">
      <c r="A18">
        <v>11</v>
      </c>
      <c r="B18">
        <v>1.6</v>
      </c>
      <c r="C18" t="s">
        <v>18</v>
      </c>
      <c r="D18">
        <v>5.77</v>
      </c>
      <c r="E18">
        <v>99</v>
      </c>
      <c r="F18" t="s">
        <v>59</v>
      </c>
      <c r="G18" s="2" t="s">
        <v>132</v>
      </c>
    </row>
    <row r="19" spans="1:7" x14ac:dyDescent="0.35">
      <c r="A19">
        <v>12</v>
      </c>
      <c r="B19" t="s">
        <v>58</v>
      </c>
      <c r="C19" t="s">
        <v>19</v>
      </c>
      <c r="G19" s="2"/>
    </row>
    <row r="20" spans="1:7" x14ac:dyDescent="0.35">
      <c r="A20">
        <v>13</v>
      </c>
      <c r="B20" t="s">
        <v>58</v>
      </c>
      <c r="C20" t="s">
        <v>20</v>
      </c>
    </row>
    <row r="21" spans="1:7" x14ac:dyDescent="0.35">
      <c r="A21">
        <v>14</v>
      </c>
      <c r="B21">
        <v>1.6</v>
      </c>
      <c r="C21" t="s">
        <v>21</v>
      </c>
      <c r="D21">
        <v>2.65</v>
      </c>
      <c r="E21">
        <v>78</v>
      </c>
      <c r="F21" t="s">
        <v>63</v>
      </c>
      <c r="G21" s="2" t="s">
        <v>133</v>
      </c>
    </row>
    <row r="22" spans="1:7" x14ac:dyDescent="0.35">
      <c r="A22">
        <v>15</v>
      </c>
      <c r="B22">
        <v>1.6</v>
      </c>
      <c r="C22" t="s">
        <v>22</v>
      </c>
      <c r="D22">
        <v>3.38</v>
      </c>
      <c r="E22">
        <v>89</v>
      </c>
      <c r="F22" t="s">
        <v>65</v>
      </c>
      <c r="G22" s="2" t="s">
        <v>134</v>
      </c>
    </row>
    <row r="23" spans="1:7" x14ac:dyDescent="0.35">
      <c r="A23">
        <v>16</v>
      </c>
      <c r="B23" t="s">
        <v>58</v>
      </c>
      <c r="C23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85-5AC7-41B2-B423-D50160F0FAA3}">
  <dimension ref="A1:G23"/>
  <sheetViews>
    <sheetView topLeftCell="A4" workbookViewId="0">
      <selection activeCell="F8" activeCellId="1" sqref="D8:D23 F8:F23"/>
    </sheetView>
  </sheetViews>
  <sheetFormatPr defaultRowHeight="14.5" x14ac:dyDescent="0.35"/>
  <sheetData>
    <row r="1" spans="1:7" x14ac:dyDescent="0.35">
      <c r="A1" s="1" t="s">
        <v>47</v>
      </c>
    </row>
    <row r="2" spans="1:7" x14ac:dyDescent="0.35">
      <c r="A2" t="s">
        <v>28</v>
      </c>
    </row>
    <row r="3" spans="1:7" x14ac:dyDescent="0.35">
      <c r="A3" t="s">
        <v>48</v>
      </c>
    </row>
    <row r="4" spans="1:7" x14ac:dyDescent="0.35">
      <c r="A4" t="s">
        <v>49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1.8</v>
      </c>
      <c r="C8" t="s">
        <v>8</v>
      </c>
      <c r="D8">
        <v>2.84</v>
      </c>
      <c r="E8">
        <v>83</v>
      </c>
      <c r="F8" t="s">
        <v>66</v>
      </c>
      <c r="G8" t="s">
        <v>143</v>
      </c>
    </row>
    <row r="9" spans="1:7" x14ac:dyDescent="0.35">
      <c r="A9">
        <v>2</v>
      </c>
      <c r="B9">
        <v>1.8</v>
      </c>
      <c r="C9" t="s">
        <v>9</v>
      </c>
      <c r="D9">
        <v>3.69</v>
      </c>
      <c r="E9">
        <v>90</v>
      </c>
      <c r="F9" t="s">
        <v>63</v>
      </c>
      <c r="G9" s="2" t="s">
        <v>144</v>
      </c>
    </row>
    <row r="10" spans="1:7" x14ac:dyDescent="0.35">
      <c r="A10">
        <v>3</v>
      </c>
      <c r="B10">
        <v>1.8</v>
      </c>
      <c r="C10" t="s">
        <v>10</v>
      </c>
      <c r="D10">
        <v>3.56</v>
      </c>
      <c r="E10">
        <v>88</v>
      </c>
      <c r="F10" t="s">
        <v>61</v>
      </c>
      <c r="G10" s="2" t="s">
        <v>145</v>
      </c>
    </row>
    <row r="11" spans="1:7" x14ac:dyDescent="0.35">
      <c r="A11">
        <v>4</v>
      </c>
      <c r="B11">
        <v>1.8</v>
      </c>
      <c r="C11" t="s">
        <v>11</v>
      </c>
      <c r="D11">
        <v>5.59</v>
      </c>
      <c r="E11">
        <v>96</v>
      </c>
      <c r="F11" t="s">
        <v>59</v>
      </c>
      <c r="G11" s="2" t="s">
        <v>146</v>
      </c>
    </row>
    <row r="12" spans="1:7" x14ac:dyDescent="0.35">
      <c r="A12">
        <v>5</v>
      </c>
      <c r="B12">
        <v>1.8</v>
      </c>
      <c r="C12" t="s">
        <v>12</v>
      </c>
      <c r="D12">
        <v>3.39</v>
      </c>
      <c r="E12">
        <v>89</v>
      </c>
      <c r="F12" t="s">
        <v>60</v>
      </c>
      <c r="G12" s="2" t="s">
        <v>147</v>
      </c>
    </row>
    <row r="13" spans="1:7" x14ac:dyDescent="0.35">
      <c r="A13">
        <v>6</v>
      </c>
      <c r="B13">
        <v>1.8</v>
      </c>
      <c r="C13" t="s">
        <v>13</v>
      </c>
      <c r="D13">
        <v>3.62</v>
      </c>
      <c r="E13">
        <v>89</v>
      </c>
      <c r="F13" t="s">
        <v>64</v>
      </c>
      <c r="G13" s="2" t="s">
        <v>148</v>
      </c>
    </row>
    <row r="14" spans="1:7" x14ac:dyDescent="0.35">
      <c r="A14">
        <v>7</v>
      </c>
      <c r="B14">
        <v>1.8</v>
      </c>
      <c r="C14" t="s">
        <v>14</v>
      </c>
      <c r="D14">
        <v>3.9</v>
      </c>
      <c r="E14">
        <v>87</v>
      </c>
      <c r="F14" t="s">
        <v>65</v>
      </c>
      <c r="G14" s="2" t="s">
        <v>149</v>
      </c>
    </row>
    <row r="15" spans="1:7" x14ac:dyDescent="0.35">
      <c r="A15">
        <v>8</v>
      </c>
      <c r="B15" t="s">
        <v>58</v>
      </c>
      <c r="C15" t="s">
        <v>15</v>
      </c>
    </row>
    <row r="16" spans="1:7" x14ac:dyDescent="0.35">
      <c r="A16">
        <v>9</v>
      </c>
      <c r="B16">
        <v>1.9</v>
      </c>
      <c r="C16" t="s">
        <v>16</v>
      </c>
      <c r="D16">
        <v>2.65</v>
      </c>
      <c r="E16">
        <v>78</v>
      </c>
      <c r="F16" t="s">
        <v>63</v>
      </c>
      <c r="G16" s="2" t="s">
        <v>150</v>
      </c>
    </row>
    <row r="17" spans="1:7" x14ac:dyDescent="0.35">
      <c r="A17">
        <v>10</v>
      </c>
      <c r="B17">
        <v>1.9</v>
      </c>
      <c r="C17" t="s">
        <v>17</v>
      </c>
      <c r="D17">
        <v>4.45</v>
      </c>
      <c r="E17">
        <v>87</v>
      </c>
      <c r="F17" t="s">
        <v>64</v>
      </c>
      <c r="G17" s="2" t="s">
        <v>151</v>
      </c>
    </row>
    <row r="18" spans="1:7" x14ac:dyDescent="0.35">
      <c r="A18">
        <v>11</v>
      </c>
      <c r="B18">
        <v>1.9</v>
      </c>
      <c r="C18" t="s">
        <v>18</v>
      </c>
      <c r="D18">
        <v>4.63</v>
      </c>
      <c r="E18">
        <v>90</v>
      </c>
      <c r="F18" t="s">
        <v>62</v>
      </c>
      <c r="G18" s="2" t="s">
        <v>152</v>
      </c>
    </row>
    <row r="19" spans="1:7" x14ac:dyDescent="0.35">
      <c r="A19">
        <v>12</v>
      </c>
      <c r="B19" t="s">
        <v>58</v>
      </c>
      <c r="C19" t="s">
        <v>19</v>
      </c>
      <c r="G19" s="2"/>
    </row>
    <row r="20" spans="1:7" x14ac:dyDescent="0.35">
      <c r="A20">
        <v>13</v>
      </c>
      <c r="B20" t="s">
        <v>58</v>
      </c>
      <c r="C20" t="s">
        <v>20</v>
      </c>
    </row>
    <row r="21" spans="1:7" x14ac:dyDescent="0.35">
      <c r="A21">
        <v>14</v>
      </c>
      <c r="B21">
        <v>1.9</v>
      </c>
      <c r="C21" t="s">
        <v>21</v>
      </c>
      <c r="D21">
        <v>6.2</v>
      </c>
      <c r="E21">
        <v>100</v>
      </c>
      <c r="F21" t="s">
        <v>65</v>
      </c>
      <c r="G21" s="2" t="s">
        <v>153</v>
      </c>
    </row>
    <row r="22" spans="1:7" x14ac:dyDescent="0.35">
      <c r="A22">
        <v>15</v>
      </c>
      <c r="B22">
        <v>1.9</v>
      </c>
      <c r="C22" t="s">
        <v>22</v>
      </c>
      <c r="D22">
        <v>2.9</v>
      </c>
      <c r="E22">
        <v>79</v>
      </c>
      <c r="F22" t="s">
        <v>61</v>
      </c>
      <c r="G22" s="2" t="s">
        <v>154</v>
      </c>
    </row>
    <row r="23" spans="1:7" x14ac:dyDescent="0.35">
      <c r="A23">
        <v>16</v>
      </c>
      <c r="B23">
        <v>1.9</v>
      </c>
      <c r="C23" t="s">
        <v>23</v>
      </c>
      <c r="D23">
        <v>3.33</v>
      </c>
      <c r="E23">
        <v>79</v>
      </c>
      <c r="F23" t="s">
        <v>60</v>
      </c>
      <c r="G23" s="2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9DAC-0419-4539-8E1D-CF89AF9C5078}">
  <dimension ref="A1:G23"/>
  <sheetViews>
    <sheetView topLeftCell="A4" workbookViewId="0">
      <selection activeCell="F8" activeCellId="1" sqref="D8:D23 F8:F23"/>
    </sheetView>
  </sheetViews>
  <sheetFormatPr defaultRowHeight="14.5" x14ac:dyDescent="0.35"/>
  <sheetData>
    <row r="1" spans="1:7" x14ac:dyDescent="0.35">
      <c r="A1" s="1" t="s">
        <v>50</v>
      </c>
    </row>
    <row r="2" spans="1:7" x14ac:dyDescent="0.35">
      <c r="A2" t="s">
        <v>28</v>
      </c>
    </row>
    <row r="3" spans="1:7" x14ac:dyDescent="0.35">
      <c r="A3" t="s">
        <v>51</v>
      </c>
    </row>
    <row r="4" spans="1:7" x14ac:dyDescent="0.35">
      <c r="A4" t="s">
        <v>52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 s="5">
        <v>1.1100000000000001</v>
      </c>
      <c r="C8" t="s">
        <v>8</v>
      </c>
      <c r="D8">
        <v>1.68</v>
      </c>
      <c r="E8">
        <v>70</v>
      </c>
      <c r="F8" t="s">
        <v>64</v>
      </c>
      <c r="G8" t="s">
        <v>157</v>
      </c>
    </row>
    <row r="9" spans="1:7" x14ac:dyDescent="0.35">
      <c r="A9">
        <v>2</v>
      </c>
      <c r="B9" s="5">
        <v>1.1100000000000001</v>
      </c>
      <c r="C9" t="s">
        <v>9</v>
      </c>
      <c r="D9">
        <v>1.88</v>
      </c>
      <c r="E9">
        <v>72</v>
      </c>
      <c r="F9" t="s">
        <v>60</v>
      </c>
      <c r="G9" s="2" t="s">
        <v>158</v>
      </c>
    </row>
    <row r="10" spans="1:7" x14ac:dyDescent="0.35">
      <c r="A10">
        <v>3</v>
      </c>
      <c r="B10" s="5">
        <v>1.1100000000000001</v>
      </c>
      <c r="C10" t="s">
        <v>10</v>
      </c>
      <c r="D10">
        <v>7.74</v>
      </c>
      <c r="E10">
        <v>103</v>
      </c>
      <c r="F10" t="s">
        <v>59</v>
      </c>
      <c r="G10" s="2" t="s">
        <v>159</v>
      </c>
    </row>
    <row r="11" spans="1:7" x14ac:dyDescent="0.35">
      <c r="A11">
        <v>4</v>
      </c>
      <c r="B11" s="5">
        <v>1.1100000000000001</v>
      </c>
      <c r="C11" t="s">
        <v>11</v>
      </c>
      <c r="D11">
        <v>4.9000000000000004</v>
      </c>
      <c r="E11">
        <v>88</v>
      </c>
      <c r="F11" t="s">
        <v>61</v>
      </c>
      <c r="G11" s="2" t="s">
        <v>160</v>
      </c>
    </row>
    <row r="12" spans="1:7" x14ac:dyDescent="0.35">
      <c r="A12">
        <v>5</v>
      </c>
      <c r="B12" s="5">
        <v>1.1100000000000001</v>
      </c>
      <c r="C12" t="s">
        <v>12</v>
      </c>
      <c r="D12">
        <v>3.25</v>
      </c>
      <c r="E12">
        <v>84</v>
      </c>
      <c r="F12" t="s">
        <v>62</v>
      </c>
      <c r="G12" s="2" t="s">
        <v>161</v>
      </c>
    </row>
    <row r="13" spans="1:7" x14ac:dyDescent="0.35">
      <c r="A13">
        <v>6</v>
      </c>
      <c r="B13" s="5">
        <v>1.1100000000000001</v>
      </c>
      <c r="C13" t="s">
        <v>13</v>
      </c>
      <c r="D13">
        <v>4.4000000000000004</v>
      </c>
      <c r="E13">
        <v>88</v>
      </c>
      <c r="F13" t="s">
        <v>65</v>
      </c>
      <c r="G13" s="2" t="s">
        <v>162</v>
      </c>
    </row>
    <row r="14" spans="1:7" x14ac:dyDescent="0.35">
      <c r="A14">
        <v>7</v>
      </c>
      <c r="B14" s="5">
        <v>1.1100000000000001</v>
      </c>
      <c r="C14" t="s">
        <v>14</v>
      </c>
      <c r="D14">
        <v>3.32</v>
      </c>
      <c r="E14">
        <v>84</v>
      </c>
      <c r="F14" t="s">
        <v>63</v>
      </c>
      <c r="G14" s="2" t="s">
        <v>163</v>
      </c>
    </row>
    <row r="15" spans="1:7" x14ac:dyDescent="0.35">
      <c r="A15">
        <v>8</v>
      </c>
      <c r="B15" s="4" t="s">
        <v>58</v>
      </c>
      <c r="C15" t="s">
        <v>15</v>
      </c>
      <c r="G15" s="2"/>
    </row>
    <row r="16" spans="1:7" x14ac:dyDescent="0.35">
      <c r="A16">
        <v>9</v>
      </c>
      <c r="B16" s="5" t="s">
        <v>156</v>
      </c>
      <c r="C16" t="s">
        <v>16</v>
      </c>
      <c r="D16">
        <v>2.37</v>
      </c>
      <c r="E16">
        <v>79</v>
      </c>
      <c r="F16" t="s">
        <v>64</v>
      </c>
      <c r="G16" s="2" t="s">
        <v>164</v>
      </c>
    </row>
    <row r="17" spans="1:7" x14ac:dyDescent="0.35">
      <c r="A17">
        <v>10</v>
      </c>
      <c r="B17" s="5" t="s">
        <v>156</v>
      </c>
      <c r="C17" t="s">
        <v>17</v>
      </c>
      <c r="D17">
        <v>6.29</v>
      </c>
      <c r="E17">
        <v>100</v>
      </c>
      <c r="F17" t="s">
        <v>59</v>
      </c>
      <c r="G17" s="2" t="s">
        <v>165</v>
      </c>
    </row>
    <row r="18" spans="1:7" x14ac:dyDescent="0.35">
      <c r="A18">
        <v>11</v>
      </c>
      <c r="B18" s="5" t="s">
        <v>156</v>
      </c>
      <c r="C18" t="s">
        <v>18</v>
      </c>
      <c r="D18">
        <v>3.96</v>
      </c>
      <c r="E18">
        <v>93</v>
      </c>
      <c r="F18" t="s">
        <v>62</v>
      </c>
      <c r="G18" s="2" t="s">
        <v>166</v>
      </c>
    </row>
    <row r="19" spans="1:7" x14ac:dyDescent="0.35">
      <c r="A19">
        <v>12</v>
      </c>
      <c r="B19" s="5" t="s">
        <v>58</v>
      </c>
      <c r="C19" t="s">
        <v>19</v>
      </c>
      <c r="G19" s="2"/>
    </row>
    <row r="20" spans="1:7" x14ac:dyDescent="0.35">
      <c r="A20">
        <v>13</v>
      </c>
      <c r="B20" s="5" t="s">
        <v>58</v>
      </c>
      <c r="C20" t="s">
        <v>20</v>
      </c>
    </row>
    <row r="21" spans="1:7" x14ac:dyDescent="0.35">
      <c r="A21">
        <v>14</v>
      </c>
      <c r="B21" s="5" t="s">
        <v>156</v>
      </c>
      <c r="C21" t="s">
        <v>21</v>
      </c>
      <c r="D21">
        <v>3.06</v>
      </c>
      <c r="E21">
        <v>80</v>
      </c>
      <c r="F21" t="s">
        <v>60</v>
      </c>
      <c r="G21" s="2" t="s">
        <v>167</v>
      </c>
    </row>
    <row r="22" spans="1:7" x14ac:dyDescent="0.35">
      <c r="A22">
        <v>15</v>
      </c>
      <c r="B22" s="5" t="s">
        <v>156</v>
      </c>
      <c r="C22" t="s">
        <v>22</v>
      </c>
      <c r="D22">
        <v>2.64</v>
      </c>
      <c r="E22">
        <v>79</v>
      </c>
      <c r="F22" t="s">
        <v>63</v>
      </c>
      <c r="G22" s="2" t="s">
        <v>168</v>
      </c>
    </row>
    <row r="23" spans="1:7" x14ac:dyDescent="0.35">
      <c r="A23">
        <v>16</v>
      </c>
      <c r="B23" s="5" t="s">
        <v>156</v>
      </c>
      <c r="C23" t="s">
        <v>23</v>
      </c>
      <c r="D23">
        <v>5.22</v>
      </c>
      <c r="E23">
        <v>97</v>
      </c>
      <c r="F23" t="s">
        <v>61</v>
      </c>
      <c r="G23" s="2" t="s">
        <v>169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77B0-F3C3-4887-BA5B-9D0ECF889F75}">
  <dimension ref="A1:G23"/>
  <sheetViews>
    <sheetView topLeftCell="A4" workbookViewId="0">
      <selection activeCell="F8" activeCellId="2" sqref="C8:C23 D8:D23 F8:F23"/>
    </sheetView>
  </sheetViews>
  <sheetFormatPr defaultRowHeight="14.5" x14ac:dyDescent="0.35"/>
  <sheetData>
    <row r="1" spans="1:7" x14ac:dyDescent="0.35">
      <c r="A1" s="1" t="s">
        <v>54</v>
      </c>
    </row>
    <row r="2" spans="1:7" x14ac:dyDescent="0.35">
      <c r="A2" t="s">
        <v>28</v>
      </c>
    </row>
    <row r="3" spans="1:7" x14ac:dyDescent="0.35">
      <c r="A3" t="s">
        <v>55</v>
      </c>
    </row>
    <row r="4" spans="1:7" x14ac:dyDescent="0.35">
      <c r="A4" t="s">
        <v>56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1.1299999999999999</v>
      </c>
      <c r="C8" t="s">
        <v>8</v>
      </c>
      <c r="D8">
        <v>8.15</v>
      </c>
      <c r="E8">
        <v>107</v>
      </c>
      <c r="F8" t="s">
        <v>65</v>
      </c>
      <c r="G8" t="s">
        <v>170</v>
      </c>
    </row>
    <row r="9" spans="1:7" x14ac:dyDescent="0.35">
      <c r="A9">
        <v>2</v>
      </c>
      <c r="B9">
        <v>1.1299999999999999</v>
      </c>
      <c r="C9" t="s">
        <v>9</v>
      </c>
      <c r="D9">
        <v>1.1599999999999999</v>
      </c>
      <c r="E9">
        <v>62</v>
      </c>
      <c r="F9" t="s">
        <v>63</v>
      </c>
      <c r="G9" s="2" t="s">
        <v>171</v>
      </c>
    </row>
    <row r="10" spans="1:7" x14ac:dyDescent="0.35">
      <c r="A10">
        <v>3</v>
      </c>
      <c r="B10">
        <v>1.1299999999999999</v>
      </c>
      <c r="C10" t="s">
        <v>10</v>
      </c>
      <c r="D10">
        <v>3.42</v>
      </c>
      <c r="E10">
        <v>84</v>
      </c>
      <c r="F10" t="s">
        <v>64</v>
      </c>
      <c r="G10" s="2" t="s">
        <v>172</v>
      </c>
    </row>
    <row r="11" spans="1:7" x14ac:dyDescent="0.35">
      <c r="A11">
        <v>4</v>
      </c>
      <c r="B11">
        <v>1.1299999999999999</v>
      </c>
      <c r="C11" t="s">
        <v>11</v>
      </c>
      <c r="D11">
        <v>6.59</v>
      </c>
      <c r="E11">
        <v>99</v>
      </c>
      <c r="F11" t="s">
        <v>60</v>
      </c>
      <c r="G11" s="2" t="s">
        <v>173</v>
      </c>
    </row>
    <row r="12" spans="1:7" x14ac:dyDescent="0.35">
      <c r="A12">
        <v>5</v>
      </c>
      <c r="B12">
        <v>1.1299999999999999</v>
      </c>
      <c r="C12" t="s">
        <v>12</v>
      </c>
      <c r="D12">
        <v>2.2799999999999998</v>
      </c>
      <c r="E12">
        <v>79</v>
      </c>
      <c r="F12" t="s">
        <v>61</v>
      </c>
      <c r="G12" s="2" t="s">
        <v>174</v>
      </c>
    </row>
    <row r="13" spans="1:7" x14ac:dyDescent="0.35">
      <c r="A13">
        <v>6</v>
      </c>
      <c r="B13">
        <v>1.1299999999999999</v>
      </c>
      <c r="C13" t="s">
        <v>13</v>
      </c>
      <c r="D13">
        <v>4.79</v>
      </c>
      <c r="E13">
        <v>90</v>
      </c>
      <c r="F13" t="s">
        <v>66</v>
      </c>
      <c r="G13" s="2" t="s">
        <v>175</v>
      </c>
    </row>
    <row r="14" spans="1:7" x14ac:dyDescent="0.35">
      <c r="A14">
        <v>7</v>
      </c>
      <c r="B14">
        <v>1.1299999999999999</v>
      </c>
      <c r="C14" t="s">
        <v>14</v>
      </c>
      <c r="D14">
        <v>5.32</v>
      </c>
      <c r="E14">
        <v>94</v>
      </c>
      <c r="F14" t="s">
        <v>62</v>
      </c>
      <c r="G14" s="2" t="s">
        <v>176</v>
      </c>
    </row>
    <row r="15" spans="1:7" x14ac:dyDescent="0.35">
      <c r="A15">
        <v>8</v>
      </c>
      <c r="B15">
        <v>1.1299999999999999</v>
      </c>
      <c r="C15" t="s">
        <v>15</v>
      </c>
      <c r="D15">
        <v>3.7</v>
      </c>
      <c r="E15">
        <v>87</v>
      </c>
      <c r="F15" t="s">
        <v>59</v>
      </c>
      <c r="G15" s="2" t="s">
        <v>177</v>
      </c>
    </row>
    <row r="16" spans="1:7" x14ac:dyDescent="0.35">
      <c r="A16">
        <v>9</v>
      </c>
      <c r="B16">
        <v>1.1200000000000001</v>
      </c>
      <c r="C16" t="s">
        <v>16</v>
      </c>
      <c r="D16">
        <v>7.47</v>
      </c>
      <c r="E16">
        <v>104</v>
      </c>
      <c r="F16" t="s">
        <v>60</v>
      </c>
      <c r="G16" s="2" t="s">
        <v>178</v>
      </c>
    </row>
    <row r="17" spans="1:7" x14ac:dyDescent="0.35">
      <c r="A17">
        <v>10</v>
      </c>
      <c r="B17">
        <v>1.1200000000000001</v>
      </c>
      <c r="C17" t="s">
        <v>17</v>
      </c>
      <c r="D17">
        <v>3.67</v>
      </c>
      <c r="E17">
        <v>87</v>
      </c>
      <c r="F17" t="s">
        <v>64</v>
      </c>
      <c r="G17" s="2" t="s">
        <v>179</v>
      </c>
    </row>
    <row r="18" spans="1:7" x14ac:dyDescent="0.35">
      <c r="A18">
        <v>11</v>
      </c>
      <c r="B18">
        <v>1.1200000000000001</v>
      </c>
      <c r="C18" t="s">
        <v>18</v>
      </c>
      <c r="D18">
        <v>6.86</v>
      </c>
      <c r="E18">
        <v>101</v>
      </c>
      <c r="F18" t="s">
        <v>66</v>
      </c>
      <c r="G18" s="2" t="s">
        <v>180</v>
      </c>
    </row>
    <row r="19" spans="1:7" x14ac:dyDescent="0.35">
      <c r="A19">
        <v>12</v>
      </c>
      <c r="B19">
        <v>1.1200000000000001</v>
      </c>
      <c r="C19" t="s">
        <v>19</v>
      </c>
      <c r="D19">
        <v>3.14</v>
      </c>
      <c r="E19">
        <v>83</v>
      </c>
      <c r="F19" t="s">
        <v>65</v>
      </c>
      <c r="G19" s="2" t="s">
        <v>181</v>
      </c>
    </row>
    <row r="20" spans="1:7" x14ac:dyDescent="0.35">
      <c r="A20">
        <v>13</v>
      </c>
      <c r="B20" t="s">
        <v>58</v>
      </c>
      <c r="C20" t="s">
        <v>20</v>
      </c>
    </row>
    <row r="21" spans="1:7" x14ac:dyDescent="0.35">
      <c r="A21">
        <v>14</v>
      </c>
      <c r="B21">
        <v>1.1200000000000001</v>
      </c>
      <c r="C21" t="s">
        <v>21</v>
      </c>
      <c r="D21">
        <v>2.78</v>
      </c>
      <c r="E21">
        <v>83</v>
      </c>
      <c r="F21" t="s">
        <v>61</v>
      </c>
      <c r="G21" s="2" t="s">
        <v>182</v>
      </c>
    </row>
    <row r="22" spans="1:7" x14ac:dyDescent="0.35">
      <c r="A22">
        <v>15</v>
      </c>
      <c r="B22">
        <v>1.1200000000000001</v>
      </c>
      <c r="C22" t="s">
        <v>22</v>
      </c>
      <c r="D22">
        <v>6.56</v>
      </c>
      <c r="E22">
        <v>96</v>
      </c>
      <c r="F22" t="s">
        <v>62</v>
      </c>
      <c r="G22" s="2" t="s">
        <v>183</v>
      </c>
    </row>
    <row r="23" spans="1:7" x14ac:dyDescent="0.35">
      <c r="A23">
        <v>16</v>
      </c>
      <c r="B23">
        <v>1.1200000000000001</v>
      </c>
      <c r="C23" t="s">
        <v>23</v>
      </c>
      <c r="D23">
        <v>6.59</v>
      </c>
      <c r="E23">
        <v>98</v>
      </c>
      <c r="F23" t="s">
        <v>63</v>
      </c>
      <c r="G23" s="2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17-July</vt:lpstr>
      <vt:lpstr>18-July</vt:lpstr>
      <vt:lpstr>19-July</vt:lpstr>
      <vt:lpstr>20-July</vt:lpstr>
      <vt:lpstr>21-July</vt:lpstr>
      <vt:lpstr>22-July</vt:lpstr>
      <vt:lpstr>23-July</vt:lpstr>
      <vt:lpstr>24-July</vt:lpstr>
      <vt:lpstr>25-July</vt:lpstr>
      <vt:lpstr>26-July</vt:lpstr>
      <vt:lpstr>All size data this per</vt:lpstr>
      <vt:lpstr>All size data to date</vt:lpstr>
      <vt:lpstr>All size to date by FishID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2023-07-25T05:13:45Z</dcterms:created>
  <dcterms:modified xsi:type="dcterms:W3CDTF">2024-09-04T03:44:30Z</dcterms:modified>
</cp:coreProperties>
</file>